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11565"/>
  </bookViews>
  <sheets>
    <sheet name="Table 1 " sheetId="1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1 '!$A$1:$C$70</definedName>
    <definedName name="_xlnm.Print_Titles" localSheetId="0">'Table 1 '!$1:$1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B65" i="1" l="1"/>
  <c r="B59" i="1"/>
  <c r="B55" i="1"/>
  <c r="B31" i="1"/>
  <c r="B9" i="1"/>
  <c r="B12" i="1" s="1"/>
  <c r="B17" i="1" s="1"/>
  <c r="B23" i="1" s="1"/>
  <c r="B26" i="1" s="1"/>
  <c r="B45" i="1" s="1"/>
</calcChain>
</file>

<file path=xl/sharedStrings.xml><?xml version="1.0" encoding="utf-8"?>
<sst xmlns="http://schemas.openxmlformats.org/spreadsheetml/2006/main" count="73" uniqueCount="65">
  <si>
    <t>Table 1</t>
  </si>
  <si>
    <t>Grant</t>
  </si>
  <si>
    <t>AY 2019-20
budget</t>
  </si>
  <si>
    <t>£,000</t>
  </si>
  <si>
    <t>Teaching</t>
  </si>
  <si>
    <t>Core Teaching</t>
  </si>
  <si>
    <t>Total for validation of Main Teaching Grant</t>
  </si>
  <si>
    <t>Adjustment for price group validation</t>
  </si>
  <si>
    <t>Compensation for expensive strategically important subjects</t>
  </si>
  <si>
    <t>Total main teaching grant prior to any movement in places</t>
  </si>
  <si>
    <t>Taught Postgraduate Skills additional places</t>
  </si>
  <si>
    <t>Transferring places from UHI to Stirling (price group 4 to price group 3)</t>
  </si>
  <si>
    <t>Baselining RCS Optimum Music places</t>
  </si>
  <si>
    <t>Changes to controlled funded places</t>
  </si>
  <si>
    <t>Total Main Teaching Grant</t>
  </si>
  <si>
    <t>Small Specialist Institutions</t>
  </si>
  <si>
    <t>Widening Access and Retention Fund</t>
  </si>
  <si>
    <t>Upskilling/Skills shortages</t>
  </si>
  <si>
    <t>Disabled Students Premium</t>
  </si>
  <si>
    <t>Accelerated provision - University of Abertay Dundee</t>
  </si>
  <si>
    <t>Total Teaching Funding allocated to universities</t>
  </si>
  <si>
    <t>Fee Anomalies</t>
  </si>
  <si>
    <t>APUC</t>
  </si>
  <si>
    <t>Total Teaching Funding</t>
  </si>
  <si>
    <t>Research and Innovation</t>
  </si>
  <si>
    <t>Research Excellence Grant</t>
  </si>
  <si>
    <t>Research Postgraduate Grant</t>
  </si>
  <si>
    <t>University Innovation Fund</t>
  </si>
  <si>
    <t>Total Research and Innovation</t>
  </si>
  <si>
    <t xml:space="preserve">Other Funding </t>
  </si>
  <si>
    <t>Additional strategic places</t>
  </si>
  <si>
    <t>TBC</t>
  </si>
  <si>
    <t>Employability and skills</t>
  </si>
  <si>
    <t>Access</t>
  </si>
  <si>
    <t>Knowledge Exchange</t>
  </si>
  <si>
    <t>Diversity and Specialism</t>
  </si>
  <si>
    <t>Research</t>
  </si>
  <si>
    <t>Effective institutions</t>
  </si>
  <si>
    <t>Innovation Centres</t>
  </si>
  <si>
    <t>Total Other Funding</t>
  </si>
  <si>
    <t>Transfer to SAAS, fee compensation for additional places and Part-Time Fee Waiver</t>
  </si>
  <si>
    <t>Transfer to SAAS, Student Support Review</t>
  </si>
  <si>
    <t>Overall total</t>
  </si>
  <si>
    <t>AY 2019-20 budget</t>
  </si>
  <si>
    <t>Scottish Government funded controlled places</t>
  </si>
  <si>
    <t>Medicine</t>
  </si>
  <si>
    <t>Pre-entry Medicine</t>
  </si>
  <si>
    <t>Dentistry</t>
  </si>
  <si>
    <t>Nursing &amp; Midwifery pre-registration education</t>
  </si>
  <si>
    <t>Initial Teacher Education</t>
  </si>
  <si>
    <t>Childhood Practice</t>
  </si>
  <si>
    <t>Total Scottish Government funded controlled places</t>
  </si>
  <si>
    <t>Additional ring-fenced funding - Research</t>
  </si>
  <si>
    <t>Global Challenges Research Fund (REG) - TBC</t>
  </si>
  <si>
    <t>Total Ring-Fenced Research and Knowledge Exchange</t>
  </si>
  <si>
    <t>Capital</t>
  </si>
  <si>
    <t>Edinburgh Medical School</t>
  </si>
  <si>
    <t>Capital Maintenance</t>
  </si>
  <si>
    <t>SFC Research Capital - TBC</t>
  </si>
  <si>
    <t>Total Capital</t>
  </si>
  <si>
    <t>Financial Transactions</t>
  </si>
  <si>
    <t>Additional ring-fenced funding - Capital</t>
  </si>
  <si>
    <t>DBEIS Research Capital - TBC</t>
  </si>
  <si>
    <t>University sector - Overall budget for AY 2019-20</t>
  </si>
  <si>
    <t>Leverage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</si>
</sst>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(0\)\ \ \ "/>
    <numFmt numFmtId="165" formatCode="#,##0\ \ ;\-#,##0\ \ ;\-\ 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right" wrapText="1"/>
    </xf>
    <xf numFmtId="0" fontId="0" fillId="2" borderId="0" xfId="0" applyNumberFormat="1" applyFill="1"/>
    <xf numFmtId="0" fontId="0" fillId="0" borderId="0" xfId="0" applyNumberFormat="1" applyFill="1"/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/>
    <xf numFmtId="0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0" fillId="0" borderId="4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horizontal="left" vertical="center"/>
    </xf>
    <xf numFmtId="165" fontId="0" fillId="0" borderId="4" xfId="0" applyNumberFormat="1" applyFill="1" applyBorder="1" applyAlignment="1">
      <alignment vertical="center"/>
    </xf>
    <xf numFmtId="165" fontId="0" fillId="0" borderId="3" xfId="0" applyNumberForma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center"/>
    </xf>
    <xf numFmtId="165" fontId="3" fillId="0" borderId="6" xfId="0" applyNumberFormat="1" applyFont="1" applyFill="1" applyBorder="1" applyAlignment="1">
      <alignment vertical="center"/>
    </xf>
    <xf numFmtId="165" fontId="3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left" vertical="center"/>
    </xf>
    <xf numFmtId="165" fontId="3" fillId="0" borderId="8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left" vertical="center"/>
    </xf>
    <xf numFmtId="165" fontId="0" fillId="0" borderId="4" xfId="1" applyNumberFormat="1" applyFont="1" applyFill="1" applyBorder="1" applyAlignment="1">
      <alignment vertical="center"/>
    </xf>
    <xf numFmtId="165" fontId="0" fillId="0" borderId="3" xfId="1" applyNumberFormat="1" applyFont="1" applyFill="1" applyBorder="1" applyAlignment="1">
      <alignment vertical="center"/>
    </xf>
    <xf numFmtId="165" fontId="3" fillId="0" borderId="6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vertical="center"/>
    </xf>
    <xf numFmtId="165" fontId="1" fillId="0" borderId="3" xfId="1" applyNumberFormat="1" applyFont="1" applyFill="1" applyBorder="1" applyAlignment="1">
      <alignment vertical="center"/>
    </xf>
    <xf numFmtId="0" fontId="0" fillId="0" borderId="4" xfId="1" applyNumberFormat="1" applyFont="1" applyFill="1" applyBorder="1" applyAlignment="1">
      <alignment vertical="center"/>
    </xf>
    <xf numFmtId="0" fontId="0" fillId="0" borderId="3" xfId="1" applyNumberFormat="1" applyFont="1" applyFill="1" applyBorder="1" applyAlignment="1">
      <alignment vertical="center"/>
    </xf>
    <xf numFmtId="165" fontId="0" fillId="0" borderId="4" xfId="1" applyNumberFormat="1" applyFont="1" applyFill="1" applyBorder="1" applyAlignment="1">
      <alignment horizontal="center" vertical="center"/>
    </xf>
    <xf numFmtId="165" fontId="1" fillId="0" borderId="4" xfId="1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left" vertical="center"/>
    </xf>
    <xf numFmtId="165" fontId="3" fillId="0" borderId="10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center"/>
    </xf>
    <xf numFmtId="165" fontId="3" fillId="0" borderId="12" xfId="1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0" fillId="0" borderId="13" xfId="1" applyNumberFormat="1" applyFont="1" applyFill="1" applyBorder="1" applyAlignment="1">
      <alignment vertical="center"/>
    </xf>
    <xf numFmtId="165" fontId="0" fillId="0" borderId="14" xfId="1" applyNumberFormat="1" applyFont="1" applyFill="1" applyBorder="1" applyAlignment="1">
      <alignment vertical="center"/>
    </xf>
    <xf numFmtId="165" fontId="3" fillId="0" borderId="15" xfId="1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3" fillId="0" borderId="13" xfId="1" applyNumberFormat="1" applyFont="1" applyFill="1" applyBorder="1" applyAlignment="1">
      <alignment vertical="center"/>
    </xf>
    <xf numFmtId="165" fontId="1" fillId="0" borderId="14" xfId="1" applyNumberFormat="1" applyFont="1" applyFill="1" applyBorder="1" applyAlignment="1">
      <alignment vertical="center"/>
    </xf>
    <xf numFmtId="165" fontId="3" fillId="0" borderId="15" xfId="0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left" vertical="center"/>
    </xf>
    <xf numFmtId="165" fontId="0" fillId="0" borderId="16" xfId="1" applyNumberFormat="1" applyFont="1" applyFill="1" applyBorder="1" applyAlignment="1">
      <alignment vertical="center"/>
    </xf>
    <xf numFmtId="0" fontId="0" fillId="0" borderId="9" xfId="0" applyNumberFormat="1" applyFill="1" applyBorder="1" applyAlignment="1">
      <alignment horizontal="left" vertical="center"/>
    </xf>
    <xf numFmtId="165" fontId="1" fillId="0" borderId="15" xfId="1" applyNumberFormat="1" applyFont="1" applyFill="1" applyBorder="1" applyAlignment="1">
      <alignment vertical="center"/>
    </xf>
    <xf numFmtId="0" fontId="0" fillId="0" borderId="0" xfId="0" applyNumberFormat="1" applyFill="1" applyBorder="1" applyAlignment="1"/>
    <xf numFmtId="0" fontId="0" fillId="0" borderId="3" xfId="0" applyNumberForma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zoomScale="80" zoomScaleNormal="80" workbookViewId="0"/>
  </sheetViews>
  <sheetFormatPr defaultColWidth="9.140625" defaultRowHeight="15" x14ac:dyDescent="0.25"/>
  <cols>
    <col min="1" max="1" width="76.28515625" style="3" customWidth="1"/>
    <col min="2" max="2" width="16.7109375" style="3" customWidth="1"/>
    <col min="3" max="3" width="4.7109375" style="3" customWidth="1"/>
    <col min="4" max="10" width="9.140625" style="3"/>
    <col min="11" max="11" width="5.7109375" style="3" customWidth="1"/>
    <col min="12" max="16384" width="9.140625" style="3"/>
  </cols>
  <sheetData>
    <row r="1" spans="1:3" ht="20.100000000000001" customHeight="1" x14ac:dyDescent="0.25">
      <c r="A1" s="1" t="s">
        <v>63</v>
      </c>
      <c r="B1" s="2" t="s">
        <v>0</v>
      </c>
      <c r="C1" s="2"/>
    </row>
    <row r="2" spans="1:3" ht="27" customHeight="1" thickBot="1" x14ac:dyDescent="0.3">
      <c r="A2" s="4"/>
      <c r="B2" s="4"/>
      <c r="C2" s="4"/>
    </row>
    <row r="3" spans="1:3" ht="35.1" customHeight="1" x14ac:dyDescent="0.25">
      <c r="A3" s="5" t="s">
        <v>1</v>
      </c>
      <c r="B3" s="58" t="s">
        <v>2</v>
      </c>
      <c r="C3" s="6"/>
    </row>
    <row r="4" spans="1:3" ht="24.95" customHeight="1" x14ac:dyDescent="0.25">
      <c r="A4" s="7"/>
      <c r="B4" s="59"/>
      <c r="C4" s="6"/>
    </row>
    <row r="5" spans="1:3" ht="24.95" customHeight="1" x14ac:dyDescent="0.25">
      <c r="A5" s="7"/>
      <c r="B5" s="8" t="s">
        <v>3</v>
      </c>
      <c r="C5" s="6"/>
    </row>
    <row r="6" spans="1:3" ht="24.95" customHeight="1" x14ac:dyDescent="0.25">
      <c r="A6" s="9">
        <v>1</v>
      </c>
      <c r="B6" s="10">
        <v>2</v>
      </c>
      <c r="C6" s="11"/>
    </row>
    <row r="7" spans="1:3" ht="27" customHeight="1" x14ac:dyDescent="0.25">
      <c r="A7" s="12" t="s">
        <v>4</v>
      </c>
      <c r="B7" s="13"/>
      <c r="C7" s="14"/>
    </row>
    <row r="8" spans="1:3" ht="21.75" customHeight="1" x14ac:dyDescent="0.25">
      <c r="A8" s="15" t="s">
        <v>5</v>
      </c>
      <c r="B8" s="16">
        <v>615903.37520000001</v>
      </c>
      <c r="C8" s="17"/>
    </row>
    <row r="9" spans="1:3" ht="27" customHeight="1" x14ac:dyDescent="0.25">
      <c r="A9" s="18" t="s">
        <v>6</v>
      </c>
      <c r="B9" s="19">
        <f>SUM(B8:B8)</f>
        <v>615903.37520000001</v>
      </c>
      <c r="C9" s="20"/>
    </row>
    <row r="10" spans="1:3" ht="21.75" customHeight="1" x14ac:dyDescent="0.25">
      <c r="A10" s="21" t="s">
        <v>7</v>
      </c>
      <c r="B10" s="16">
        <v>222.13</v>
      </c>
      <c r="C10" s="17"/>
    </row>
    <row r="11" spans="1:3" ht="21.75" customHeight="1" x14ac:dyDescent="0.25">
      <c r="A11" s="21" t="s">
        <v>8</v>
      </c>
      <c r="B11" s="16">
        <v>16812.187999999998</v>
      </c>
      <c r="C11" s="17"/>
    </row>
    <row r="12" spans="1:3" ht="21.75" customHeight="1" x14ac:dyDescent="0.25">
      <c r="A12" s="22" t="s">
        <v>9</v>
      </c>
      <c r="B12" s="23">
        <f>SUM(B9:B11)</f>
        <v>632937.69319999998</v>
      </c>
      <c r="C12" s="20"/>
    </row>
    <row r="13" spans="1:3" ht="21.75" customHeight="1" x14ac:dyDescent="0.25">
      <c r="A13" s="15" t="s">
        <v>10</v>
      </c>
      <c r="B13" s="16">
        <v>-5761.3419999999996</v>
      </c>
      <c r="C13" s="17"/>
    </row>
    <row r="14" spans="1:3" ht="21.75" customHeight="1" x14ac:dyDescent="0.25">
      <c r="A14" s="15" t="s">
        <v>11</v>
      </c>
      <c r="B14" s="16">
        <v>109.9</v>
      </c>
      <c r="C14" s="17"/>
    </row>
    <row r="15" spans="1:3" ht="21.75" customHeight="1" x14ac:dyDescent="0.25">
      <c r="A15" s="15" t="s">
        <v>12</v>
      </c>
      <c r="B15" s="16">
        <v>186.648</v>
      </c>
      <c r="C15" s="17"/>
    </row>
    <row r="16" spans="1:3" ht="21.75" customHeight="1" x14ac:dyDescent="0.25">
      <c r="A16" s="15" t="s">
        <v>13</v>
      </c>
      <c r="B16" s="16">
        <v>-312.41300000000001</v>
      </c>
      <c r="C16" s="17"/>
    </row>
    <row r="17" spans="1:3" ht="27" customHeight="1" x14ac:dyDescent="0.3">
      <c r="A17" s="18" t="s">
        <v>14</v>
      </c>
      <c r="B17" s="19">
        <f>SUM(B12:B16)</f>
        <v>627160.48620000016</v>
      </c>
      <c r="C17" s="20"/>
    </row>
    <row r="18" spans="1:3" ht="21.75" customHeight="1" x14ac:dyDescent="0.3">
      <c r="A18" s="15" t="s">
        <v>15</v>
      </c>
      <c r="B18" s="16">
        <v>9908</v>
      </c>
      <c r="C18" s="17"/>
    </row>
    <row r="19" spans="1:3" ht="21.75" customHeight="1" x14ac:dyDescent="0.25">
      <c r="A19" s="15" t="s">
        <v>16</v>
      </c>
      <c r="B19" s="16">
        <v>14959</v>
      </c>
      <c r="C19" s="17"/>
    </row>
    <row r="20" spans="1:3" ht="21.75" customHeight="1" x14ac:dyDescent="0.25">
      <c r="A20" s="15" t="s">
        <v>17</v>
      </c>
      <c r="B20" s="16">
        <v>6124.9960000000001</v>
      </c>
      <c r="C20" s="17"/>
    </row>
    <row r="21" spans="1:3" ht="21.75" customHeight="1" x14ac:dyDescent="0.25">
      <c r="A21" s="15" t="s">
        <v>18</v>
      </c>
      <c r="B21" s="16">
        <v>2757</v>
      </c>
      <c r="C21" s="17"/>
    </row>
    <row r="22" spans="1:3" ht="21.75" customHeight="1" x14ac:dyDescent="0.25">
      <c r="A22" s="21" t="s">
        <v>19</v>
      </c>
      <c r="B22" s="16">
        <v>120.464</v>
      </c>
      <c r="C22" s="17"/>
    </row>
    <row r="23" spans="1:3" ht="21.75" customHeight="1" x14ac:dyDescent="0.25">
      <c r="A23" s="24" t="s">
        <v>20</v>
      </c>
      <c r="B23" s="23">
        <f>SUM(B17:B22)</f>
        <v>661029.94620000024</v>
      </c>
      <c r="C23" s="20"/>
    </row>
    <row r="24" spans="1:3" ht="21.75" customHeight="1" x14ac:dyDescent="0.25">
      <c r="A24" s="15" t="s">
        <v>21</v>
      </c>
      <c r="B24" s="25">
        <v>1802.8710000000001</v>
      </c>
      <c r="C24" s="26"/>
    </row>
    <row r="25" spans="1:3" ht="21.75" customHeight="1" x14ac:dyDescent="0.25">
      <c r="A25" s="15" t="s">
        <v>22</v>
      </c>
      <c r="B25" s="25">
        <v>1171.6980000000001</v>
      </c>
      <c r="C25" s="26"/>
    </row>
    <row r="26" spans="1:3" ht="30" customHeight="1" x14ac:dyDescent="0.25">
      <c r="A26" s="18" t="s">
        <v>23</v>
      </c>
      <c r="B26" s="27">
        <f>SUM(B23:B25)</f>
        <v>664004.51520000026</v>
      </c>
      <c r="C26" s="28"/>
    </row>
    <row r="27" spans="1:3" ht="27" customHeight="1" x14ac:dyDescent="0.25">
      <c r="A27" s="12" t="s">
        <v>24</v>
      </c>
      <c r="B27" s="29"/>
      <c r="C27" s="30"/>
    </row>
    <row r="28" spans="1:3" ht="21.75" customHeight="1" x14ac:dyDescent="0.25">
      <c r="A28" s="15" t="s">
        <v>25</v>
      </c>
      <c r="B28" s="31">
        <v>235987</v>
      </c>
      <c r="C28" s="32"/>
    </row>
    <row r="29" spans="1:3" ht="21.75" customHeight="1" x14ac:dyDescent="0.25">
      <c r="A29" s="15" t="s">
        <v>26</v>
      </c>
      <c r="B29" s="31">
        <v>35288</v>
      </c>
      <c r="C29" s="32"/>
    </row>
    <row r="30" spans="1:3" ht="21.75" customHeight="1" x14ac:dyDescent="0.25">
      <c r="A30" s="15" t="s">
        <v>27</v>
      </c>
      <c r="B30" s="31">
        <v>13458</v>
      </c>
      <c r="C30" s="32"/>
    </row>
    <row r="31" spans="1:3" ht="27" customHeight="1" x14ac:dyDescent="0.25">
      <c r="A31" s="18" t="s">
        <v>28</v>
      </c>
      <c r="B31" s="19">
        <f>SUM(B28:B30)</f>
        <v>284733</v>
      </c>
      <c r="C31" s="20"/>
    </row>
    <row r="32" spans="1:3" ht="27" customHeight="1" x14ac:dyDescent="0.25">
      <c r="A32" s="12" t="s">
        <v>29</v>
      </c>
      <c r="B32" s="33"/>
      <c r="C32" s="34"/>
    </row>
    <row r="33" spans="1:3" ht="21.75" customHeight="1" x14ac:dyDescent="0.25">
      <c r="A33" s="15" t="s">
        <v>30</v>
      </c>
      <c r="B33" s="35" t="s">
        <v>31</v>
      </c>
      <c r="C33" s="32"/>
    </row>
    <row r="34" spans="1:3" ht="21.75" customHeight="1" x14ac:dyDescent="0.25">
      <c r="A34" s="15" t="s">
        <v>32</v>
      </c>
      <c r="B34" s="36" t="s">
        <v>31</v>
      </c>
      <c r="C34" s="32"/>
    </row>
    <row r="35" spans="1:3" ht="21.75" customHeight="1" x14ac:dyDescent="0.25">
      <c r="A35" s="15" t="s">
        <v>33</v>
      </c>
      <c r="B35" s="36" t="s">
        <v>31</v>
      </c>
      <c r="C35" s="32"/>
    </row>
    <row r="36" spans="1:3" ht="21.75" customHeight="1" x14ac:dyDescent="0.25">
      <c r="A36" s="15" t="s">
        <v>34</v>
      </c>
      <c r="B36" s="36" t="s">
        <v>31</v>
      </c>
      <c r="C36" s="32"/>
    </row>
    <row r="37" spans="1:3" ht="21.75" customHeight="1" x14ac:dyDescent="0.25">
      <c r="A37" s="15" t="s">
        <v>35</v>
      </c>
      <c r="B37" s="36" t="s">
        <v>31</v>
      </c>
      <c r="C37" s="32"/>
    </row>
    <row r="38" spans="1:3" ht="21.75" customHeight="1" x14ac:dyDescent="0.25">
      <c r="A38" s="15" t="s">
        <v>36</v>
      </c>
      <c r="B38" s="36" t="s">
        <v>31</v>
      </c>
      <c r="C38" s="32"/>
    </row>
    <row r="39" spans="1:3" ht="21.75" customHeight="1" x14ac:dyDescent="0.25">
      <c r="A39" s="15" t="s">
        <v>37</v>
      </c>
      <c r="B39" s="36" t="s">
        <v>31</v>
      </c>
      <c r="C39" s="32"/>
    </row>
    <row r="40" spans="1:3" ht="21.75" customHeight="1" x14ac:dyDescent="0.25">
      <c r="A40" s="15" t="s">
        <v>64</v>
      </c>
      <c r="B40" s="36" t="s">
        <v>31</v>
      </c>
      <c r="C40" s="32"/>
    </row>
    <row r="41" spans="1:3" ht="21.75" customHeight="1" x14ac:dyDescent="0.25">
      <c r="A41" s="15" t="s">
        <v>38</v>
      </c>
      <c r="B41" s="36" t="s">
        <v>31</v>
      </c>
      <c r="C41" s="32"/>
    </row>
    <row r="42" spans="1:3" ht="27" customHeight="1" x14ac:dyDescent="0.25">
      <c r="A42" s="18" t="s">
        <v>39</v>
      </c>
      <c r="B42" s="27">
        <v>45548.328999999998</v>
      </c>
      <c r="C42" s="28"/>
    </row>
    <row r="43" spans="1:3" ht="30" x14ac:dyDescent="0.25">
      <c r="A43" s="57" t="s">
        <v>40</v>
      </c>
      <c r="B43" s="25">
        <v>22300</v>
      </c>
      <c r="C43" s="26"/>
    </row>
    <row r="44" spans="1:3" ht="21.75" customHeight="1" x14ac:dyDescent="0.25">
      <c r="A44" s="15" t="s">
        <v>41</v>
      </c>
      <c r="B44" s="25">
        <v>6400</v>
      </c>
      <c r="C44" s="26"/>
    </row>
    <row r="45" spans="1:3" ht="27" customHeight="1" thickBot="1" x14ac:dyDescent="0.3">
      <c r="A45" s="37" t="s">
        <v>42</v>
      </c>
      <c r="B45" s="38">
        <f>SUM(B26,B31,B42,B43:B44)</f>
        <v>1022985.8442000003</v>
      </c>
      <c r="C45" s="20"/>
    </row>
    <row r="46" spans="1:3" ht="21.75" customHeight="1" thickBot="1" x14ac:dyDescent="0.3">
      <c r="A46" s="39" t="s">
        <v>43</v>
      </c>
      <c r="B46" s="40">
        <v>1022985.8438029494</v>
      </c>
      <c r="C46" s="28"/>
    </row>
    <row r="47" spans="1:3" ht="27" customHeight="1" thickBot="1" x14ac:dyDescent="0.3">
      <c r="A47" s="41"/>
      <c r="B47" s="42"/>
      <c r="C47" s="42"/>
    </row>
    <row r="48" spans="1:3" ht="27" customHeight="1" x14ac:dyDescent="0.25">
      <c r="A48" s="43" t="s">
        <v>44</v>
      </c>
      <c r="B48" s="44"/>
      <c r="C48" s="34"/>
    </row>
    <row r="49" spans="1:3" ht="21.75" customHeight="1" x14ac:dyDescent="0.25">
      <c r="A49" s="15" t="s">
        <v>45</v>
      </c>
      <c r="B49" s="45">
        <v>5499.0020000000004</v>
      </c>
      <c r="C49" s="26"/>
    </row>
    <row r="50" spans="1:3" ht="21.75" customHeight="1" x14ac:dyDescent="0.25">
      <c r="A50" s="15" t="s">
        <v>46</v>
      </c>
      <c r="B50" s="45">
        <v>424.3</v>
      </c>
      <c r="C50" s="26"/>
    </row>
    <row r="51" spans="1:3" ht="21.75" customHeight="1" x14ac:dyDescent="0.25">
      <c r="A51" s="15" t="s">
        <v>47</v>
      </c>
      <c r="B51" s="45">
        <v>948.46500000000003</v>
      </c>
      <c r="C51" s="26"/>
    </row>
    <row r="52" spans="1:3" ht="21.75" customHeight="1" x14ac:dyDescent="0.25">
      <c r="A52" s="15" t="s">
        <v>48</v>
      </c>
      <c r="B52" s="45">
        <v>65522.474000000002</v>
      </c>
      <c r="C52" s="26"/>
    </row>
    <row r="53" spans="1:3" ht="21.75" customHeight="1" x14ac:dyDescent="0.25">
      <c r="A53" s="15" t="s">
        <v>49</v>
      </c>
      <c r="B53" s="45">
        <v>10579.245999999999</v>
      </c>
      <c r="C53" s="26"/>
    </row>
    <row r="54" spans="1:3" ht="21.75" customHeight="1" x14ac:dyDescent="0.25">
      <c r="A54" s="15" t="s">
        <v>50</v>
      </c>
      <c r="B54" s="45">
        <v>3441.5279999999998</v>
      </c>
      <c r="C54" s="26"/>
    </row>
    <row r="55" spans="1:3" ht="30" customHeight="1" thickBot="1" x14ac:dyDescent="0.3">
      <c r="A55" s="37" t="s">
        <v>51</v>
      </c>
      <c r="B55" s="46">
        <f>SUM(B49:B54)</f>
        <v>86415.015000000014</v>
      </c>
      <c r="C55" s="28"/>
    </row>
    <row r="56" spans="1:3" ht="21" customHeight="1" thickBot="1" x14ac:dyDescent="0.3">
      <c r="A56" s="41"/>
      <c r="B56" s="47"/>
      <c r="C56" s="47"/>
    </row>
    <row r="57" spans="1:3" ht="27" customHeight="1" x14ac:dyDescent="0.25">
      <c r="A57" s="43" t="s">
        <v>52</v>
      </c>
      <c r="B57" s="48"/>
      <c r="C57" s="30"/>
    </row>
    <row r="58" spans="1:3" ht="21" customHeight="1" x14ac:dyDescent="0.25">
      <c r="A58" s="15" t="s">
        <v>53</v>
      </c>
      <c r="B58" s="49">
        <v>11823.633</v>
      </c>
      <c r="C58" s="32"/>
    </row>
    <row r="59" spans="1:3" ht="27" customHeight="1" thickBot="1" x14ac:dyDescent="0.3">
      <c r="A59" s="37" t="s">
        <v>54</v>
      </c>
      <c r="B59" s="50">
        <f>SUM(B58:B58)</f>
        <v>11823.633</v>
      </c>
      <c r="C59" s="20"/>
    </row>
    <row r="60" spans="1:3" ht="21" customHeight="1" thickBot="1" x14ac:dyDescent="0.3">
      <c r="A60" s="41"/>
      <c r="B60" s="47"/>
      <c r="C60" s="47"/>
    </row>
    <row r="61" spans="1:3" ht="27" customHeight="1" x14ac:dyDescent="0.25">
      <c r="A61" s="43" t="s">
        <v>55</v>
      </c>
      <c r="B61" s="44"/>
      <c r="C61" s="34"/>
    </row>
    <row r="62" spans="1:3" ht="21" customHeight="1" x14ac:dyDescent="0.25">
      <c r="A62" s="15" t="s">
        <v>56</v>
      </c>
      <c r="B62" s="45">
        <v>3993</v>
      </c>
      <c r="C62" s="34"/>
    </row>
    <row r="63" spans="1:3" ht="21.75" customHeight="1" x14ac:dyDescent="0.25">
      <c r="A63" s="15" t="s">
        <v>57</v>
      </c>
      <c r="B63" s="45">
        <v>16747.037</v>
      </c>
      <c r="C63" s="26"/>
    </row>
    <row r="64" spans="1:3" ht="21.75" customHeight="1" x14ac:dyDescent="0.25">
      <c r="A64" s="15" t="s">
        <v>58</v>
      </c>
      <c r="B64" s="45">
        <v>16759.963</v>
      </c>
      <c r="C64" s="26"/>
    </row>
    <row r="65" spans="1:3" ht="27" customHeight="1" thickBot="1" x14ac:dyDescent="0.3">
      <c r="A65" s="37" t="s">
        <v>59</v>
      </c>
      <c r="B65" s="46">
        <f>SUM(B62:B64)</f>
        <v>37500</v>
      </c>
      <c r="C65" s="28"/>
    </row>
    <row r="66" spans="1:3" ht="27" customHeight="1" thickBot="1" x14ac:dyDescent="0.3">
      <c r="A66" s="41"/>
      <c r="B66" s="51"/>
      <c r="C66" s="51"/>
    </row>
    <row r="67" spans="1:3" ht="21.75" customHeight="1" thickBot="1" x14ac:dyDescent="0.3">
      <c r="A67" s="52" t="s">
        <v>60</v>
      </c>
      <c r="B67" s="53">
        <v>55500</v>
      </c>
      <c r="C67" s="26"/>
    </row>
    <row r="68" spans="1:3" ht="27" customHeight="1" thickBot="1" x14ac:dyDescent="0.3">
      <c r="A68" s="41"/>
      <c r="B68" s="51"/>
      <c r="C68" s="51"/>
    </row>
    <row r="69" spans="1:3" ht="27" customHeight="1" x14ac:dyDescent="0.25">
      <c r="A69" s="43" t="s">
        <v>61</v>
      </c>
      <c r="B69" s="48"/>
      <c r="C69" s="30"/>
    </row>
    <row r="70" spans="1:3" ht="27" customHeight="1" thickBot="1" x14ac:dyDescent="0.3">
      <c r="A70" s="54" t="s">
        <v>62</v>
      </c>
      <c r="B70" s="55">
        <v>16759.963</v>
      </c>
      <c r="C70" s="32"/>
    </row>
    <row r="71" spans="1:3" x14ac:dyDescent="0.25">
      <c r="A71" s="4"/>
      <c r="B71" s="4"/>
      <c r="C71" s="4"/>
    </row>
    <row r="72" spans="1:3" x14ac:dyDescent="0.25">
      <c r="A72" s="56"/>
      <c r="B72" s="4"/>
      <c r="C72" s="4"/>
    </row>
  </sheetData>
  <mergeCells count="1">
    <mergeCell ref="B3:B4"/>
  </mergeCells>
  <printOptions horizontalCentered="1"/>
  <pageMargins left="0.19685039370078741" right="0.19685039370078741" top="0.19685039370078741" bottom="0.39370078740157483" header="0" footer="0"/>
  <pageSetup paperSize="9" scale="76" fitToHeight="2" orientation="portrait" r:id="rId1"/>
  <rowBreaks count="1" manualBreakCount="1">
    <brk id="4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 </vt:lpstr>
      <vt:lpstr>'Table 1 '!Print_Area</vt:lpstr>
      <vt:lpstr>'Table 1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1 - University sector - Overall budget for AY 2019-20</dc:title>
  <dc:creator/>
  <cp:lastModifiedBy>Elizabeth Horsburgh</cp:lastModifiedBy>
  <cp:lastPrinted>2019-05-15T09:04:38Z</cp:lastPrinted>
  <dcterms:created xsi:type="dcterms:W3CDTF">2019-05-13T14:36:43Z</dcterms:created>
  <dcterms:modified xsi:type="dcterms:W3CDTF">2019-05-17T09:04:46Z</dcterms:modified>
</cp:coreProperties>
</file>