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10608" yWindow="-192" windowWidth="9888" windowHeight="8280" tabRatio="744"/>
  </bookViews>
  <sheets>
    <sheet name="Contents" sheetId="4" r:id="rId1"/>
    <sheet name="Table 1 &amp; 1A &amp; 1B" sheetId="1" r:id="rId2"/>
    <sheet name="Table 2 &amp; 2A" sheetId="2" r:id="rId3"/>
    <sheet name="Table 3 &amp; 3A &amp; 3B" sheetId="3" r:id="rId4"/>
    <sheet name="Table 4" sheetId="41" r:id="rId5"/>
    <sheet name="Table 5" sheetId="62" r:id="rId6"/>
    <sheet name="Table 6" sheetId="44" r:id="rId7"/>
    <sheet name="Table 7" sheetId="45" r:id="rId8"/>
    <sheet name="Table 8" sheetId="48" r:id="rId9"/>
    <sheet name="Table 9" sheetId="50" r:id="rId10"/>
    <sheet name="Table 10" sheetId="51" r:id="rId11"/>
    <sheet name="Table 11" sheetId="52" r:id="rId12"/>
    <sheet name="Table 12 " sheetId="53" r:id="rId13"/>
    <sheet name="Table 13" sheetId="55" r:id="rId14"/>
    <sheet name="Table 14" sheetId="57" r:id="rId15"/>
    <sheet name="Table 15" sheetId="63" r:id="rId16"/>
    <sheet name="Figure 1" sheetId="32" r:id="rId17"/>
    <sheet name="Figure 2" sheetId="33" r:id="rId18"/>
    <sheet name="Figure 3" sheetId="34" r:id="rId19"/>
    <sheet name="Figure 4" sheetId="35" r:id="rId20"/>
    <sheet name="Figure 5" sheetId="36" r:id="rId21"/>
    <sheet name="Figure 6" sheetId="37" r:id="rId22"/>
    <sheet name="Figure 7" sheetId="39" r:id="rId23"/>
    <sheet name="Figure 8" sheetId="40" r:id="rId24"/>
    <sheet name="Figure 9" sheetId="42" r:id="rId25"/>
    <sheet name="Figure 10" sheetId="43" r:id="rId26"/>
    <sheet name="Figure 11" sheetId="46" r:id="rId27"/>
    <sheet name="Figure 12" sheetId="47" r:id="rId28"/>
    <sheet name="Figure 13" sheetId="49" r:id="rId29"/>
    <sheet name="Figure 14" sheetId="56" r:id="rId30"/>
    <sheet name="Figure 15" sheetId="58" r:id="rId31"/>
    <sheet name="Figure 16" sheetId="59" r:id="rId32"/>
    <sheet name="Figure 17" sheetId="60" r:id="rId33"/>
    <sheet name="Figure 18" sheetId="61" r:id="rId34"/>
    <sheet name="HESA PI Tale 2018-19" sheetId="64" r:id="rId35"/>
    <sheet name="Background Table 1" sheetId="65" r:id="rId36"/>
    <sheet name="Background Table 2" sheetId="66" r:id="rId37"/>
    <sheet name="Background Table 3" sheetId="67" r:id="rId38"/>
    <sheet name="Background Table 4" sheetId="68" r:id="rId39"/>
    <sheet name="Background Table 5" sheetId="69" r:id="rId40"/>
    <sheet name="Background Table 6" sheetId="70" r:id="rId41"/>
    <sheet name="Background Table 7" sheetId="71" r:id="rId42"/>
    <sheet name="Background Table 8a" sheetId="72" r:id="rId43"/>
    <sheet name="Background Table 8b" sheetId="73" r:id="rId44"/>
    <sheet name="Background Table 8c" sheetId="74" r:id="rId45"/>
    <sheet name="Background Table 9" sheetId="75" r:id="rId46"/>
    <sheet name="Background Table 10" sheetId="76" r:id="rId47"/>
    <sheet name="Background Table 11" sheetId="78" r:id="rId48"/>
    <sheet name="Background Table 12" sheetId="79" r:id="rId49"/>
    <sheet name="Background Table 13" sheetId="80" r:id="rId50"/>
    <sheet name="Background Table 14" sheetId="81" r:id="rId51"/>
    <sheet name="Background Table 15" sheetId="82" r:id="rId52"/>
  </sheets>
  <definedNames>
    <definedName name="_xlnm._FilterDatabase" localSheetId="35" hidden="1">'Background Table 1'!$AM$6:$AS$49</definedName>
  </definedNames>
  <calcPr calcId="145621"/>
</workbook>
</file>

<file path=xl/calcChain.xml><?xml version="1.0" encoding="utf-8"?>
<calcChain xmlns="http://schemas.openxmlformats.org/spreadsheetml/2006/main">
  <c r="AN9" i="65" l="1"/>
  <c r="AC178" i="73" l="1"/>
  <c r="AC179" i="73"/>
  <c r="AC180" i="73"/>
  <c r="AC181" i="73"/>
  <c r="AC182" i="73"/>
  <c r="AC183" i="73"/>
  <c r="AC184" i="73"/>
  <c r="AC185" i="73"/>
  <c r="AC186" i="73"/>
  <c r="AC187" i="73"/>
  <c r="AC188" i="73"/>
  <c r="AC189" i="73"/>
  <c r="AC190" i="73"/>
  <c r="AC191" i="73"/>
  <c r="AC192" i="73"/>
  <c r="AC193" i="73"/>
  <c r="AC194" i="73"/>
  <c r="AC195" i="73"/>
  <c r="AC196" i="73"/>
  <c r="AC197" i="73"/>
  <c r="AC198" i="73"/>
  <c r="AB157" i="73"/>
  <c r="AC157" i="73" s="1"/>
  <c r="M11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0" i="71"/>
  <c r="L11" i="71"/>
  <c r="L12" i="71"/>
  <c r="L13" i="71"/>
  <c r="L14" i="71"/>
  <c r="L15" i="71"/>
  <c r="L16" i="71"/>
  <c r="L17" i="71"/>
  <c r="L18" i="71"/>
  <c r="L19" i="71"/>
  <c r="L20" i="71"/>
  <c r="L21" i="71"/>
  <c r="L22" i="71"/>
  <c r="L23" i="71"/>
  <c r="L24" i="71"/>
  <c r="L25" i="71"/>
  <c r="L26" i="71"/>
  <c r="L27" i="71"/>
  <c r="L28" i="71"/>
  <c r="L29" i="71"/>
  <c r="L30" i="71"/>
  <c r="L31" i="71"/>
  <c r="L32" i="71"/>
  <c r="L33" i="71"/>
  <c r="L34" i="71"/>
  <c r="L35" i="71"/>
  <c r="L36" i="71"/>
  <c r="L37" i="71"/>
  <c r="L38" i="71"/>
  <c r="L39" i="71"/>
  <c r="L40" i="71"/>
  <c r="L41" i="71"/>
  <c r="L42" i="71"/>
  <c r="L43" i="71"/>
  <c r="L44" i="71"/>
  <c r="L45" i="71"/>
  <c r="L46" i="71"/>
  <c r="L47" i="71"/>
  <c r="L48" i="71"/>
  <c r="L49" i="71"/>
  <c r="L50" i="71"/>
  <c r="L51" i="71"/>
  <c r="L52" i="71"/>
  <c r="L53" i="71"/>
  <c r="L54" i="71"/>
  <c r="L55" i="71"/>
  <c r="L56" i="71"/>
  <c r="L57" i="71"/>
  <c r="L58" i="71"/>
  <c r="L59" i="71"/>
  <c r="L60" i="71"/>
  <c r="L61" i="71"/>
  <c r="L62" i="71"/>
  <c r="L63" i="71"/>
  <c r="L64" i="71"/>
  <c r="L65" i="71"/>
  <c r="L66" i="71"/>
  <c r="L67" i="71"/>
  <c r="L68" i="71"/>
  <c r="L69" i="71"/>
  <c r="L70" i="71"/>
  <c r="L71" i="71"/>
  <c r="L72" i="71"/>
  <c r="L73" i="71"/>
  <c r="L74" i="71"/>
  <c r="L75" i="71"/>
  <c r="L76" i="71"/>
  <c r="L77" i="71"/>
  <c r="L78" i="71"/>
  <c r="L79" i="71"/>
  <c r="L80" i="71"/>
  <c r="L81" i="71"/>
  <c r="L82" i="71"/>
  <c r="L83" i="71"/>
  <c r="L84" i="71"/>
  <c r="L85" i="71"/>
  <c r="L86" i="71"/>
  <c r="L87" i="71"/>
  <c r="L88" i="71"/>
  <c r="L89" i="71"/>
  <c r="L90" i="71"/>
  <c r="L91" i="71"/>
  <c r="L92" i="71"/>
  <c r="L93" i="71"/>
  <c r="L94" i="71"/>
  <c r="L95" i="71"/>
  <c r="L96" i="71"/>
  <c r="L97" i="71"/>
  <c r="L98" i="71"/>
  <c r="L99" i="71"/>
  <c r="L100" i="71"/>
  <c r="L101" i="71"/>
  <c r="L102" i="71"/>
  <c r="L103" i="71"/>
  <c r="L104" i="71"/>
  <c r="L105" i="71"/>
  <c r="L106" i="71"/>
  <c r="L107" i="71"/>
  <c r="L108" i="71"/>
  <c r="L109" i="71"/>
  <c r="L110" i="71"/>
  <c r="L111" i="71"/>
  <c r="L112" i="71"/>
  <c r="L113" i="71"/>
  <c r="L114" i="71"/>
  <c r="L115" i="71"/>
  <c r="L116" i="71"/>
  <c r="L117" i="71"/>
  <c r="L118" i="71"/>
  <c r="L119" i="71"/>
  <c r="L120" i="71"/>
  <c r="L121" i="71"/>
  <c r="L122" i="71"/>
  <c r="L123" i="71"/>
  <c r="L124" i="71"/>
  <c r="L125" i="71"/>
  <c r="L126" i="71"/>
  <c r="L127" i="71"/>
  <c r="L128" i="71"/>
  <c r="L129" i="71"/>
  <c r="L130" i="71"/>
  <c r="L131" i="71"/>
  <c r="L132" i="71"/>
  <c r="L133" i="71"/>
  <c r="L134" i="71"/>
  <c r="L135" i="71"/>
  <c r="L136" i="71"/>
  <c r="L137" i="71"/>
  <c r="L138" i="71"/>
  <c r="L139" i="71"/>
  <c r="L140" i="71"/>
  <c r="L141" i="71"/>
  <c r="L142" i="71"/>
  <c r="L143" i="71"/>
  <c r="L144" i="71"/>
  <c r="L145" i="71"/>
  <c r="L146" i="71"/>
  <c r="L147" i="71"/>
  <c r="L148" i="71"/>
  <c r="L149" i="71"/>
  <c r="L150" i="71"/>
  <c r="L151" i="71"/>
  <c r="L152" i="71"/>
  <c r="L153" i="71"/>
  <c r="L154" i="71"/>
  <c r="L155" i="71"/>
  <c r="L156" i="71"/>
  <c r="L157" i="71"/>
  <c r="L158" i="71"/>
  <c r="L159" i="71"/>
  <c r="L160" i="71"/>
  <c r="L161" i="71"/>
  <c r="L162" i="71"/>
  <c r="L163" i="71"/>
  <c r="L164" i="71"/>
  <c r="L165" i="71"/>
  <c r="L166" i="71"/>
  <c r="L167" i="71"/>
  <c r="L168" i="71"/>
  <c r="L169" i="71"/>
  <c r="L170" i="71"/>
  <c r="L171" i="71"/>
  <c r="L172" i="71"/>
  <c r="L173" i="71"/>
  <c r="L174" i="71"/>
  <c r="L175" i="71"/>
  <c r="L176" i="71"/>
  <c r="L177" i="71"/>
  <c r="L178" i="71"/>
  <c r="L179" i="71"/>
  <c r="L180" i="71"/>
  <c r="L181" i="71"/>
  <c r="L182" i="71"/>
  <c r="L183" i="71"/>
  <c r="L184" i="71"/>
  <c r="L185" i="71"/>
  <c r="L186" i="71"/>
  <c r="L187" i="71"/>
  <c r="L188" i="71"/>
  <c r="L189" i="71"/>
  <c r="L190" i="71"/>
  <c r="L191" i="71"/>
  <c r="L192" i="71"/>
  <c r="L193" i="71"/>
  <c r="L194" i="71"/>
  <c r="L195" i="71"/>
  <c r="L196" i="71"/>
  <c r="M196" i="71" s="1"/>
  <c r="L197" i="71"/>
  <c r="M197" i="71" s="1"/>
  <c r="L198" i="71"/>
  <c r="M198" i="71" s="1"/>
  <c r="L199" i="71"/>
  <c r="M199" i="71" s="1"/>
  <c r="L200" i="71"/>
  <c r="M200" i="71" s="1"/>
  <c r="L201" i="71"/>
  <c r="M201" i="71" s="1"/>
  <c r="L202" i="71"/>
  <c r="M202" i="71" s="1"/>
  <c r="L203" i="71"/>
  <c r="M203" i="71" s="1"/>
  <c r="L204" i="71"/>
  <c r="M204" i="71" s="1"/>
  <c r="L205" i="71"/>
  <c r="M205" i="71" s="1"/>
  <c r="L206" i="71"/>
  <c r="M206" i="71" s="1"/>
  <c r="L207" i="71"/>
  <c r="M207" i="71" s="1"/>
  <c r="L208" i="71"/>
  <c r="M208" i="71" s="1"/>
  <c r="L209" i="71"/>
  <c r="M209" i="71" s="1"/>
  <c r="L210" i="71"/>
  <c r="M210" i="71" s="1"/>
  <c r="L211" i="71"/>
  <c r="M211" i="71" s="1"/>
  <c r="L212" i="71"/>
  <c r="M212" i="71" s="1"/>
  <c r="L213" i="71"/>
  <c r="M213" i="71" s="1"/>
  <c r="L214" i="71"/>
  <c r="M214" i="71" s="1"/>
  <c r="L215" i="71"/>
  <c r="M215" i="71" s="1"/>
  <c r="L216" i="71"/>
  <c r="M216" i="71" s="1"/>
  <c r="L217" i="71"/>
  <c r="M217" i="71" s="1"/>
  <c r="L218" i="71"/>
  <c r="M218" i="71" s="1"/>
  <c r="L219" i="71"/>
  <c r="M219" i="71" s="1"/>
  <c r="L220" i="71"/>
  <c r="M220" i="71" s="1"/>
  <c r="L221" i="71"/>
  <c r="M221" i="71" s="1"/>
  <c r="L222" i="71"/>
  <c r="M222" i="71" s="1"/>
  <c r="L223" i="71"/>
  <c r="M223" i="71" s="1"/>
  <c r="L224" i="71"/>
  <c r="M224" i="71" s="1"/>
  <c r="L225" i="71"/>
  <c r="M225" i="71" s="1"/>
  <c r="L226" i="71"/>
  <c r="M226" i="71" s="1"/>
  <c r="L227" i="71"/>
  <c r="M227" i="71" s="1"/>
  <c r="L228" i="71"/>
  <c r="M228" i="71" s="1"/>
  <c r="L229" i="71"/>
  <c r="M229" i="71" s="1"/>
  <c r="L230" i="71"/>
  <c r="M230" i="71" s="1"/>
  <c r="L231" i="71"/>
  <c r="M231" i="71" s="1"/>
  <c r="L232" i="71"/>
  <c r="M232" i="71" s="1"/>
  <c r="L233" i="71"/>
  <c r="M233" i="71" s="1"/>
  <c r="L234" i="71"/>
  <c r="M234" i="71" s="1"/>
  <c r="L235" i="71"/>
  <c r="M235" i="71" s="1"/>
  <c r="L236" i="71"/>
  <c r="M236" i="71" s="1"/>
  <c r="L237" i="71"/>
  <c r="M237" i="71" s="1"/>
  <c r="L238" i="71"/>
  <c r="M238" i="71" s="1"/>
  <c r="L239" i="71"/>
  <c r="M239" i="71" s="1"/>
  <c r="L240" i="71"/>
  <c r="M240" i="71" s="1"/>
  <c r="L241" i="71"/>
  <c r="M241" i="71" s="1"/>
  <c r="L242" i="71"/>
  <c r="M242" i="71" s="1"/>
  <c r="L243" i="71"/>
  <c r="M243" i="71" s="1"/>
  <c r="L244" i="71"/>
  <c r="M244" i="71" s="1"/>
  <c r="L245" i="71"/>
  <c r="M245" i="71" s="1"/>
  <c r="L246" i="71"/>
  <c r="M246" i="71" s="1"/>
  <c r="L247" i="71"/>
  <c r="M247" i="71" s="1"/>
  <c r="L248" i="71"/>
  <c r="M248" i="71" s="1"/>
  <c r="L249" i="71"/>
  <c r="M249" i="71" s="1"/>
  <c r="L250" i="71"/>
  <c r="M250" i="71" s="1"/>
  <c r="L251" i="71"/>
  <c r="M251" i="71" s="1"/>
  <c r="L252" i="71"/>
  <c r="M252" i="71" s="1"/>
  <c r="L253" i="71"/>
  <c r="M253" i="71" s="1"/>
  <c r="L254" i="71"/>
  <c r="M254" i="71" s="1"/>
  <c r="L255" i="71"/>
  <c r="M255" i="71" s="1"/>
  <c r="L256" i="71"/>
  <c r="M256" i="71" s="1"/>
  <c r="L257" i="71"/>
  <c r="M257" i="71" s="1"/>
  <c r="N212" i="71" l="1"/>
  <c r="N216" i="71"/>
  <c r="N220" i="71"/>
  <c r="N224" i="71"/>
  <c r="N228" i="71"/>
  <c r="N232" i="71"/>
  <c r="N236" i="71"/>
  <c r="N240" i="71"/>
  <c r="N244" i="71"/>
  <c r="N248" i="71"/>
  <c r="N252" i="71"/>
  <c r="N256" i="71"/>
  <c r="N11" i="71"/>
  <c r="N15" i="71"/>
  <c r="N19" i="71"/>
  <c r="N23" i="71"/>
  <c r="N27" i="71"/>
  <c r="N31" i="71"/>
  <c r="N35" i="71"/>
  <c r="N39" i="71"/>
  <c r="N43" i="71"/>
  <c r="N47" i="71"/>
  <c r="N51" i="71"/>
  <c r="N55" i="71"/>
  <c r="N59" i="71"/>
  <c r="N63" i="71"/>
  <c r="N67" i="71"/>
  <c r="N71" i="71"/>
  <c r="N75" i="71"/>
  <c r="N79" i="71"/>
  <c r="N83" i="71"/>
  <c r="N87" i="71"/>
  <c r="N91" i="71"/>
  <c r="N95" i="71"/>
  <c r="N99" i="71"/>
  <c r="N103" i="71"/>
  <c r="N107" i="71"/>
  <c r="N111" i="71"/>
  <c r="N115" i="71"/>
  <c r="N119" i="71"/>
  <c r="N123" i="71"/>
  <c r="N127" i="71"/>
  <c r="N131" i="71"/>
  <c r="N135" i="71"/>
  <c r="N139" i="71"/>
  <c r="N143" i="71"/>
  <c r="N147" i="71"/>
  <c r="N151" i="71"/>
  <c r="N155" i="71"/>
  <c r="N159" i="71"/>
  <c r="N163" i="71"/>
  <c r="N167" i="71"/>
  <c r="N171" i="71"/>
  <c r="N175" i="71"/>
  <c r="N179" i="71"/>
  <c r="N182" i="71"/>
  <c r="N184" i="71"/>
  <c r="N186" i="71"/>
  <c r="N188" i="71"/>
  <c r="N190" i="71"/>
  <c r="N192" i="71"/>
  <c r="N194" i="71"/>
  <c r="N196" i="71"/>
  <c r="N198" i="71"/>
  <c r="N200" i="71"/>
  <c r="N202" i="71"/>
  <c r="N204" i="71"/>
  <c r="N206" i="71"/>
  <c r="N208" i="71"/>
  <c r="N210" i="71"/>
  <c r="N10" i="71"/>
  <c r="N254" i="71"/>
  <c r="N250" i="71"/>
  <c r="N246" i="71"/>
  <c r="N242" i="71"/>
  <c r="N238" i="71"/>
  <c r="N234" i="71"/>
  <c r="N230" i="71"/>
  <c r="N226" i="71"/>
  <c r="N222" i="71"/>
  <c r="N218" i="71"/>
  <c r="N214" i="71"/>
  <c r="N12" i="71"/>
  <c r="N14" i="71"/>
  <c r="N16" i="71"/>
  <c r="N18" i="71"/>
  <c r="N20" i="71"/>
  <c r="N22" i="71"/>
  <c r="N24" i="71"/>
  <c r="N26" i="71"/>
  <c r="N28" i="71"/>
  <c r="N30" i="71"/>
  <c r="N32" i="71"/>
  <c r="N34" i="71"/>
  <c r="N36" i="71"/>
  <c r="N38" i="71"/>
  <c r="N40" i="71"/>
  <c r="N42" i="71"/>
  <c r="N44" i="71"/>
  <c r="N46" i="71"/>
  <c r="N48" i="71"/>
  <c r="N50" i="71"/>
  <c r="N52" i="71"/>
  <c r="N54" i="71"/>
  <c r="N56" i="71"/>
  <c r="N58" i="71"/>
  <c r="N60" i="71"/>
  <c r="N62" i="71"/>
  <c r="N64" i="71"/>
  <c r="N66" i="71"/>
  <c r="N68" i="71"/>
  <c r="N70" i="71"/>
  <c r="N72" i="71"/>
  <c r="N74" i="71"/>
  <c r="N76" i="71"/>
  <c r="N78" i="71"/>
  <c r="N80" i="71"/>
  <c r="N82" i="71"/>
  <c r="N84" i="71"/>
  <c r="N86" i="71"/>
  <c r="N88" i="71"/>
  <c r="N90" i="71"/>
  <c r="N92" i="71"/>
  <c r="N94" i="71"/>
  <c r="N96" i="71"/>
  <c r="N98" i="71"/>
  <c r="N100" i="71"/>
  <c r="N102" i="71"/>
  <c r="N104" i="71"/>
  <c r="N106" i="71"/>
  <c r="N108" i="71"/>
  <c r="N110" i="71"/>
  <c r="N112" i="71"/>
  <c r="N114" i="71"/>
  <c r="N116" i="71"/>
  <c r="N118" i="71"/>
  <c r="N120" i="71"/>
  <c r="N122" i="71"/>
  <c r="N124" i="71"/>
  <c r="N126" i="71"/>
  <c r="N128" i="71"/>
  <c r="N130" i="71"/>
  <c r="N132" i="71"/>
  <c r="N134" i="71"/>
  <c r="N136" i="71"/>
  <c r="N138" i="71"/>
  <c r="N140" i="71"/>
  <c r="N142" i="71"/>
  <c r="N144" i="71"/>
  <c r="N146" i="71"/>
  <c r="N148" i="71"/>
  <c r="N150" i="71"/>
  <c r="N152" i="71"/>
  <c r="N154" i="71"/>
  <c r="N156" i="71"/>
  <c r="N158" i="71"/>
  <c r="N160" i="71"/>
  <c r="N162" i="71"/>
  <c r="N164" i="71"/>
  <c r="N166" i="71"/>
  <c r="N168" i="71"/>
  <c r="N170" i="71"/>
  <c r="N172" i="71"/>
  <c r="N174" i="71"/>
  <c r="N176" i="71"/>
  <c r="N178" i="71"/>
  <c r="N180" i="71"/>
  <c r="N257" i="71"/>
  <c r="N255" i="71"/>
  <c r="N253" i="71"/>
  <c r="N251" i="71"/>
  <c r="N249" i="71"/>
  <c r="N247" i="71"/>
  <c r="N245" i="71"/>
  <c r="N243" i="71"/>
  <c r="N241" i="71"/>
  <c r="N239" i="71"/>
  <c r="N237" i="71"/>
  <c r="N235" i="71"/>
  <c r="N233" i="71"/>
  <c r="N231" i="71"/>
  <c r="N229" i="71"/>
  <c r="N227" i="71"/>
  <c r="N225" i="71"/>
  <c r="N223" i="71"/>
  <c r="N221" i="71"/>
  <c r="N219" i="71"/>
  <c r="N217" i="71"/>
  <c r="N215" i="71"/>
  <c r="N213" i="71"/>
  <c r="N211" i="71"/>
  <c r="N209" i="71"/>
  <c r="N207" i="71"/>
  <c r="N205" i="71"/>
  <c r="N203" i="71"/>
  <c r="N201" i="71"/>
  <c r="N199" i="71"/>
  <c r="N197" i="71"/>
  <c r="N195" i="71"/>
  <c r="N193" i="71"/>
  <c r="N191" i="71"/>
  <c r="N189" i="71"/>
  <c r="N187" i="71"/>
  <c r="N185" i="71"/>
  <c r="N183" i="71"/>
  <c r="N181" i="71"/>
  <c r="N177" i="71"/>
  <c r="N173" i="71"/>
  <c r="N169" i="71"/>
  <c r="N165" i="71"/>
  <c r="N161" i="71"/>
  <c r="N157" i="71"/>
  <c r="N153" i="71"/>
  <c r="N149" i="71"/>
  <c r="N145" i="71"/>
  <c r="N141" i="71"/>
  <c r="N137" i="71"/>
  <c r="N133" i="71"/>
  <c r="N129" i="71"/>
  <c r="N125" i="71"/>
  <c r="N121" i="71"/>
  <c r="N117" i="71"/>
  <c r="N113" i="71"/>
  <c r="N109" i="71"/>
  <c r="N105" i="71"/>
  <c r="N101" i="71"/>
  <c r="N97" i="71"/>
  <c r="N93" i="71"/>
  <c r="N89" i="71"/>
  <c r="N85" i="71"/>
  <c r="N81" i="71"/>
  <c r="N77" i="71"/>
  <c r="N73" i="71"/>
  <c r="N69" i="71"/>
  <c r="N65" i="71"/>
  <c r="N61" i="71"/>
  <c r="N57" i="71"/>
  <c r="N53" i="71"/>
  <c r="N49" i="71"/>
  <c r="N45" i="71"/>
  <c r="N41" i="71"/>
  <c r="N37" i="71"/>
  <c r="N33" i="71"/>
  <c r="N29" i="71"/>
  <c r="N25" i="71"/>
  <c r="N21" i="71"/>
  <c r="N17" i="71"/>
  <c r="N13" i="71"/>
  <c r="K11" i="66" l="1"/>
  <c r="K12" i="66"/>
  <c r="K13" i="66"/>
  <c r="K14" i="66"/>
  <c r="K15" i="66"/>
  <c r="K16" i="66"/>
  <c r="K17" i="66"/>
  <c r="K18" i="66"/>
  <c r="K19" i="66"/>
  <c r="K20" i="66"/>
  <c r="K21" i="66"/>
  <c r="K22" i="66"/>
  <c r="K23" i="66"/>
  <c r="K24" i="66"/>
  <c r="K25" i="66"/>
  <c r="K26" i="66"/>
  <c r="K27" i="66"/>
  <c r="K28" i="66"/>
  <c r="K29" i="66"/>
  <c r="K30" i="66"/>
  <c r="K31" i="66"/>
  <c r="K32" i="66"/>
  <c r="K33" i="66"/>
  <c r="K34" i="66"/>
  <c r="K35" i="66"/>
  <c r="K36" i="66"/>
  <c r="K37" i="66"/>
  <c r="K38" i="66"/>
  <c r="K39" i="66"/>
  <c r="K40" i="66"/>
  <c r="K41" i="66"/>
  <c r="K42" i="66"/>
  <c r="K43" i="66"/>
  <c r="K44" i="66"/>
  <c r="K45" i="66"/>
  <c r="K46" i="66"/>
  <c r="K47" i="66"/>
  <c r="K48" i="66"/>
  <c r="K49" i="66"/>
  <c r="K50" i="66"/>
  <c r="K51" i="66"/>
  <c r="K52" i="66"/>
  <c r="K53" i="66"/>
  <c r="K54" i="66"/>
  <c r="K55" i="66"/>
  <c r="K56" i="66"/>
  <c r="K57" i="66"/>
  <c r="K58" i="66"/>
  <c r="K59" i="66"/>
  <c r="K60" i="66"/>
  <c r="K61" i="66"/>
  <c r="K62" i="66"/>
  <c r="K63" i="66"/>
  <c r="K64" i="66"/>
  <c r="K65" i="66"/>
  <c r="K66" i="66"/>
  <c r="K67" i="66"/>
  <c r="K68" i="66"/>
  <c r="K69" i="66"/>
  <c r="K70" i="66"/>
  <c r="K71" i="66"/>
  <c r="K72" i="66"/>
  <c r="K73" i="66"/>
  <c r="L73" i="66" s="1"/>
  <c r="K74" i="66"/>
  <c r="K75" i="66"/>
  <c r="L75" i="66" s="1"/>
  <c r="K76" i="66"/>
  <c r="K77" i="66"/>
  <c r="L77" i="66" s="1"/>
  <c r="K78" i="66"/>
  <c r="K79" i="66"/>
  <c r="L79" i="66" s="1"/>
  <c r="K80" i="66"/>
  <c r="K81" i="66"/>
  <c r="L81" i="66" s="1"/>
  <c r="K82" i="66"/>
  <c r="K83" i="66"/>
  <c r="L83" i="66" s="1"/>
  <c r="K84" i="66"/>
  <c r="K85" i="66"/>
  <c r="K86" i="66"/>
  <c r="L86" i="66" s="1"/>
  <c r="K87" i="66"/>
  <c r="K88" i="66"/>
  <c r="L88" i="66" s="1"/>
  <c r="K89" i="66"/>
  <c r="K90" i="66"/>
  <c r="L90" i="66" s="1"/>
  <c r="K91" i="66"/>
  <c r="K92" i="66"/>
  <c r="L92" i="66" s="1"/>
  <c r="K93" i="66"/>
  <c r="K94" i="66"/>
  <c r="L94" i="66" s="1"/>
  <c r="K95" i="66"/>
  <c r="K96" i="66"/>
  <c r="L96" i="66" s="1"/>
  <c r="K97" i="66"/>
  <c r="K98" i="66"/>
  <c r="L98" i="66" s="1"/>
  <c r="K99" i="66"/>
  <c r="K100" i="66"/>
  <c r="L100" i="66" s="1"/>
  <c r="K101" i="66"/>
  <c r="K102" i="66"/>
  <c r="L102" i="66" s="1"/>
  <c r="K103" i="66"/>
  <c r="K104" i="66"/>
  <c r="L104" i="66" s="1"/>
  <c r="K105" i="66"/>
  <c r="K106" i="66"/>
  <c r="L106" i="66" s="1"/>
  <c r="K107" i="66"/>
  <c r="K108" i="66"/>
  <c r="L108" i="66" s="1"/>
  <c r="K109" i="66"/>
  <c r="K110" i="66"/>
  <c r="L110" i="66" s="1"/>
  <c r="K111" i="66"/>
  <c r="K112" i="66"/>
  <c r="L112" i="66" s="1"/>
  <c r="K113" i="66"/>
  <c r="K114" i="66"/>
  <c r="L114" i="66" s="1"/>
  <c r="K115" i="66"/>
  <c r="K116" i="66"/>
  <c r="L116" i="66" s="1"/>
  <c r="K117" i="66"/>
  <c r="K118" i="66"/>
  <c r="K119" i="66"/>
  <c r="K120" i="66"/>
  <c r="K121" i="66"/>
  <c r="K122" i="66"/>
  <c r="K123" i="66"/>
  <c r="K124" i="66"/>
  <c r="K125" i="66"/>
  <c r="K126" i="66"/>
  <c r="K127" i="66"/>
  <c r="K128" i="66"/>
  <c r="K129" i="66"/>
  <c r="K130" i="66"/>
  <c r="K131" i="66"/>
  <c r="K132" i="66"/>
  <c r="K133" i="66"/>
  <c r="L11" i="66"/>
  <c r="L12" i="66"/>
  <c r="L13" i="66"/>
  <c r="L14" i="66"/>
  <c r="L15" i="66"/>
  <c r="L16" i="66"/>
  <c r="L17" i="66"/>
  <c r="L18" i="66"/>
  <c r="L19" i="66"/>
  <c r="L20" i="66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6" i="66"/>
  <c r="L57" i="66"/>
  <c r="L58" i="66"/>
  <c r="L59" i="66"/>
  <c r="L60" i="66"/>
  <c r="L61" i="66"/>
  <c r="L62" i="66"/>
  <c r="L63" i="66"/>
  <c r="L64" i="66"/>
  <c r="L65" i="66"/>
  <c r="L66" i="66"/>
  <c r="L67" i="66"/>
  <c r="L68" i="66"/>
  <c r="L69" i="66"/>
  <c r="L70" i="66"/>
  <c r="L71" i="66"/>
  <c r="L72" i="66"/>
  <c r="L74" i="66"/>
  <c r="L76" i="66"/>
  <c r="L78" i="66"/>
  <c r="L80" i="66"/>
  <c r="L82" i="66"/>
  <c r="L84" i="66"/>
  <c r="L85" i="66"/>
  <c r="L87" i="66"/>
  <c r="L89" i="66"/>
  <c r="L91" i="66"/>
  <c r="L93" i="66"/>
  <c r="L95" i="66"/>
  <c r="L97" i="66"/>
  <c r="L99" i="66"/>
  <c r="L101" i="66"/>
  <c r="L103" i="66"/>
  <c r="L105" i="66"/>
  <c r="L107" i="66"/>
  <c r="L109" i="66"/>
  <c r="L111" i="66"/>
  <c r="L113" i="66"/>
  <c r="L115" i="66"/>
  <c r="L117" i="66"/>
  <c r="L118" i="66"/>
  <c r="L119" i="66"/>
  <c r="L120" i="66"/>
  <c r="L121" i="66"/>
  <c r="L122" i="66"/>
  <c r="L123" i="66"/>
  <c r="L124" i="66"/>
  <c r="L125" i="66"/>
  <c r="L126" i="66"/>
  <c r="L127" i="66"/>
  <c r="L128" i="66"/>
  <c r="L129" i="66"/>
  <c r="L130" i="66"/>
  <c r="L131" i="66"/>
  <c r="L132" i="66"/>
  <c r="L133" i="66"/>
  <c r="L10" i="66"/>
  <c r="AI46" i="65"/>
  <c r="AI47" i="65"/>
  <c r="AI48" i="65"/>
  <c r="AI49" i="65"/>
  <c r="AI50" i="65"/>
  <c r="AI51" i="65"/>
  <c r="AI52" i="65"/>
  <c r="AI53" i="65"/>
  <c r="AI54" i="65"/>
  <c r="AI55" i="65"/>
  <c r="AI56" i="65"/>
  <c r="AI45" i="65"/>
  <c r="AI7" i="65"/>
  <c r="AH50" i="65"/>
  <c r="AH51" i="65"/>
  <c r="AH52" i="65"/>
  <c r="AH53" i="65"/>
  <c r="AH54" i="65"/>
  <c r="AH55" i="65"/>
  <c r="AH56" i="65"/>
  <c r="AH57" i="65"/>
  <c r="AI57" i="65" s="1"/>
  <c r="AH58" i="65"/>
  <c r="AI58" i="65" s="1"/>
  <c r="AH59" i="65"/>
  <c r="AI59" i="65" s="1"/>
  <c r="AH60" i="65"/>
  <c r="AI60" i="65" s="1"/>
  <c r="AH61" i="65"/>
  <c r="AI61" i="65" s="1"/>
  <c r="AH62" i="65"/>
  <c r="AI62" i="65" s="1"/>
  <c r="AH63" i="65"/>
  <c r="AI63" i="65" s="1"/>
  <c r="AH64" i="65"/>
  <c r="AI64" i="65" s="1"/>
  <c r="AH65" i="65"/>
  <c r="AI65" i="65" s="1"/>
  <c r="AH66" i="65"/>
  <c r="AI66" i="65" s="1"/>
  <c r="AH67" i="65"/>
  <c r="AI67" i="65" s="1"/>
  <c r="AH68" i="65"/>
  <c r="AI68" i="65" s="1"/>
  <c r="AH69" i="65"/>
  <c r="AI69" i="65" s="1"/>
  <c r="AH70" i="65"/>
  <c r="AI70" i="65" s="1"/>
  <c r="AH71" i="65"/>
  <c r="AI71" i="65" s="1"/>
  <c r="AH72" i="65"/>
  <c r="AI72" i="65" s="1"/>
  <c r="AH73" i="65"/>
  <c r="AI73" i="65" s="1"/>
  <c r="AH74" i="65"/>
  <c r="AI74" i="65" s="1"/>
  <c r="AH75" i="65"/>
  <c r="AI75" i="65" s="1"/>
  <c r="AH76" i="65"/>
  <c r="AI76" i="65" s="1"/>
  <c r="AH77" i="65"/>
  <c r="AI77" i="65" s="1"/>
  <c r="AH78" i="65"/>
  <c r="AI78" i="65" s="1"/>
  <c r="AH79" i="65"/>
  <c r="AI79" i="65" s="1"/>
  <c r="AH80" i="65"/>
  <c r="AI80" i="65" s="1"/>
  <c r="AH81" i="65"/>
  <c r="AI81" i="65" s="1"/>
  <c r="AH82" i="65"/>
  <c r="AI82" i="65" s="1"/>
  <c r="AH83" i="65"/>
  <c r="AI83" i="65" s="1"/>
  <c r="AH84" i="65"/>
  <c r="AI84" i="65" s="1"/>
  <c r="AH85" i="65"/>
  <c r="AI85" i="65" s="1"/>
  <c r="AH86" i="65"/>
  <c r="AI86" i="65" s="1"/>
  <c r="AH87" i="65"/>
  <c r="AI87" i="65" s="1"/>
  <c r="AH88" i="65"/>
  <c r="AI88" i="65" s="1"/>
  <c r="AH89" i="65"/>
  <c r="AI89" i="65" s="1"/>
  <c r="AH90" i="65"/>
  <c r="AI90" i="65" s="1"/>
  <c r="AH91" i="65"/>
  <c r="AI91" i="65" s="1"/>
  <c r="AH92" i="65"/>
  <c r="AI92" i="65" s="1"/>
  <c r="M13" i="66" l="1"/>
  <c r="M11" i="66"/>
  <c r="M12" i="66"/>
  <c r="M133" i="66"/>
  <c r="M129" i="66"/>
  <c r="M125" i="66"/>
  <c r="M121" i="66"/>
  <c r="M117" i="66"/>
  <c r="M113" i="66"/>
  <c r="M109" i="66"/>
  <c r="M105" i="66"/>
  <c r="M101" i="66"/>
  <c r="M97" i="66"/>
  <c r="M93" i="66"/>
  <c r="M89" i="66"/>
  <c r="M85" i="66"/>
  <c r="M81" i="66"/>
  <c r="M77" i="66"/>
  <c r="M73" i="66"/>
  <c r="M69" i="66"/>
  <c r="M65" i="66"/>
  <c r="M61" i="66"/>
  <c r="M57" i="66"/>
  <c r="M53" i="66"/>
  <c r="M49" i="66"/>
  <c r="M45" i="66"/>
  <c r="M41" i="66"/>
  <c r="M37" i="66"/>
  <c r="M33" i="66"/>
  <c r="M29" i="66"/>
  <c r="M25" i="66"/>
  <c r="M21" i="66"/>
  <c r="M17" i="66"/>
  <c r="M10" i="66"/>
  <c r="M131" i="66"/>
  <c r="M127" i="66"/>
  <c r="M123" i="66"/>
  <c r="M119" i="66"/>
  <c r="M115" i="66"/>
  <c r="M111" i="66"/>
  <c r="M107" i="66"/>
  <c r="M103" i="66"/>
  <c r="M99" i="66"/>
  <c r="M95" i="66"/>
  <c r="M91" i="66"/>
  <c r="M87" i="66"/>
  <c r="M83" i="66"/>
  <c r="M79" i="66"/>
  <c r="M75" i="66"/>
  <c r="M71" i="66"/>
  <c r="M67" i="66"/>
  <c r="M63" i="66"/>
  <c r="M59" i="66"/>
  <c r="M55" i="66"/>
  <c r="M51" i="66"/>
  <c r="M47" i="66"/>
  <c r="M43" i="66"/>
  <c r="M39" i="66"/>
  <c r="M35" i="66"/>
  <c r="M31" i="66"/>
  <c r="M27" i="66"/>
  <c r="M23" i="66"/>
  <c r="M19" i="66"/>
  <c r="M15" i="66"/>
  <c r="M134" i="66"/>
  <c r="M132" i="66"/>
  <c r="M130" i="66"/>
  <c r="M128" i="66"/>
  <c r="M126" i="66"/>
  <c r="M124" i="66"/>
  <c r="M122" i="66"/>
  <c r="M120" i="66"/>
  <c r="M118" i="66"/>
  <c r="M116" i="66"/>
  <c r="M114" i="66"/>
  <c r="M112" i="66"/>
  <c r="M110" i="66"/>
  <c r="M108" i="66"/>
  <c r="M106" i="66"/>
  <c r="M104" i="66"/>
  <c r="M102" i="66"/>
  <c r="M100" i="66"/>
  <c r="M98" i="66"/>
  <c r="M96" i="66"/>
  <c r="M94" i="66"/>
  <c r="M92" i="66"/>
  <c r="M90" i="66"/>
  <c r="M88" i="66"/>
  <c r="M86" i="66"/>
  <c r="M84" i="66"/>
  <c r="M82" i="66"/>
  <c r="M80" i="66"/>
  <c r="M78" i="66"/>
  <c r="M76" i="66"/>
  <c r="M74" i="66"/>
  <c r="M72" i="66"/>
  <c r="M70" i="66"/>
  <c r="M68" i="66"/>
  <c r="M66" i="66"/>
  <c r="M64" i="66"/>
  <c r="M62" i="66"/>
  <c r="M60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26" i="66"/>
  <c r="M24" i="66"/>
  <c r="M22" i="66"/>
  <c r="M20" i="66"/>
  <c r="M18" i="66"/>
  <c r="M16" i="66"/>
  <c r="M14" i="66"/>
  <c r="AC40" i="79"/>
  <c r="AB40" i="79"/>
  <c r="AB47" i="79"/>
  <c r="AB41" i="79"/>
  <c r="AC41" i="79" s="1"/>
  <c r="AB42" i="79"/>
  <c r="AC42" i="79" s="1"/>
  <c r="AB43" i="79"/>
  <c r="AB44" i="79"/>
  <c r="AC44" i="79" s="1"/>
  <c r="AB45" i="79"/>
  <c r="AB46" i="79"/>
  <c r="AC46" i="79" s="1"/>
  <c r="AB48" i="79"/>
  <c r="AB49" i="79"/>
  <c r="AB50" i="79"/>
  <c r="AB51" i="79"/>
  <c r="AB52" i="79"/>
  <c r="AC52" i="79" s="1"/>
  <c r="AB53" i="79"/>
  <c r="AC53" i="79" s="1"/>
  <c r="AB54" i="79"/>
  <c r="AB55" i="79"/>
  <c r="AC55" i="79" s="1"/>
  <c r="AB56" i="79"/>
  <c r="AB57" i="79"/>
  <c r="AC57" i="79" s="1"/>
  <c r="AB58" i="79"/>
  <c r="AB59" i="79"/>
  <c r="AC59" i="79" s="1"/>
  <c r="AB60" i="79"/>
  <c r="AB61" i="79"/>
  <c r="AC61" i="79" s="1"/>
  <c r="AB62" i="79"/>
  <c r="AB63" i="79"/>
  <c r="AC63" i="79" s="1"/>
  <c r="AC43" i="79"/>
  <c r="AC45" i="79"/>
  <c r="AC47" i="79"/>
  <c r="AC48" i="79"/>
  <c r="AC49" i="79"/>
  <c r="AC50" i="79"/>
  <c r="AC51" i="79"/>
  <c r="AC54" i="79"/>
  <c r="AC56" i="79"/>
  <c r="AC58" i="79"/>
  <c r="AC60" i="79"/>
  <c r="AC62" i="79"/>
  <c r="AD42" i="79" l="1"/>
  <c r="AD63" i="79"/>
  <c r="AD61" i="79"/>
  <c r="AD59" i="79"/>
  <c r="AD57" i="79"/>
  <c r="AD55" i="79"/>
  <c r="AD53" i="79"/>
  <c r="AD51" i="79"/>
  <c r="AD49" i="79"/>
  <c r="AD47" i="79"/>
  <c r="AD45" i="79"/>
  <c r="AD43" i="79"/>
  <c r="AD41" i="79"/>
  <c r="AD40" i="79"/>
  <c r="AD62" i="79"/>
  <c r="AD60" i="79"/>
  <c r="AD58" i="79"/>
  <c r="AD56" i="79"/>
  <c r="AD54" i="79"/>
  <c r="AD52" i="79"/>
  <c r="AD50" i="79"/>
  <c r="AD48" i="79"/>
  <c r="AD46" i="79"/>
  <c r="AD44" i="79"/>
  <c r="W5" i="80" l="1"/>
  <c r="W6" i="80"/>
  <c r="W7" i="80"/>
  <c r="W8" i="80"/>
  <c r="W9" i="80"/>
  <c r="W10" i="80"/>
  <c r="W11" i="80"/>
  <c r="W12" i="80"/>
  <c r="W13" i="80"/>
  <c r="W14" i="80"/>
  <c r="W15" i="80"/>
  <c r="W16" i="80"/>
  <c r="W17" i="80"/>
  <c r="W18" i="80"/>
  <c r="W19" i="80"/>
  <c r="W20" i="80"/>
  <c r="W21" i="80"/>
  <c r="W22" i="80"/>
  <c r="W23" i="80"/>
  <c r="W24" i="80"/>
  <c r="W25" i="80"/>
  <c r="W26" i="80"/>
  <c r="W27" i="80"/>
  <c r="W28" i="80"/>
  <c r="W29" i="80"/>
  <c r="W30" i="80"/>
  <c r="W31" i="80"/>
  <c r="W32" i="80"/>
  <c r="W33" i="80"/>
  <c r="W34" i="80"/>
  <c r="W35" i="80"/>
  <c r="W36" i="80"/>
  <c r="W37" i="80"/>
  <c r="W38" i="80"/>
  <c r="W39" i="80"/>
  <c r="W40" i="80"/>
  <c r="W41" i="80"/>
  <c r="W42" i="80"/>
  <c r="W43" i="80"/>
  <c r="W44" i="80"/>
  <c r="W45" i="80"/>
  <c r="W46" i="80"/>
  <c r="W47" i="80"/>
  <c r="W48" i="80"/>
  <c r="W49" i="80"/>
  <c r="W50" i="80"/>
  <c r="W51" i="80"/>
  <c r="W52" i="80"/>
  <c r="W53" i="80"/>
  <c r="W54" i="80"/>
  <c r="W55" i="80"/>
  <c r="W56" i="80"/>
  <c r="W57" i="80"/>
  <c r="W58" i="80"/>
  <c r="W59" i="80"/>
  <c r="W60" i="80"/>
  <c r="W61" i="80"/>
  <c r="W62" i="80"/>
  <c r="W63" i="80"/>
  <c r="W64" i="80"/>
  <c r="W65" i="80"/>
  <c r="W66" i="80"/>
  <c r="W67" i="80"/>
  <c r="W68" i="80"/>
  <c r="W69" i="80"/>
  <c r="W70" i="80"/>
  <c r="W71" i="80"/>
  <c r="W72" i="80"/>
  <c r="W73" i="80"/>
  <c r="W74" i="80"/>
  <c r="W75" i="80"/>
  <c r="W76" i="80"/>
  <c r="W77" i="80"/>
  <c r="W78" i="80"/>
  <c r="W79" i="80"/>
  <c r="W80" i="80"/>
  <c r="W81" i="80"/>
  <c r="W82" i="80"/>
  <c r="W83" i="80"/>
  <c r="W84" i="80"/>
  <c r="W85" i="80"/>
  <c r="W86" i="80"/>
  <c r="W87" i="80"/>
  <c r="W88" i="80"/>
  <c r="W89" i="80"/>
  <c r="W90" i="80"/>
  <c r="W91" i="80"/>
  <c r="W92" i="80"/>
  <c r="W93" i="80"/>
  <c r="W94" i="80"/>
  <c r="W95" i="80"/>
  <c r="W96" i="80"/>
  <c r="W97" i="80"/>
  <c r="W98" i="80"/>
  <c r="W99" i="80"/>
  <c r="W100" i="80"/>
  <c r="W101" i="80"/>
  <c r="W102" i="80"/>
  <c r="W103" i="80"/>
  <c r="W154" i="80"/>
  <c r="W155" i="80"/>
  <c r="W156" i="80"/>
  <c r="W157" i="80"/>
  <c r="W158" i="80"/>
  <c r="W159" i="80"/>
  <c r="W160" i="80"/>
  <c r="W161" i="80"/>
  <c r="W162" i="80"/>
  <c r="W163" i="80"/>
  <c r="W164" i="80"/>
  <c r="W165" i="80"/>
  <c r="W166" i="80"/>
  <c r="W167" i="80"/>
  <c r="W168" i="80"/>
  <c r="W169" i="80"/>
  <c r="W170" i="80"/>
  <c r="W171" i="80"/>
  <c r="W172" i="80"/>
  <c r="W173" i="80"/>
  <c r="W174" i="80"/>
  <c r="W175" i="80"/>
  <c r="W176" i="80"/>
  <c r="W177" i="80"/>
  <c r="W178" i="80"/>
  <c r="W179" i="80"/>
  <c r="W180" i="80"/>
  <c r="W181" i="80"/>
  <c r="W182" i="80"/>
  <c r="W183" i="80"/>
  <c r="W184" i="80"/>
  <c r="W185" i="80"/>
  <c r="W186" i="80"/>
  <c r="W187" i="80"/>
  <c r="W188" i="80"/>
  <c r="W189" i="80"/>
  <c r="W190" i="80"/>
  <c r="W191" i="80"/>
  <c r="W192" i="80"/>
  <c r="W193" i="80"/>
  <c r="W194" i="80"/>
  <c r="W195" i="80"/>
  <c r="W196" i="80"/>
  <c r="W197" i="80"/>
  <c r="W198" i="80"/>
  <c r="W199" i="80"/>
  <c r="W200" i="80"/>
  <c r="W201" i="80"/>
  <c r="W202" i="80"/>
  <c r="W203" i="80"/>
  <c r="W4" i="80"/>
  <c r="AA11" i="66"/>
  <c r="AB11" i="66" s="1"/>
  <c r="AA12" i="66"/>
  <c r="AB12" i="66" s="1"/>
  <c r="AA13" i="66"/>
  <c r="AB13" i="66" s="1"/>
  <c r="AA14" i="66"/>
  <c r="AB14" i="66" s="1"/>
  <c r="AA15" i="66"/>
  <c r="AB15" i="66" s="1"/>
  <c r="AA16" i="66"/>
  <c r="AB16" i="66" s="1"/>
  <c r="AA17" i="66"/>
  <c r="AB17" i="66" s="1"/>
  <c r="AA18" i="66"/>
  <c r="AB18" i="66" s="1"/>
  <c r="AA19" i="66"/>
  <c r="AB19" i="66" s="1"/>
  <c r="AA20" i="66"/>
  <c r="AB20" i="66" s="1"/>
  <c r="AA21" i="66"/>
  <c r="AB21" i="66" s="1"/>
  <c r="AA22" i="66"/>
  <c r="AB22" i="66" s="1"/>
  <c r="AA23" i="66"/>
  <c r="AB23" i="66" s="1"/>
  <c r="AA24" i="66"/>
  <c r="AB24" i="66" s="1"/>
  <c r="AA25" i="66"/>
  <c r="AB25" i="66" s="1"/>
  <c r="AA26" i="66"/>
  <c r="AB26" i="66" s="1"/>
  <c r="AA27" i="66"/>
  <c r="AB27" i="66" s="1"/>
  <c r="AA28" i="66"/>
  <c r="AB28" i="66" s="1"/>
  <c r="AA29" i="66"/>
  <c r="AB29" i="66" s="1"/>
  <c r="AA30" i="66"/>
  <c r="AB30" i="66" s="1"/>
  <c r="AA31" i="66"/>
  <c r="AB31" i="66" s="1"/>
  <c r="AA32" i="66"/>
  <c r="AB32" i="66" s="1"/>
  <c r="AA33" i="66"/>
  <c r="AB33" i="66" s="1"/>
  <c r="AA34" i="66"/>
  <c r="AB34" i="66" s="1"/>
  <c r="AA35" i="66"/>
  <c r="AB35" i="66" s="1"/>
  <c r="AA36" i="66"/>
  <c r="AB36" i="66" s="1"/>
  <c r="AA37" i="66"/>
  <c r="AB37" i="66" s="1"/>
  <c r="AA38" i="66"/>
  <c r="AB38" i="66" s="1"/>
  <c r="AA39" i="66"/>
  <c r="AB39" i="66" s="1"/>
  <c r="AA40" i="66"/>
  <c r="AB40" i="66" s="1"/>
  <c r="AA41" i="66"/>
  <c r="AB41" i="66" s="1"/>
  <c r="AA42" i="66"/>
  <c r="AB42" i="66" s="1"/>
  <c r="AA43" i="66"/>
  <c r="AB43" i="66" s="1"/>
  <c r="AA44" i="66"/>
  <c r="AB44" i="66" s="1"/>
  <c r="AA45" i="66"/>
  <c r="AB45" i="66" s="1"/>
  <c r="AA46" i="66"/>
  <c r="AB46" i="66" s="1"/>
  <c r="AA47" i="66"/>
  <c r="AB47" i="66" s="1"/>
  <c r="AA48" i="66"/>
  <c r="AB48" i="66" s="1"/>
  <c r="AA49" i="66"/>
  <c r="AB49" i="66" s="1"/>
  <c r="AA50" i="66"/>
  <c r="AB50" i="66" s="1"/>
  <c r="AA51" i="66"/>
  <c r="AB51" i="66" s="1"/>
  <c r="AA52" i="66"/>
  <c r="AB52" i="66" s="1"/>
  <c r="AA53" i="66"/>
  <c r="AB53" i="66" s="1"/>
  <c r="AA54" i="66"/>
  <c r="AB54" i="66" s="1"/>
  <c r="AA55" i="66"/>
  <c r="AB55" i="66" s="1"/>
  <c r="AA56" i="66"/>
  <c r="AB56" i="66" s="1"/>
  <c r="AA57" i="66"/>
  <c r="AB57" i="66" s="1"/>
  <c r="AA58" i="66"/>
  <c r="AB58" i="66" s="1"/>
  <c r="AA59" i="66"/>
  <c r="AB59" i="66" s="1"/>
  <c r="AA60" i="66"/>
  <c r="AB60" i="66" s="1"/>
  <c r="AA61" i="66"/>
  <c r="AB61" i="66" s="1"/>
  <c r="AA62" i="66"/>
  <c r="AB62" i="66" s="1"/>
  <c r="AA63" i="66"/>
  <c r="AB63" i="66" s="1"/>
  <c r="AA64" i="66"/>
  <c r="AB64" i="66" s="1"/>
  <c r="AA65" i="66"/>
  <c r="AB65" i="66" s="1"/>
  <c r="AA66" i="66"/>
  <c r="AB66" i="66" s="1"/>
  <c r="AA67" i="66"/>
  <c r="AB67" i="66" s="1"/>
  <c r="AA68" i="66"/>
  <c r="AB68" i="66" s="1"/>
  <c r="AA69" i="66"/>
  <c r="AB69" i="66" s="1"/>
  <c r="AA70" i="66"/>
  <c r="AB70" i="66" s="1"/>
  <c r="AA71" i="66"/>
  <c r="AB71" i="66" s="1"/>
  <c r="AA72" i="66"/>
  <c r="AB72" i="66" s="1"/>
  <c r="AA73" i="66"/>
  <c r="AB73" i="66" s="1"/>
  <c r="AA74" i="66"/>
  <c r="AB74" i="66" s="1"/>
  <c r="AA75" i="66"/>
  <c r="AB75" i="66" s="1"/>
  <c r="AA76" i="66"/>
  <c r="AB76" i="66" s="1"/>
  <c r="AA77" i="66"/>
  <c r="AB77" i="66" s="1"/>
  <c r="AA78" i="66"/>
  <c r="AB78" i="66" s="1"/>
  <c r="AA79" i="66"/>
  <c r="AB79" i="66" s="1"/>
  <c r="AA80" i="66"/>
  <c r="AB80" i="66" s="1"/>
  <c r="AA81" i="66"/>
  <c r="AB81" i="66" s="1"/>
  <c r="AA82" i="66"/>
  <c r="AB82" i="66" s="1"/>
  <c r="AA83" i="66"/>
  <c r="AB83" i="66" s="1"/>
  <c r="AA84" i="66"/>
  <c r="AB84" i="66" s="1"/>
  <c r="AA85" i="66"/>
  <c r="AB85" i="66" s="1"/>
  <c r="AA86" i="66"/>
  <c r="AB86" i="66" s="1"/>
  <c r="AA87" i="66"/>
  <c r="AB87" i="66" s="1"/>
  <c r="AA88" i="66"/>
  <c r="AB88" i="66" s="1"/>
  <c r="AA89" i="66"/>
  <c r="AB89" i="66" s="1"/>
  <c r="AA90" i="66"/>
  <c r="AB90" i="66" s="1"/>
  <c r="AA91" i="66"/>
  <c r="AB91" i="66" s="1"/>
  <c r="AA92" i="66"/>
  <c r="AB92" i="66" s="1"/>
  <c r="AA93" i="66"/>
  <c r="AB93" i="66" s="1"/>
  <c r="AA94" i="66"/>
  <c r="AB94" i="66" s="1"/>
  <c r="AA95" i="66"/>
  <c r="AB95" i="66" s="1"/>
  <c r="AA96" i="66"/>
  <c r="AB96" i="66" s="1"/>
  <c r="AA97" i="66"/>
  <c r="AB97" i="66" s="1"/>
  <c r="AA98" i="66"/>
  <c r="AB98" i="66" s="1"/>
  <c r="AA99" i="66"/>
  <c r="AB99" i="66" s="1"/>
  <c r="AA100" i="66"/>
  <c r="AB100" i="66" s="1"/>
  <c r="AA101" i="66"/>
  <c r="AB101" i="66" s="1"/>
  <c r="AA102" i="66"/>
  <c r="AB102" i="66" s="1"/>
  <c r="AA103" i="66"/>
  <c r="AB103" i="66" s="1"/>
  <c r="AA104" i="66"/>
  <c r="AB104" i="66" s="1"/>
  <c r="AA105" i="66"/>
  <c r="AB105" i="66" s="1"/>
  <c r="AA106" i="66"/>
  <c r="AB106" i="66" s="1"/>
  <c r="AA107" i="66"/>
  <c r="AB107" i="66" s="1"/>
  <c r="AA108" i="66"/>
  <c r="AB108" i="66" s="1"/>
  <c r="AA109" i="66"/>
  <c r="AB109" i="66" s="1"/>
  <c r="AA110" i="66"/>
  <c r="AB110" i="66" s="1"/>
  <c r="AA111" i="66"/>
  <c r="AB111" i="66" s="1"/>
  <c r="AA112" i="66"/>
  <c r="AB112" i="66" s="1"/>
  <c r="AA113" i="66"/>
  <c r="AB113" i="66" s="1"/>
  <c r="AA114" i="66"/>
  <c r="AB114" i="66" s="1"/>
  <c r="AA115" i="66"/>
  <c r="AB115" i="66" s="1"/>
  <c r="AA116" i="66"/>
  <c r="AB116" i="66" s="1"/>
  <c r="AA117" i="66"/>
  <c r="AB117" i="66" s="1"/>
  <c r="AA118" i="66"/>
  <c r="AB118" i="66" s="1"/>
  <c r="AA119" i="66"/>
  <c r="AB119" i="66" s="1"/>
  <c r="AA120" i="66"/>
  <c r="AB120" i="66" s="1"/>
  <c r="AA121" i="66"/>
  <c r="AB121" i="66" s="1"/>
  <c r="AA122" i="66"/>
  <c r="AB122" i="66" s="1"/>
  <c r="AA123" i="66"/>
  <c r="AB123" i="66" s="1"/>
  <c r="AA124" i="66"/>
  <c r="AB124" i="66" s="1"/>
  <c r="AA125" i="66"/>
  <c r="AB125" i="66" s="1"/>
  <c r="AA126" i="66"/>
  <c r="AB126" i="66" s="1"/>
  <c r="AA127" i="66"/>
  <c r="AB127" i="66" s="1"/>
  <c r="AA128" i="66"/>
  <c r="AB128" i="66" s="1"/>
  <c r="AA129" i="66"/>
  <c r="AB129" i="66" s="1"/>
  <c r="AA130" i="66"/>
  <c r="AB130" i="66" s="1"/>
  <c r="AA131" i="66"/>
  <c r="AB131" i="66" s="1"/>
  <c r="AA132" i="66"/>
  <c r="AB132" i="66" s="1"/>
  <c r="AA133" i="66"/>
  <c r="AB133" i="66" s="1"/>
  <c r="K10" i="66"/>
  <c r="AI20" i="66" l="1"/>
  <c r="AI22" i="66"/>
  <c r="V203" i="80"/>
  <c r="L203" i="80"/>
  <c r="K203" i="80"/>
  <c r="V202" i="80"/>
  <c r="L202" i="80"/>
  <c r="K202" i="80"/>
  <c r="V201" i="80"/>
  <c r="L201" i="80"/>
  <c r="K201" i="80"/>
  <c r="V200" i="80"/>
  <c r="L200" i="80"/>
  <c r="K200" i="80"/>
  <c r="V199" i="80"/>
  <c r="L199" i="80"/>
  <c r="K199" i="80"/>
  <c r="V198" i="80"/>
  <c r="L198" i="80"/>
  <c r="K198" i="80"/>
  <c r="V197" i="80"/>
  <c r="L197" i="80"/>
  <c r="K197" i="80"/>
  <c r="V196" i="80"/>
  <c r="L196" i="80"/>
  <c r="K196" i="80"/>
  <c r="V195" i="80"/>
  <c r="L195" i="80"/>
  <c r="K195" i="80"/>
  <c r="V194" i="80"/>
  <c r="L194" i="80"/>
  <c r="K194" i="80"/>
  <c r="V193" i="80"/>
  <c r="L193" i="80"/>
  <c r="K193" i="80"/>
  <c r="V192" i="80"/>
  <c r="L192" i="80"/>
  <c r="K192" i="80"/>
  <c r="V191" i="80"/>
  <c r="L191" i="80"/>
  <c r="K191" i="80"/>
  <c r="V190" i="80"/>
  <c r="L190" i="80"/>
  <c r="K190" i="80"/>
  <c r="V189" i="80"/>
  <c r="L189" i="80"/>
  <c r="K189" i="80"/>
  <c r="V188" i="80"/>
  <c r="L188" i="80"/>
  <c r="K188" i="80"/>
  <c r="V187" i="80"/>
  <c r="L187" i="80"/>
  <c r="K187" i="80"/>
  <c r="V186" i="80"/>
  <c r="L186" i="80"/>
  <c r="K186" i="80"/>
  <c r="V185" i="80"/>
  <c r="L185" i="80"/>
  <c r="K185" i="80"/>
  <c r="V184" i="80"/>
  <c r="L184" i="80"/>
  <c r="K184" i="80"/>
  <c r="V183" i="80"/>
  <c r="L183" i="80"/>
  <c r="K183" i="80"/>
  <c r="V182" i="80"/>
  <c r="L182" i="80"/>
  <c r="K182" i="80"/>
  <c r="V181" i="80"/>
  <c r="L181" i="80"/>
  <c r="K181" i="80"/>
  <c r="V180" i="80"/>
  <c r="L180" i="80"/>
  <c r="K180" i="80"/>
  <c r="V179" i="80"/>
  <c r="L179" i="80"/>
  <c r="K179" i="80"/>
  <c r="V178" i="80"/>
  <c r="L178" i="80"/>
  <c r="K178" i="80"/>
  <c r="V177" i="80"/>
  <c r="L177" i="80"/>
  <c r="K177" i="80"/>
  <c r="V176" i="80"/>
  <c r="L176" i="80"/>
  <c r="K176" i="80"/>
  <c r="V175" i="80"/>
  <c r="L175" i="80"/>
  <c r="K175" i="80"/>
  <c r="V174" i="80"/>
  <c r="L174" i="80"/>
  <c r="K174" i="80"/>
  <c r="V173" i="80"/>
  <c r="L173" i="80"/>
  <c r="K173" i="80"/>
  <c r="V172" i="80"/>
  <c r="L172" i="80"/>
  <c r="K172" i="80"/>
  <c r="V171" i="80"/>
  <c r="L171" i="80"/>
  <c r="K171" i="80"/>
  <c r="V170" i="80"/>
  <c r="L170" i="80"/>
  <c r="K170" i="80"/>
  <c r="V169" i="80"/>
  <c r="L169" i="80"/>
  <c r="K169" i="80"/>
  <c r="V168" i="80"/>
  <c r="L168" i="80"/>
  <c r="K168" i="80"/>
  <c r="V167" i="80"/>
  <c r="L167" i="80"/>
  <c r="K167" i="80"/>
  <c r="V166" i="80"/>
  <c r="L166" i="80"/>
  <c r="K166" i="80"/>
  <c r="V165" i="80"/>
  <c r="L165" i="80"/>
  <c r="K165" i="80"/>
  <c r="V164" i="80"/>
  <c r="L164" i="80"/>
  <c r="K164" i="80"/>
  <c r="V163" i="80"/>
  <c r="L163" i="80"/>
  <c r="K163" i="80"/>
  <c r="V162" i="80"/>
  <c r="L162" i="80"/>
  <c r="K162" i="80"/>
  <c r="V161" i="80"/>
  <c r="L161" i="80"/>
  <c r="K161" i="80"/>
  <c r="V160" i="80"/>
  <c r="L160" i="80"/>
  <c r="K160" i="80"/>
  <c r="V159" i="80"/>
  <c r="L159" i="80"/>
  <c r="K159" i="80"/>
  <c r="V158" i="80"/>
  <c r="L158" i="80"/>
  <c r="K158" i="80"/>
  <c r="V157" i="80"/>
  <c r="L157" i="80"/>
  <c r="K157" i="80"/>
  <c r="V156" i="80"/>
  <c r="L156" i="80"/>
  <c r="K156" i="80"/>
  <c r="V155" i="80"/>
  <c r="L155" i="80"/>
  <c r="K155" i="80"/>
  <c r="V154" i="80"/>
  <c r="L154" i="80"/>
  <c r="K154" i="80"/>
  <c r="V153" i="80"/>
  <c r="W153" i="80" s="1"/>
  <c r="K153" i="80"/>
  <c r="L153" i="80" s="1"/>
  <c r="V152" i="80"/>
  <c r="W152" i="80" s="1"/>
  <c r="K152" i="80"/>
  <c r="L152" i="80" s="1"/>
  <c r="V151" i="80"/>
  <c r="W151" i="80" s="1"/>
  <c r="K151" i="80"/>
  <c r="L151" i="80" s="1"/>
  <c r="V150" i="80"/>
  <c r="W150" i="80" s="1"/>
  <c r="K150" i="80"/>
  <c r="L150" i="80" s="1"/>
  <c r="V149" i="80"/>
  <c r="W149" i="80" s="1"/>
  <c r="K149" i="80"/>
  <c r="L149" i="80" s="1"/>
  <c r="V148" i="80"/>
  <c r="W148" i="80" s="1"/>
  <c r="K148" i="80"/>
  <c r="L148" i="80" s="1"/>
  <c r="V147" i="80"/>
  <c r="W147" i="80" s="1"/>
  <c r="K147" i="80"/>
  <c r="L147" i="80" s="1"/>
  <c r="V146" i="80"/>
  <c r="W146" i="80" s="1"/>
  <c r="K146" i="80"/>
  <c r="L146" i="80" s="1"/>
  <c r="V145" i="80"/>
  <c r="W145" i="80" s="1"/>
  <c r="K145" i="80"/>
  <c r="L145" i="80" s="1"/>
  <c r="V144" i="80"/>
  <c r="W144" i="80" s="1"/>
  <c r="K144" i="80"/>
  <c r="L144" i="80" s="1"/>
  <c r="V143" i="80"/>
  <c r="W143" i="80" s="1"/>
  <c r="K143" i="80"/>
  <c r="L143" i="80" s="1"/>
  <c r="V142" i="80"/>
  <c r="W142" i="80" s="1"/>
  <c r="K142" i="80"/>
  <c r="L142" i="80" s="1"/>
  <c r="V141" i="80"/>
  <c r="W141" i="80" s="1"/>
  <c r="K141" i="80"/>
  <c r="L141" i="80" s="1"/>
  <c r="V140" i="80"/>
  <c r="W140" i="80" s="1"/>
  <c r="K140" i="80"/>
  <c r="L140" i="80" s="1"/>
  <c r="V139" i="80"/>
  <c r="W139" i="80" s="1"/>
  <c r="K139" i="80"/>
  <c r="L139" i="80" s="1"/>
  <c r="V138" i="80"/>
  <c r="W138" i="80" s="1"/>
  <c r="K138" i="80"/>
  <c r="L138" i="80" s="1"/>
  <c r="V137" i="80"/>
  <c r="W137" i="80" s="1"/>
  <c r="K137" i="80"/>
  <c r="L137" i="80" s="1"/>
  <c r="V136" i="80"/>
  <c r="W136" i="80" s="1"/>
  <c r="K136" i="80"/>
  <c r="L136" i="80" s="1"/>
  <c r="V135" i="80"/>
  <c r="W135" i="80" s="1"/>
  <c r="K135" i="80"/>
  <c r="L135" i="80" s="1"/>
  <c r="V134" i="80"/>
  <c r="W134" i="80" s="1"/>
  <c r="K134" i="80"/>
  <c r="L134" i="80" s="1"/>
  <c r="V133" i="80"/>
  <c r="W133" i="80" s="1"/>
  <c r="K133" i="80"/>
  <c r="L133" i="80" s="1"/>
  <c r="V132" i="80"/>
  <c r="W132" i="80" s="1"/>
  <c r="K132" i="80"/>
  <c r="L132" i="80" s="1"/>
  <c r="V131" i="80"/>
  <c r="W131" i="80" s="1"/>
  <c r="K131" i="80"/>
  <c r="L131" i="80" s="1"/>
  <c r="V130" i="80"/>
  <c r="W130" i="80" s="1"/>
  <c r="K130" i="80"/>
  <c r="L130" i="80" s="1"/>
  <c r="V129" i="80"/>
  <c r="W129" i="80" s="1"/>
  <c r="K129" i="80"/>
  <c r="L129" i="80" s="1"/>
  <c r="V128" i="80"/>
  <c r="W128" i="80" s="1"/>
  <c r="K128" i="80"/>
  <c r="L128" i="80" s="1"/>
  <c r="V127" i="80"/>
  <c r="W127" i="80" s="1"/>
  <c r="K127" i="80"/>
  <c r="L127" i="80" s="1"/>
  <c r="V126" i="80"/>
  <c r="W126" i="80" s="1"/>
  <c r="K126" i="80"/>
  <c r="L126" i="80" s="1"/>
  <c r="V125" i="80"/>
  <c r="W125" i="80" s="1"/>
  <c r="K125" i="80"/>
  <c r="L125" i="80" s="1"/>
  <c r="V124" i="80"/>
  <c r="W124" i="80" s="1"/>
  <c r="K124" i="80"/>
  <c r="L124" i="80" s="1"/>
  <c r="V123" i="80"/>
  <c r="W123" i="80" s="1"/>
  <c r="K123" i="80"/>
  <c r="L123" i="80" s="1"/>
  <c r="V122" i="80"/>
  <c r="W122" i="80" s="1"/>
  <c r="K122" i="80"/>
  <c r="L122" i="80" s="1"/>
  <c r="V121" i="80"/>
  <c r="W121" i="80" s="1"/>
  <c r="K121" i="80"/>
  <c r="L121" i="80" s="1"/>
  <c r="V120" i="80"/>
  <c r="W120" i="80" s="1"/>
  <c r="K120" i="80"/>
  <c r="L120" i="80" s="1"/>
  <c r="V119" i="80"/>
  <c r="W119" i="80" s="1"/>
  <c r="K119" i="80"/>
  <c r="L119" i="80" s="1"/>
  <c r="V118" i="80"/>
  <c r="W118" i="80" s="1"/>
  <c r="K118" i="80"/>
  <c r="L118" i="80" s="1"/>
  <c r="V117" i="80"/>
  <c r="W117" i="80" s="1"/>
  <c r="K117" i="80"/>
  <c r="L117" i="80" s="1"/>
  <c r="V116" i="80"/>
  <c r="W116" i="80" s="1"/>
  <c r="K116" i="80"/>
  <c r="L116" i="80" s="1"/>
  <c r="V115" i="80"/>
  <c r="W115" i="80" s="1"/>
  <c r="K115" i="80"/>
  <c r="L115" i="80" s="1"/>
  <c r="V114" i="80"/>
  <c r="W114" i="80" s="1"/>
  <c r="K114" i="80"/>
  <c r="L114" i="80" s="1"/>
  <c r="V113" i="80"/>
  <c r="W113" i="80" s="1"/>
  <c r="K113" i="80"/>
  <c r="L113" i="80" s="1"/>
  <c r="V112" i="80"/>
  <c r="W112" i="80" s="1"/>
  <c r="K112" i="80"/>
  <c r="L112" i="80" s="1"/>
  <c r="V111" i="80"/>
  <c r="W111" i="80" s="1"/>
  <c r="K111" i="80"/>
  <c r="L111" i="80" s="1"/>
  <c r="V110" i="80"/>
  <c r="W110" i="80" s="1"/>
  <c r="K110" i="80"/>
  <c r="L110" i="80" s="1"/>
  <c r="V109" i="80"/>
  <c r="W109" i="80" s="1"/>
  <c r="K109" i="80"/>
  <c r="L109" i="80" s="1"/>
  <c r="V108" i="80"/>
  <c r="W108" i="80" s="1"/>
  <c r="K108" i="80"/>
  <c r="L108" i="80" s="1"/>
  <c r="V107" i="80"/>
  <c r="W107" i="80" s="1"/>
  <c r="K107" i="80"/>
  <c r="L107" i="80" s="1"/>
  <c r="V106" i="80"/>
  <c r="W106" i="80" s="1"/>
  <c r="K106" i="80"/>
  <c r="L106" i="80" s="1"/>
  <c r="V105" i="80"/>
  <c r="W105" i="80" s="1"/>
  <c r="K105" i="80"/>
  <c r="L105" i="80" s="1"/>
  <c r="V104" i="80"/>
  <c r="W104" i="80" s="1"/>
  <c r="K104" i="80"/>
  <c r="L104" i="80" s="1"/>
  <c r="V103" i="80"/>
  <c r="L103" i="80"/>
  <c r="K103" i="80"/>
  <c r="V102" i="80"/>
  <c r="L102" i="80"/>
  <c r="K102" i="80"/>
  <c r="V101" i="80"/>
  <c r="L101" i="80"/>
  <c r="K101" i="80"/>
  <c r="V100" i="80"/>
  <c r="L100" i="80"/>
  <c r="K100" i="80"/>
  <c r="V99" i="80"/>
  <c r="L99" i="80"/>
  <c r="K99" i="80"/>
  <c r="V98" i="80"/>
  <c r="L98" i="80"/>
  <c r="K98" i="80"/>
  <c r="V97" i="80"/>
  <c r="L97" i="80"/>
  <c r="K97" i="80"/>
  <c r="V96" i="80"/>
  <c r="L96" i="80"/>
  <c r="K96" i="80"/>
  <c r="V95" i="80"/>
  <c r="L95" i="80"/>
  <c r="K95" i="80"/>
  <c r="V94" i="80"/>
  <c r="L94" i="80"/>
  <c r="K94" i="80"/>
  <c r="V93" i="80"/>
  <c r="L93" i="80"/>
  <c r="K93" i="80"/>
  <c r="V92" i="80"/>
  <c r="L92" i="80"/>
  <c r="K92" i="80"/>
  <c r="V91" i="80"/>
  <c r="L91" i="80"/>
  <c r="K91" i="80"/>
  <c r="V90" i="80"/>
  <c r="L90" i="80"/>
  <c r="K90" i="80"/>
  <c r="V89" i="80"/>
  <c r="L89" i="80"/>
  <c r="K89" i="80"/>
  <c r="V88" i="80"/>
  <c r="L88" i="80"/>
  <c r="K88" i="80"/>
  <c r="V87" i="80"/>
  <c r="L87" i="80"/>
  <c r="K87" i="80"/>
  <c r="V86" i="80"/>
  <c r="L86" i="80"/>
  <c r="K86" i="80"/>
  <c r="V85" i="80"/>
  <c r="L85" i="80"/>
  <c r="K85" i="80"/>
  <c r="V84" i="80"/>
  <c r="L84" i="80"/>
  <c r="K84" i="80"/>
  <c r="V83" i="80"/>
  <c r="L83" i="80"/>
  <c r="K83" i="80"/>
  <c r="V82" i="80"/>
  <c r="L82" i="80"/>
  <c r="K82" i="80"/>
  <c r="V81" i="80"/>
  <c r="L81" i="80"/>
  <c r="K81" i="80"/>
  <c r="V80" i="80"/>
  <c r="L80" i="80"/>
  <c r="K80" i="80"/>
  <c r="V79" i="80"/>
  <c r="L79" i="80"/>
  <c r="K79" i="80"/>
  <c r="V78" i="80"/>
  <c r="L78" i="80"/>
  <c r="K78" i="80"/>
  <c r="V77" i="80"/>
  <c r="L77" i="80"/>
  <c r="K77" i="80"/>
  <c r="V76" i="80"/>
  <c r="L76" i="80"/>
  <c r="K76" i="80"/>
  <c r="V75" i="80"/>
  <c r="L75" i="80"/>
  <c r="K75" i="80"/>
  <c r="V74" i="80"/>
  <c r="L74" i="80"/>
  <c r="K74" i="80"/>
  <c r="V73" i="80"/>
  <c r="L73" i="80"/>
  <c r="K73" i="80"/>
  <c r="V72" i="80"/>
  <c r="L72" i="80"/>
  <c r="K72" i="80"/>
  <c r="V71" i="80"/>
  <c r="L71" i="80"/>
  <c r="K71" i="80"/>
  <c r="V70" i="80"/>
  <c r="L70" i="80"/>
  <c r="K70" i="80"/>
  <c r="V69" i="80"/>
  <c r="L69" i="80"/>
  <c r="K69" i="80"/>
  <c r="V68" i="80"/>
  <c r="L68" i="80"/>
  <c r="K68" i="80"/>
  <c r="V67" i="80"/>
  <c r="L67" i="80"/>
  <c r="K67" i="80"/>
  <c r="V66" i="80"/>
  <c r="L66" i="80"/>
  <c r="K66" i="80"/>
  <c r="V65" i="80"/>
  <c r="L65" i="80"/>
  <c r="K65" i="80"/>
  <c r="V64" i="80"/>
  <c r="L64" i="80"/>
  <c r="K64" i="80"/>
  <c r="V63" i="80"/>
  <c r="L63" i="80"/>
  <c r="K63" i="80"/>
  <c r="V62" i="80"/>
  <c r="L62" i="80"/>
  <c r="K62" i="80"/>
  <c r="V61" i="80"/>
  <c r="L61" i="80"/>
  <c r="K61" i="80"/>
  <c r="V60" i="80"/>
  <c r="L60" i="80"/>
  <c r="K60" i="80"/>
  <c r="V59" i="80"/>
  <c r="L59" i="80"/>
  <c r="K59" i="80"/>
  <c r="V58" i="80"/>
  <c r="L58" i="80"/>
  <c r="K58" i="80"/>
  <c r="V57" i="80"/>
  <c r="L57" i="80"/>
  <c r="K57" i="80"/>
  <c r="V56" i="80"/>
  <c r="L56" i="80"/>
  <c r="K56" i="80"/>
  <c r="V55" i="80"/>
  <c r="L55" i="80"/>
  <c r="K55" i="80"/>
  <c r="V54" i="80"/>
  <c r="L54" i="80"/>
  <c r="K54" i="80"/>
  <c r="V53" i="80"/>
  <c r="L53" i="80"/>
  <c r="K53" i="80"/>
  <c r="V52" i="80"/>
  <c r="L52" i="80"/>
  <c r="K52" i="80"/>
  <c r="V51" i="80"/>
  <c r="L51" i="80"/>
  <c r="K51" i="80"/>
  <c r="V50" i="80"/>
  <c r="L50" i="80"/>
  <c r="K50" i="80"/>
  <c r="V49" i="80"/>
  <c r="L49" i="80"/>
  <c r="K49" i="80"/>
  <c r="V48" i="80"/>
  <c r="L48" i="80"/>
  <c r="K48" i="80"/>
  <c r="V47" i="80"/>
  <c r="L47" i="80"/>
  <c r="K47" i="80"/>
  <c r="V46" i="80"/>
  <c r="L46" i="80"/>
  <c r="K46" i="80"/>
  <c r="V45" i="80"/>
  <c r="L45" i="80"/>
  <c r="K45" i="80"/>
  <c r="V44" i="80"/>
  <c r="L44" i="80"/>
  <c r="K44" i="80"/>
  <c r="V43" i="80"/>
  <c r="L43" i="80"/>
  <c r="K43" i="80"/>
  <c r="V42" i="80"/>
  <c r="L42" i="80"/>
  <c r="K42" i="80"/>
  <c r="V41" i="80"/>
  <c r="L41" i="80"/>
  <c r="K41" i="80"/>
  <c r="V40" i="80"/>
  <c r="L40" i="80"/>
  <c r="K40" i="80"/>
  <c r="V39" i="80"/>
  <c r="L39" i="80"/>
  <c r="K39" i="80"/>
  <c r="V38" i="80"/>
  <c r="L38" i="80"/>
  <c r="K38" i="80"/>
  <c r="V37" i="80"/>
  <c r="L37" i="80"/>
  <c r="K37" i="80"/>
  <c r="V36" i="80"/>
  <c r="L36" i="80"/>
  <c r="K36" i="80"/>
  <c r="V35" i="80"/>
  <c r="L35" i="80"/>
  <c r="K35" i="80"/>
  <c r="V34" i="80"/>
  <c r="L34" i="80"/>
  <c r="K34" i="80"/>
  <c r="V33" i="80"/>
  <c r="L33" i="80"/>
  <c r="K33" i="80"/>
  <c r="V32" i="80"/>
  <c r="L32" i="80"/>
  <c r="K32" i="80"/>
  <c r="V31" i="80"/>
  <c r="L31" i="80"/>
  <c r="K31" i="80"/>
  <c r="V30" i="80"/>
  <c r="L30" i="80"/>
  <c r="K30" i="80"/>
  <c r="V29" i="80"/>
  <c r="L29" i="80"/>
  <c r="K29" i="80"/>
  <c r="V28" i="80"/>
  <c r="L28" i="80"/>
  <c r="K28" i="80"/>
  <c r="V27" i="80"/>
  <c r="L27" i="80"/>
  <c r="K27" i="80"/>
  <c r="V26" i="80"/>
  <c r="L26" i="80"/>
  <c r="K26" i="80"/>
  <c r="V25" i="80"/>
  <c r="L25" i="80"/>
  <c r="K25" i="80"/>
  <c r="V24" i="80"/>
  <c r="L24" i="80"/>
  <c r="K24" i="80"/>
  <c r="V23" i="80"/>
  <c r="L23" i="80"/>
  <c r="K23" i="80"/>
  <c r="V22" i="80"/>
  <c r="L22" i="80"/>
  <c r="K22" i="80"/>
  <c r="V21" i="80"/>
  <c r="L21" i="80"/>
  <c r="K21" i="80"/>
  <c r="V20" i="80"/>
  <c r="L20" i="80"/>
  <c r="K20" i="80"/>
  <c r="V19" i="80"/>
  <c r="L19" i="80"/>
  <c r="K19" i="80"/>
  <c r="V18" i="80"/>
  <c r="L18" i="80"/>
  <c r="K18" i="80"/>
  <c r="V17" i="80"/>
  <c r="L17" i="80"/>
  <c r="K17" i="80"/>
  <c r="V16" i="80"/>
  <c r="L16" i="80"/>
  <c r="K16" i="80"/>
  <c r="V15" i="80"/>
  <c r="L15" i="80"/>
  <c r="K15" i="80"/>
  <c r="V14" i="80"/>
  <c r="L14" i="80"/>
  <c r="K14" i="80"/>
  <c r="V13" i="80"/>
  <c r="L13" i="80"/>
  <c r="K13" i="80"/>
  <c r="V12" i="80"/>
  <c r="L12" i="80"/>
  <c r="K12" i="80"/>
  <c r="V11" i="80"/>
  <c r="L11" i="80"/>
  <c r="K11" i="80"/>
  <c r="V10" i="80"/>
  <c r="L10" i="80"/>
  <c r="K10" i="80"/>
  <c r="V9" i="80"/>
  <c r="L9" i="80"/>
  <c r="K9" i="80"/>
  <c r="V8" i="80"/>
  <c r="L8" i="80"/>
  <c r="K8" i="80"/>
  <c r="V7" i="80"/>
  <c r="L7" i="80"/>
  <c r="K7" i="80"/>
  <c r="V6" i="80"/>
  <c r="L6" i="80"/>
  <c r="K6" i="80"/>
  <c r="V5" i="80"/>
  <c r="L5" i="80"/>
  <c r="K5" i="80"/>
  <c r="V4" i="80"/>
  <c r="L4" i="80"/>
  <c r="K4" i="80"/>
  <c r="L96" i="79"/>
  <c r="K96" i="79"/>
  <c r="L95" i="79"/>
  <c r="K95" i="79"/>
  <c r="L94" i="79"/>
  <c r="K94" i="79"/>
  <c r="L93" i="79"/>
  <c r="K93" i="79"/>
  <c r="K92" i="79"/>
  <c r="L92" i="79" s="1"/>
  <c r="K91" i="79"/>
  <c r="L91" i="79" s="1"/>
  <c r="AB90" i="79"/>
  <c r="AC90" i="79" s="1"/>
  <c r="K90" i="79"/>
  <c r="L90" i="79" s="1"/>
  <c r="AB89" i="79"/>
  <c r="AC89" i="79" s="1"/>
  <c r="K89" i="79"/>
  <c r="L89" i="79" s="1"/>
  <c r="AB88" i="79"/>
  <c r="AC88" i="79" s="1"/>
  <c r="AB87" i="79"/>
  <c r="AC87" i="79" s="1"/>
  <c r="L82" i="79"/>
  <c r="K82" i="79"/>
  <c r="L81" i="79"/>
  <c r="K81" i="79"/>
  <c r="AB80" i="79"/>
  <c r="AC80" i="79" s="1"/>
  <c r="K80" i="79"/>
  <c r="L80" i="79" s="1"/>
  <c r="AB79" i="79"/>
  <c r="AC79" i="79" s="1"/>
  <c r="L79" i="79"/>
  <c r="K79" i="79"/>
  <c r="AB78" i="79"/>
  <c r="AC78" i="79" s="1"/>
  <c r="K78" i="79"/>
  <c r="L78" i="79" s="1"/>
  <c r="AB77" i="79"/>
  <c r="AC77" i="79" s="1"/>
  <c r="K77" i="79"/>
  <c r="L77" i="79" s="1"/>
  <c r="AB76" i="79"/>
  <c r="AC76" i="79" s="1"/>
  <c r="L76" i="79"/>
  <c r="K76" i="79"/>
  <c r="AB75" i="79"/>
  <c r="AC75" i="79" s="1"/>
  <c r="K75" i="79"/>
  <c r="L75" i="79" s="1"/>
  <c r="AB74" i="79"/>
  <c r="AC74" i="79" s="1"/>
  <c r="K74" i="79"/>
  <c r="L74" i="79" s="1"/>
  <c r="AB73" i="79"/>
  <c r="AC73" i="79" s="1"/>
  <c r="K73" i="79"/>
  <c r="L73" i="79" s="1"/>
  <c r="AB72" i="79"/>
  <c r="AC72" i="79" s="1"/>
  <c r="K72" i="79"/>
  <c r="L72" i="79" s="1"/>
  <c r="AB71" i="79"/>
  <c r="AC71" i="79" s="1"/>
  <c r="K71" i="79"/>
  <c r="L71" i="79" s="1"/>
  <c r="AB70" i="79"/>
  <c r="AC70" i="79" s="1"/>
  <c r="AB69" i="79"/>
  <c r="AC69" i="79" s="1"/>
  <c r="L66" i="79"/>
  <c r="K66" i="79"/>
  <c r="L65" i="79"/>
  <c r="K65" i="79"/>
  <c r="L64" i="79"/>
  <c r="K64" i="79"/>
  <c r="L63" i="79"/>
  <c r="K63" i="79"/>
  <c r="L62" i="79"/>
  <c r="K62" i="79"/>
  <c r="L61" i="79"/>
  <c r="K61" i="79"/>
  <c r="L60" i="79"/>
  <c r="K60" i="79"/>
  <c r="L59" i="79"/>
  <c r="K59" i="79"/>
  <c r="L58" i="79"/>
  <c r="K58" i="79"/>
  <c r="L57" i="79"/>
  <c r="K57" i="79"/>
  <c r="L56" i="79"/>
  <c r="K56" i="79"/>
  <c r="L55" i="79"/>
  <c r="K55" i="79"/>
  <c r="L54" i="79"/>
  <c r="K54" i="79"/>
  <c r="K53" i="79"/>
  <c r="L53" i="79" s="1"/>
  <c r="K52" i="79"/>
  <c r="L52" i="79" s="1"/>
  <c r="K51" i="79"/>
  <c r="L51" i="79" s="1"/>
  <c r="K50" i="79"/>
  <c r="L50" i="79" s="1"/>
  <c r="L49" i="79"/>
  <c r="K49" i="79"/>
  <c r="L48" i="79"/>
  <c r="K48" i="79"/>
  <c r="L47" i="79"/>
  <c r="K47" i="79"/>
  <c r="K46" i="79"/>
  <c r="L46" i="79" s="1"/>
  <c r="K45" i="79"/>
  <c r="L45" i="79" s="1"/>
  <c r="K44" i="79"/>
  <c r="L44" i="79" s="1"/>
  <c r="K43" i="79"/>
  <c r="L43" i="79" s="1"/>
  <c r="K42" i="79"/>
  <c r="L42" i="79" s="1"/>
  <c r="K41" i="79"/>
  <c r="L41" i="79" s="1"/>
  <c r="L35" i="79"/>
  <c r="K35" i="79"/>
  <c r="L34" i="79"/>
  <c r="K34" i="79"/>
  <c r="AB33" i="79"/>
  <c r="AC33" i="79" s="1"/>
  <c r="L33" i="79"/>
  <c r="K33" i="79"/>
  <c r="AB32" i="79"/>
  <c r="AC32" i="79" s="1"/>
  <c r="L32" i="79"/>
  <c r="K32" i="79"/>
  <c r="AB31" i="79"/>
  <c r="AC31" i="79" s="1"/>
  <c r="L31" i="79"/>
  <c r="K31" i="79"/>
  <c r="AB30" i="79"/>
  <c r="AC30" i="79" s="1"/>
  <c r="L30" i="79"/>
  <c r="K30" i="79"/>
  <c r="AB29" i="79"/>
  <c r="AC29" i="79" s="1"/>
  <c r="L29" i="79"/>
  <c r="K29" i="79"/>
  <c r="AB28" i="79"/>
  <c r="AC28" i="79" s="1"/>
  <c r="L28" i="79"/>
  <c r="K28" i="79"/>
  <c r="AB27" i="79"/>
  <c r="AC27" i="79" s="1"/>
  <c r="L27" i="79"/>
  <c r="K27" i="79"/>
  <c r="AB26" i="79"/>
  <c r="AC26" i="79" s="1"/>
  <c r="L26" i="79"/>
  <c r="K26" i="79"/>
  <c r="AB25" i="79"/>
  <c r="AC25" i="79" s="1"/>
  <c r="L25" i="79"/>
  <c r="K25" i="79"/>
  <c r="AB24" i="79"/>
  <c r="AC24" i="79" s="1"/>
  <c r="K24" i="79"/>
  <c r="L24" i="79" s="1"/>
  <c r="AB23" i="79"/>
  <c r="AC23" i="79" s="1"/>
  <c r="K23" i="79"/>
  <c r="L23" i="79" s="1"/>
  <c r="AB22" i="79"/>
  <c r="AC22" i="79" s="1"/>
  <c r="K22" i="79"/>
  <c r="L22" i="79" s="1"/>
  <c r="AB21" i="79"/>
  <c r="AC21" i="79" s="1"/>
  <c r="K21" i="79"/>
  <c r="L21" i="79" s="1"/>
  <c r="AB20" i="79"/>
  <c r="AC20" i="79" s="1"/>
  <c r="K20" i="79"/>
  <c r="L20" i="79" s="1"/>
  <c r="AB19" i="79"/>
  <c r="AC19" i="79" s="1"/>
  <c r="K19" i="79"/>
  <c r="L19" i="79" s="1"/>
  <c r="AB18" i="79"/>
  <c r="AC18" i="79" s="1"/>
  <c r="K18" i="79"/>
  <c r="L18" i="79" s="1"/>
  <c r="AB17" i="79"/>
  <c r="AC17" i="79" s="1"/>
  <c r="K17" i="79"/>
  <c r="L17" i="79" s="1"/>
  <c r="AB16" i="79"/>
  <c r="AC16" i="79" s="1"/>
  <c r="K16" i="79"/>
  <c r="L16" i="79" s="1"/>
  <c r="AB15" i="79"/>
  <c r="AC15" i="79" s="1"/>
  <c r="K15" i="79"/>
  <c r="L15" i="79" s="1"/>
  <c r="AB14" i="79"/>
  <c r="AC14" i="79" s="1"/>
  <c r="K14" i="79"/>
  <c r="L14" i="79" s="1"/>
  <c r="AG119" i="78"/>
  <c r="AH119" i="78" s="1"/>
  <c r="P119" i="78"/>
  <c r="Q119" i="78" s="1"/>
  <c r="AG118" i="78"/>
  <c r="AH118" i="78" s="1"/>
  <c r="P118" i="78"/>
  <c r="Q118" i="78" s="1"/>
  <c r="AG117" i="78"/>
  <c r="AH117" i="78" s="1"/>
  <c r="Q117" i="78"/>
  <c r="P117" i="78"/>
  <c r="AG116" i="78"/>
  <c r="AH116" i="78" s="1"/>
  <c r="P116" i="78"/>
  <c r="Q116" i="78" s="1"/>
  <c r="AG115" i="78"/>
  <c r="AH115" i="78" s="1"/>
  <c r="Q115" i="78"/>
  <c r="P115" i="78"/>
  <c r="AG114" i="78"/>
  <c r="AH114" i="78" s="1"/>
  <c r="P114" i="78"/>
  <c r="Q114" i="78" s="1"/>
  <c r="AG113" i="78"/>
  <c r="AH113" i="78" s="1"/>
  <c r="Q113" i="78"/>
  <c r="P113" i="78"/>
  <c r="AG112" i="78"/>
  <c r="AH112" i="78" s="1"/>
  <c r="P112" i="78"/>
  <c r="Q112" i="78" s="1"/>
  <c r="AG111" i="78"/>
  <c r="AH111" i="78" s="1"/>
  <c r="Q111" i="78"/>
  <c r="P111" i="78"/>
  <c r="AG110" i="78"/>
  <c r="AH110" i="78" s="1"/>
  <c r="P110" i="78"/>
  <c r="Q110" i="78" s="1"/>
  <c r="AG109" i="78"/>
  <c r="AH109" i="78" s="1"/>
  <c r="Q109" i="78"/>
  <c r="P109" i="78"/>
  <c r="AG108" i="78"/>
  <c r="AH108" i="78" s="1"/>
  <c r="P108" i="78"/>
  <c r="Q108" i="78" s="1"/>
  <c r="AG107" i="78"/>
  <c r="AH107" i="78" s="1"/>
  <c r="Q107" i="78"/>
  <c r="P107" i="78"/>
  <c r="AG106" i="78"/>
  <c r="AH106" i="78" s="1"/>
  <c r="P106" i="78"/>
  <c r="Q106" i="78" s="1"/>
  <c r="AG105" i="78"/>
  <c r="AH105" i="78" s="1"/>
  <c r="Q105" i="78"/>
  <c r="P105" i="78"/>
  <c r="AG104" i="78"/>
  <c r="AH104" i="78" s="1"/>
  <c r="P104" i="78"/>
  <c r="Q104" i="78" s="1"/>
  <c r="AG103" i="78"/>
  <c r="AH103" i="78" s="1"/>
  <c r="Q103" i="78"/>
  <c r="P103" i="78"/>
  <c r="AG102" i="78"/>
  <c r="AH102" i="78" s="1"/>
  <c r="P102" i="78"/>
  <c r="Q102" i="78" s="1"/>
  <c r="AG101" i="78"/>
  <c r="AH101" i="78" s="1"/>
  <c r="Q101" i="78"/>
  <c r="P101" i="78"/>
  <c r="AG100" i="78"/>
  <c r="AH100" i="78" s="1"/>
  <c r="P100" i="78"/>
  <c r="Q100" i="78" s="1"/>
  <c r="AG99" i="78"/>
  <c r="AH99" i="78" s="1"/>
  <c r="Q99" i="78"/>
  <c r="P99" i="78"/>
  <c r="AG98" i="78"/>
  <c r="AH98" i="78" s="1"/>
  <c r="P98" i="78"/>
  <c r="Q98" i="78" s="1"/>
  <c r="AG97" i="78"/>
  <c r="AH97" i="78" s="1"/>
  <c r="P97" i="78"/>
  <c r="Q97" i="78" s="1"/>
  <c r="AH96" i="78"/>
  <c r="AG96" i="78"/>
  <c r="Q96" i="78"/>
  <c r="P96" i="78"/>
  <c r="AH95" i="78"/>
  <c r="AG95" i="78"/>
  <c r="Q95" i="78"/>
  <c r="P95" i="78"/>
  <c r="AH94" i="78"/>
  <c r="AG94" i="78"/>
  <c r="Q94" i="78"/>
  <c r="P94" i="78"/>
  <c r="AH93" i="78"/>
  <c r="AG93" i="78"/>
  <c r="Q93" i="78"/>
  <c r="P93" i="78"/>
  <c r="AH92" i="78"/>
  <c r="AG92" i="78"/>
  <c r="Q92" i="78"/>
  <c r="P92" i="78"/>
  <c r="AH91" i="78"/>
  <c r="AG91" i="78"/>
  <c r="Q91" i="78"/>
  <c r="P91" i="78"/>
  <c r="AH90" i="78"/>
  <c r="AG90" i="78"/>
  <c r="Q90" i="78"/>
  <c r="P90" i="78"/>
  <c r="AH89" i="78"/>
  <c r="AG89" i="78"/>
  <c r="Q89" i="78"/>
  <c r="P89" i="78"/>
  <c r="AH88" i="78"/>
  <c r="AG88" i="78"/>
  <c r="Q88" i="78"/>
  <c r="P88" i="78"/>
  <c r="AH87" i="78"/>
  <c r="AG87" i="78"/>
  <c r="Q87" i="78"/>
  <c r="P87" i="78"/>
  <c r="AH86" i="78"/>
  <c r="AG86" i="78"/>
  <c r="Q86" i="78"/>
  <c r="P86" i="78"/>
  <c r="AH85" i="78"/>
  <c r="AG85" i="78"/>
  <c r="Q85" i="78"/>
  <c r="P85" i="78"/>
  <c r="AH84" i="78"/>
  <c r="AG84" i="78"/>
  <c r="Q84" i="78"/>
  <c r="P84" i="78"/>
  <c r="AH83" i="78"/>
  <c r="AG83" i="78"/>
  <c r="Q83" i="78"/>
  <c r="P83" i="78"/>
  <c r="AH82" i="78"/>
  <c r="AG82" i="78"/>
  <c r="Q82" i="78"/>
  <c r="P82" i="78"/>
  <c r="AH81" i="78"/>
  <c r="AG81" i="78"/>
  <c r="Q81" i="78"/>
  <c r="P81" i="78"/>
  <c r="AH80" i="78"/>
  <c r="AG80" i="78"/>
  <c r="Q80" i="78"/>
  <c r="P80" i="78"/>
  <c r="AH79" i="78"/>
  <c r="AG79" i="78"/>
  <c r="Q79" i="78"/>
  <c r="P79" i="78"/>
  <c r="AH78" i="78"/>
  <c r="AG78" i="78"/>
  <c r="Q78" i="78"/>
  <c r="P78" i="78"/>
  <c r="AH77" i="78"/>
  <c r="AG77" i="78"/>
  <c r="Q77" i="78"/>
  <c r="P77" i="78"/>
  <c r="AH76" i="78"/>
  <c r="AG76" i="78"/>
  <c r="Q76" i="78"/>
  <c r="P76" i="78"/>
  <c r="AH75" i="78"/>
  <c r="AG75" i="78"/>
  <c r="Q75" i="78"/>
  <c r="P75" i="78"/>
  <c r="AH74" i="78"/>
  <c r="AG74" i="78"/>
  <c r="Q74" i="78"/>
  <c r="P74" i="78"/>
  <c r="AH73" i="78"/>
  <c r="AG73" i="78"/>
  <c r="Q73" i="78"/>
  <c r="P73" i="78"/>
  <c r="AH72" i="78"/>
  <c r="AG72" i="78"/>
  <c r="Q72" i="78"/>
  <c r="P72" i="78"/>
  <c r="AH71" i="78"/>
  <c r="AG71" i="78"/>
  <c r="Q71" i="78"/>
  <c r="P71" i="78"/>
  <c r="AH70" i="78"/>
  <c r="AG70" i="78"/>
  <c r="Q70" i="78"/>
  <c r="P70" i="78"/>
  <c r="AH69" i="78"/>
  <c r="AG69" i="78"/>
  <c r="Q69" i="78"/>
  <c r="P69" i="78"/>
  <c r="AH68" i="78"/>
  <c r="AG68" i="78"/>
  <c r="Q68" i="78"/>
  <c r="P68" i="78"/>
  <c r="AH67" i="78"/>
  <c r="AG67" i="78"/>
  <c r="Q67" i="78"/>
  <c r="P67" i="78"/>
  <c r="AH66" i="78"/>
  <c r="AG66" i="78"/>
  <c r="Q66" i="78"/>
  <c r="P66" i="78"/>
  <c r="AH65" i="78"/>
  <c r="AG65" i="78"/>
  <c r="Q65" i="78"/>
  <c r="P65" i="78"/>
  <c r="AH64" i="78"/>
  <c r="AG64" i="78"/>
  <c r="Q64" i="78"/>
  <c r="P64" i="78"/>
  <c r="AH63" i="78"/>
  <c r="AG63" i="78"/>
  <c r="Q63" i="78"/>
  <c r="P63" i="78"/>
  <c r="AH62" i="78"/>
  <c r="AG62" i="78"/>
  <c r="Q62" i="78"/>
  <c r="P62" i="78"/>
  <c r="AH61" i="78"/>
  <c r="AG61" i="78"/>
  <c r="Q61" i="78"/>
  <c r="P61" i="78"/>
  <c r="AH60" i="78"/>
  <c r="AG60" i="78"/>
  <c r="Q60" i="78"/>
  <c r="P60" i="78"/>
  <c r="AH59" i="78"/>
  <c r="AG59" i="78"/>
  <c r="Q59" i="78"/>
  <c r="P59" i="78"/>
  <c r="AH58" i="78"/>
  <c r="AG58" i="78"/>
  <c r="Q58" i="78"/>
  <c r="P58" i="78"/>
  <c r="AH57" i="78"/>
  <c r="AG57" i="78"/>
  <c r="Q57" i="78"/>
  <c r="P57" i="78"/>
  <c r="AH56" i="78"/>
  <c r="AG56" i="78"/>
  <c r="Q56" i="78"/>
  <c r="P56" i="78"/>
  <c r="AH55" i="78"/>
  <c r="AG55" i="78"/>
  <c r="Q55" i="78"/>
  <c r="P55" i="78"/>
  <c r="AH54" i="78"/>
  <c r="AG54" i="78"/>
  <c r="Q54" i="78"/>
  <c r="P54" i="78"/>
  <c r="AH53" i="78"/>
  <c r="AG53" i="78"/>
  <c r="Q53" i="78"/>
  <c r="P53" i="78"/>
  <c r="AH52" i="78"/>
  <c r="AG52" i="78"/>
  <c r="Q52" i="78"/>
  <c r="P52" i="78"/>
  <c r="AH51" i="78"/>
  <c r="AG51" i="78"/>
  <c r="Q51" i="78"/>
  <c r="P51" i="78"/>
  <c r="AH50" i="78"/>
  <c r="AG50" i="78"/>
  <c r="Q50" i="78"/>
  <c r="P50" i="78"/>
  <c r="AH49" i="78"/>
  <c r="AG49" i="78"/>
  <c r="Q49" i="78"/>
  <c r="P49" i="78"/>
  <c r="AH48" i="78"/>
  <c r="AG48" i="78"/>
  <c r="Q48" i="78"/>
  <c r="P48" i="78"/>
  <c r="AH47" i="78"/>
  <c r="AG47" i="78"/>
  <c r="Q47" i="78"/>
  <c r="P47" i="78"/>
  <c r="AH46" i="78"/>
  <c r="AG46" i="78"/>
  <c r="Q46" i="78"/>
  <c r="P46" i="78"/>
  <c r="AH45" i="78"/>
  <c r="AG45" i="78"/>
  <c r="Q45" i="78"/>
  <c r="P45" i="78"/>
  <c r="AH44" i="78"/>
  <c r="AG44" i="78"/>
  <c r="Q44" i="78"/>
  <c r="P44" i="78"/>
  <c r="AH43" i="78"/>
  <c r="AG43" i="78"/>
  <c r="Q43" i="78"/>
  <c r="P43" i="78"/>
  <c r="AH42" i="78"/>
  <c r="AG42" i="78"/>
  <c r="Q42" i="78"/>
  <c r="P42" i="78"/>
  <c r="AH41" i="78"/>
  <c r="AG41" i="78"/>
  <c r="Q41" i="78"/>
  <c r="P41" i="78"/>
  <c r="AH40" i="78"/>
  <c r="AG40" i="78"/>
  <c r="Q40" i="78"/>
  <c r="P40" i="78"/>
  <c r="AH39" i="78"/>
  <c r="AG39" i="78"/>
  <c r="Q39" i="78"/>
  <c r="P39" i="78"/>
  <c r="AH38" i="78"/>
  <c r="AG38" i="78"/>
  <c r="Q38" i="78"/>
  <c r="P38" i="78"/>
  <c r="AH37" i="78"/>
  <c r="AG37" i="78"/>
  <c r="Q37" i="78"/>
  <c r="P37" i="78"/>
  <c r="AH36" i="78"/>
  <c r="AG36" i="78"/>
  <c r="Q36" i="78"/>
  <c r="P36" i="78"/>
  <c r="AH35" i="78"/>
  <c r="AG35" i="78"/>
  <c r="Q35" i="78"/>
  <c r="P35" i="78"/>
  <c r="AH34" i="78"/>
  <c r="AG34" i="78"/>
  <c r="Q34" i="78"/>
  <c r="P34" i="78"/>
  <c r="AH33" i="78"/>
  <c r="AG33" i="78"/>
  <c r="Q33" i="78"/>
  <c r="P33" i="78"/>
  <c r="AH32" i="78"/>
  <c r="AG32" i="78"/>
  <c r="Q32" i="78"/>
  <c r="P32" i="78"/>
  <c r="AH31" i="78"/>
  <c r="AG31" i="78"/>
  <c r="Q31" i="78"/>
  <c r="P31" i="78"/>
  <c r="AH30" i="78"/>
  <c r="AG30" i="78"/>
  <c r="Q30" i="78"/>
  <c r="P30" i="78"/>
  <c r="AH29" i="78"/>
  <c r="AG29" i="78"/>
  <c r="Q29" i="78"/>
  <c r="P29" i="78"/>
  <c r="AH28" i="78"/>
  <c r="AG28" i="78"/>
  <c r="Q28" i="78"/>
  <c r="P28" i="78"/>
  <c r="AH27" i="78"/>
  <c r="AG27" i="78"/>
  <c r="Q27" i="78"/>
  <c r="P27" i="78"/>
  <c r="AH26" i="78"/>
  <c r="AG26" i="78"/>
  <c r="Q26" i="78"/>
  <c r="P26" i="78"/>
  <c r="AH25" i="78"/>
  <c r="AG25" i="78"/>
  <c r="Q25" i="78"/>
  <c r="P25" i="78"/>
  <c r="AH24" i="78"/>
  <c r="AG24" i="78"/>
  <c r="Q24" i="78"/>
  <c r="P24" i="78"/>
  <c r="AH23" i="78"/>
  <c r="AG23" i="78"/>
  <c r="Q23" i="78"/>
  <c r="P23" i="78"/>
  <c r="AH22" i="78"/>
  <c r="AG22" i="78"/>
  <c r="Q22" i="78"/>
  <c r="P22" i="78"/>
  <c r="AH21" i="78"/>
  <c r="AG21" i="78"/>
  <c r="Q21" i="78"/>
  <c r="P21" i="78"/>
  <c r="AH20" i="78"/>
  <c r="AG20" i="78"/>
  <c r="Q20" i="78"/>
  <c r="P20" i="78"/>
  <c r="AH19" i="78"/>
  <c r="AG19" i="78"/>
  <c r="Q19" i="78"/>
  <c r="P19" i="78"/>
  <c r="AH18" i="78"/>
  <c r="AG18" i="78"/>
  <c r="Q18" i="78"/>
  <c r="P18" i="78"/>
  <c r="AH17" i="78"/>
  <c r="AG17" i="78"/>
  <c r="Q17" i="78"/>
  <c r="P17" i="78"/>
  <c r="AH16" i="78"/>
  <c r="AG16" i="78"/>
  <c r="Q16" i="78"/>
  <c r="P16" i="78"/>
  <c r="AH15" i="78"/>
  <c r="AG15" i="78"/>
  <c r="Q15" i="78"/>
  <c r="P15" i="78"/>
  <c r="AH14" i="78"/>
  <c r="AG14" i="78"/>
  <c r="Q14" i="78"/>
  <c r="P14" i="78"/>
  <c r="AH13" i="78"/>
  <c r="AG13" i="78"/>
  <c r="Q13" i="78"/>
  <c r="P13" i="78"/>
  <c r="AH12" i="78"/>
  <c r="AG12" i="78"/>
  <c r="Q12" i="78"/>
  <c r="P12" i="78"/>
  <c r="AH11" i="78"/>
  <c r="AG11" i="78"/>
  <c r="Q11" i="78"/>
  <c r="P11" i="78"/>
  <c r="AH10" i="78"/>
  <c r="AG10" i="78"/>
  <c r="Q10" i="78"/>
  <c r="P10" i="78"/>
  <c r="AH9" i="78"/>
  <c r="AG9" i="78"/>
  <c r="Q9" i="78"/>
  <c r="P9" i="78"/>
  <c r="AH8" i="78"/>
  <c r="AG8" i="78"/>
  <c r="Q8" i="78"/>
  <c r="P8" i="78"/>
  <c r="AH7" i="78"/>
  <c r="AG7" i="78"/>
  <c r="Q7" i="78"/>
  <c r="P7" i="78"/>
  <c r="AH6" i="78"/>
  <c r="AG6" i="78"/>
  <c r="Q6" i="78"/>
  <c r="P6" i="78"/>
  <c r="AH5" i="78"/>
  <c r="AG5" i="78"/>
  <c r="Q5" i="78"/>
  <c r="P5" i="78"/>
  <c r="Y119" i="76"/>
  <c r="X119" i="76"/>
  <c r="L119" i="76"/>
  <c r="K119" i="76"/>
  <c r="Y118" i="76"/>
  <c r="X118" i="76"/>
  <c r="L118" i="76"/>
  <c r="K118" i="76"/>
  <c r="Y117" i="76"/>
  <c r="X117" i="76"/>
  <c r="L117" i="76"/>
  <c r="K117" i="76"/>
  <c r="Y116" i="76"/>
  <c r="X116" i="76"/>
  <c r="L116" i="76"/>
  <c r="K116" i="76"/>
  <c r="Y115" i="76"/>
  <c r="X115" i="76"/>
  <c r="L115" i="76"/>
  <c r="K115" i="76"/>
  <c r="Y114" i="76"/>
  <c r="X114" i="76"/>
  <c r="L114" i="76"/>
  <c r="K114" i="76"/>
  <c r="Y113" i="76"/>
  <c r="X113" i="76"/>
  <c r="L113" i="76"/>
  <c r="K113" i="76"/>
  <c r="Y112" i="76"/>
  <c r="X112" i="76"/>
  <c r="L112" i="76"/>
  <c r="K112" i="76"/>
  <c r="Y111" i="76"/>
  <c r="X111" i="76"/>
  <c r="L111" i="76"/>
  <c r="K111" i="76"/>
  <c r="Y110" i="76"/>
  <c r="X110" i="76"/>
  <c r="L110" i="76"/>
  <c r="K110" i="76"/>
  <c r="Y109" i="76"/>
  <c r="X109" i="76"/>
  <c r="L109" i="76"/>
  <c r="K109" i="76"/>
  <c r="Y108" i="76"/>
  <c r="X108" i="76"/>
  <c r="L108" i="76"/>
  <c r="K108" i="76"/>
  <c r="Y107" i="76"/>
  <c r="X107" i="76"/>
  <c r="L107" i="76"/>
  <c r="K107" i="76"/>
  <c r="Y106" i="76"/>
  <c r="X106" i="76"/>
  <c r="L106" i="76"/>
  <c r="K106" i="76"/>
  <c r="Y105" i="76"/>
  <c r="X105" i="76"/>
  <c r="L105" i="76"/>
  <c r="K105" i="76"/>
  <c r="Y104" i="76"/>
  <c r="X104" i="76"/>
  <c r="L104" i="76"/>
  <c r="K104" i="76"/>
  <c r="Y103" i="76"/>
  <c r="X103" i="76"/>
  <c r="L103" i="76"/>
  <c r="K103" i="76"/>
  <c r="Y102" i="76"/>
  <c r="X102" i="76"/>
  <c r="L102" i="76"/>
  <c r="K102" i="76"/>
  <c r="Y101" i="76"/>
  <c r="X101" i="76"/>
  <c r="L101" i="76"/>
  <c r="K101" i="76"/>
  <c r="Y100" i="76"/>
  <c r="X100" i="76"/>
  <c r="L100" i="76"/>
  <c r="K100" i="76"/>
  <c r="Y99" i="76"/>
  <c r="X99" i="76"/>
  <c r="L99" i="76"/>
  <c r="K99" i="76"/>
  <c r="Y98" i="76"/>
  <c r="X98" i="76"/>
  <c r="L98" i="76"/>
  <c r="K98" i="76"/>
  <c r="Y97" i="76"/>
  <c r="X97" i="76"/>
  <c r="L97" i="76"/>
  <c r="K97" i="76"/>
  <c r="Y96" i="76"/>
  <c r="X96" i="76"/>
  <c r="L96" i="76"/>
  <c r="K96" i="76"/>
  <c r="Y95" i="76"/>
  <c r="X95" i="76"/>
  <c r="L95" i="76"/>
  <c r="K95" i="76"/>
  <c r="Y94" i="76"/>
  <c r="X94" i="76"/>
  <c r="L94" i="76"/>
  <c r="K94" i="76"/>
  <c r="Y93" i="76"/>
  <c r="X93" i="76"/>
  <c r="L93" i="76"/>
  <c r="K93" i="76"/>
  <c r="Y92" i="76"/>
  <c r="X92" i="76"/>
  <c r="L92" i="76"/>
  <c r="K92" i="76"/>
  <c r="Y91" i="76"/>
  <c r="X91" i="76"/>
  <c r="L91" i="76"/>
  <c r="K91" i="76"/>
  <c r="Y90" i="76"/>
  <c r="X90" i="76"/>
  <c r="L90" i="76"/>
  <c r="K90" i="76"/>
  <c r="Y89" i="76"/>
  <c r="X89" i="76"/>
  <c r="L89" i="76"/>
  <c r="K89" i="76"/>
  <c r="Y88" i="76"/>
  <c r="X88" i="76"/>
  <c r="L88" i="76"/>
  <c r="K88" i="76"/>
  <c r="Y87" i="76"/>
  <c r="X87" i="76"/>
  <c r="L87" i="76"/>
  <c r="K87" i="76"/>
  <c r="Y86" i="76"/>
  <c r="X86" i="76"/>
  <c r="L86" i="76"/>
  <c r="K86" i="76"/>
  <c r="Y85" i="76"/>
  <c r="X85" i="76"/>
  <c r="L85" i="76"/>
  <c r="K85" i="76"/>
  <c r="Y84" i="76"/>
  <c r="X84" i="76"/>
  <c r="L84" i="76"/>
  <c r="K84" i="76"/>
  <c r="Y83" i="76"/>
  <c r="X83" i="76"/>
  <c r="L83" i="76"/>
  <c r="K83" i="76"/>
  <c r="Y82" i="76"/>
  <c r="X82" i="76"/>
  <c r="L82" i="76"/>
  <c r="K82" i="76"/>
  <c r="Y81" i="76"/>
  <c r="X81" i="76"/>
  <c r="L81" i="76"/>
  <c r="K81" i="76"/>
  <c r="Y80" i="76"/>
  <c r="X80" i="76"/>
  <c r="L80" i="76"/>
  <c r="K80" i="76"/>
  <c r="Y79" i="76"/>
  <c r="X79" i="76"/>
  <c r="L79" i="76"/>
  <c r="K79" i="76"/>
  <c r="Y78" i="76"/>
  <c r="X78" i="76"/>
  <c r="L78" i="76"/>
  <c r="K78" i="76"/>
  <c r="Y77" i="76"/>
  <c r="X77" i="76"/>
  <c r="L77" i="76"/>
  <c r="K77" i="76"/>
  <c r="Y76" i="76"/>
  <c r="X76" i="76"/>
  <c r="L76" i="76"/>
  <c r="K76" i="76"/>
  <c r="Y75" i="76"/>
  <c r="X75" i="76"/>
  <c r="L75" i="76"/>
  <c r="K75" i="76"/>
  <c r="Y74" i="76"/>
  <c r="X74" i="76"/>
  <c r="L74" i="76"/>
  <c r="K74" i="76"/>
  <c r="X73" i="76"/>
  <c r="Y73" i="76" s="1"/>
  <c r="L73" i="76"/>
  <c r="K73" i="76"/>
  <c r="X72" i="76"/>
  <c r="Y72" i="76" s="1"/>
  <c r="L72" i="76"/>
  <c r="K72" i="76"/>
  <c r="X71" i="76"/>
  <c r="Y71" i="76" s="1"/>
  <c r="L71" i="76"/>
  <c r="K71" i="76"/>
  <c r="X70" i="76"/>
  <c r="Y70" i="76" s="1"/>
  <c r="L70" i="76"/>
  <c r="K70" i="76"/>
  <c r="X69" i="76"/>
  <c r="Y69" i="76" s="1"/>
  <c r="L69" i="76"/>
  <c r="K69" i="76"/>
  <c r="X68" i="76"/>
  <c r="Y68" i="76" s="1"/>
  <c r="L68" i="76"/>
  <c r="K68" i="76"/>
  <c r="X67" i="76"/>
  <c r="Y67" i="76" s="1"/>
  <c r="L67" i="76"/>
  <c r="K67" i="76"/>
  <c r="X66" i="76"/>
  <c r="Y66" i="76" s="1"/>
  <c r="L66" i="76"/>
  <c r="K66" i="76"/>
  <c r="X65" i="76"/>
  <c r="Y65" i="76" s="1"/>
  <c r="L65" i="76"/>
  <c r="K65" i="76"/>
  <c r="X64" i="76"/>
  <c r="Y64" i="76" s="1"/>
  <c r="L64" i="76"/>
  <c r="K64" i="76"/>
  <c r="X63" i="76"/>
  <c r="Y63" i="76" s="1"/>
  <c r="L63" i="76"/>
  <c r="K63" i="76"/>
  <c r="X62" i="76"/>
  <c r="Y62" i="76" s="1"/>
  <c r="K62" i="76"/>
  <c r="L62" i="76" s="1"/>
  <c r="X61" i="76"/>
  <c r="Y61" i="76" s="1"/>
  <c r="K61" i="76"/>
  <c r="L61" i="76" s="1"/>
  <c r="X60" i="76"/>
  <c r="Y60" i="76" s="1"/>
  <c r="K60" i="76"/>
  <c r="L60" i="76" s="1"/>
  <c r="X59" i="76"/>
  <c r="Y59" i="76" s="1"/>
  <c r="K59" i="76"/>
  <c r="L59" i="76" s="1"/>
  <c r="X58" i="76"/>
  <c r="Y58" i="76" s="1"/>
  <c r="K58" i="76"/>
  <c r="L58" i="76" s="1"/>
  <c r="X57" i="76"/>
  <c r="Y57" i="76" s="1"/>
  <c r="K57" i="76"/>
  <c r="L57" i="76" s="1"/>
  <c r="X56" i="76"/>
  <c r="Y56" i="76" s="1"/>
  <c r="K56" i="76"/>
  <c r="L56" i="76" s="1"/>
  <c r="X55" i="76"/>
  <c r="Y55" i="76" s="1"/>
  <c r="K55" i="76"/>
  <c r="L55" i="76" s="1"/>
  <c r="X54" i="76"/>
  <c r="Y54" i="76" s="1"/>
  <c r="K54" i="76"/>
  <c r="L54" i="76" s="1"/>
  <c r="Y53" i="76"/>
  <c r="X53" i="76"/>
  <c r="K53" i="76"/>
  <c r="L53" i="76" s="1"/>
  <c r="Y52" i="76"/>
  <c r="X52" i="76"/>
  <c r="K52" i="76"/>
  <c r="L52" i="76" s="1"/>
  <c r="Y51" i="76"/>
  <c r="X51" i="76"/>
  <c r="K51" i="76"/>
  <c r="L51" i="76" s="1"/>
  <c r="Y50" i="76"/>
  <c r="X50" i="76"/>
  <c r="L50" i="76"/>
  <c r="K50" i="76"/>
  <c r="Y49" i="76"/>
  <c r="X49" i="76"/>
  <c r="L49" i="76"/>
  <c r="K49" i="76"/>
  <c r="Y48" i="76"/>
  <c r="X48" i="76"/>
  <c r="L48" i="76"/>
  <c r="K48" i="76"/>
  <c r="Y47" i="76"/>
  <c r="X47" i="76"/>
  <c r="L47" i="76"/>
  <c r="K47" i="76"/>
  <c r="Y46" i="76"/>
  <c r="X46" i="76"/>
  <c r="L46" i="76"/>
  <c r="K46" i="76"/>
  <c r="Y45" i="76"/>
  <c r="X45" i="76"/>
  <c r="L45" i="76"/>
  <c r="K45" i="76"/>
  <c r="Y44" i="76"/>
  <c r="X44" i="76"/>
  <c r="L44" i="76"/>
  <c r="K44" i="76"/>
  <c r="Y43" i="76"/>
  <c r="X43" i="76"/>
  <c r="L43" i="76"/>
  <c r="K43" i="76"/>
  <c r="Y42" i="76"/>
  <c r="X42" i="76"/>
  <c r="L42" i="76"/>
  <c r="K42" i="76"/>
  <c r="Y41" i="76"/>
  <c r="X41" i="76"/>
  <c r="L41" i="76"/>
  <c r="K41" i="76"/>
  <c r="Y40" i="76"/>
  <c r="X40" i="76"/>
  <c r="L40" i="76"/>
  <c r="K40" i="76"/>
  <c r="Y39" i="76"/>
  <c r="X39" i="76"/>
  <c r="L39" i="76"/>
  <c r="K39" i="76"/>
  <c r="Y38" i="76"/>
  <c r="X38" i="76"/>
  <c r="L38" i="76"/>
  <c r="K38" i="76"/>
  <c r="Y37" i="76"/>
  <c r="X37" i="76"/>
  <c r="L37" i="76"/>
  <c r="K37" i="76"/>
  <c r="Y36" i="76"/>
  <c r="X36" i="76"/>
  <c r="L36" i="76"/>
  <c r="K36" i="76"/>
  <c r="Y35" i="76"/>
  <c r="X35" i="76"/>
  <c r="L35" i="76"/>
  <c r="K35" i="76"/>
  <c r="Y34" i="76"/>
  <c r="X34" i="76"/>
  <c r="L34" i="76"/>
  <c r="K34" i="76"/>
  <c r="Y33" i="76"/>
  <c r="X33" i="76"/>
  <c r="L33" i="76"/>
  <c r="K33" i="76"/>
  <c r="Y32" i="76"/>
  <c r="X32" i="76"/>
  <c r="L32" i="76"/>
  <c r="K32" i="76"/>
  <c r="Y31" i="76"/>
  <c r="X31" i="76"/>
  <c r="L31" i="76"/>
  <c r="K31" i="76"/>
  <c r="Y30" i="76"/>
  <c r="X30" i="76"/>
  <c r="L30" i="76"/>
  <c r="K30" i="76"/>
  <c r="Y29" i="76"/>
  <c r="X29" i="76"/>
  <c r="L29" i="76"/>
  <c r="K29" i="76"/>
  <c r="Y28" i="76"/>
  <c r="X28" i="76"/>
  <c r="L28" i="76"/>
  <c r="K28" i="76"/>
  <c r="Y27" i="76"/>
  <c r="X27" i="76"/>
  <c r="L27" i="76"/>
  <c r="K27" i="76"/>
  <c r="Y26" i="76"/>
  <c r="X26" i="76"/>
  <c r="L26" i="76"/>
  <c r="K26" i="76"/>
  <c r="Y25" i="76"/>
  <c r="X25" i="76"/>
  <c r="L25" i="76"/>
  <c r="K25" i="76"/>
  <c r="Y24" i="76"/>
  <c r="X24" i="76"/>
  <c r="L24" i="76"/>
  <c r="K24" i="76"/>
  <c r="Y23" i="76"/>
  <c r="X23" i="76"/>
  <c r="L23" i="76"/>
  <c r="K23" i="76"/>
  <c r="Y22" i="76"/>
  <c r="X22" i="76"/>
  <c r="L22" i="76"/>
  <c r="K22" i="76"/>
  <c r="Y21" i="76"/>
  <c r="X21" i="76"/>
  <c r="L21" i="76"/>
  <c r="K21" i="76"/>
  <c r="Y20" i="76"/>
  <c r="X20" i="76"/>
  <c r="L20" i="76"/>
  <c r="K20" i="76"/>
  <c r="Y19" i="76"/>
  <c r="X19" i="76"/>
  <c r="L19" i="76"/>
  <c r="K19" i="76"/>
  <c r="Y18" i="76"/>
  <c r="X18" i="76"/>
  <c r="L18" i="76"/>
  <c r="K18" i="76"/>
  <c r="Y17" i="76"/>
  <c r="X17" i="76"/>
  <c r="L17" i="76"/>
  <c r="K17" i="76"/>
  <c r="Y16" i="76"/>
  <c r="X16" i="76"/>
  <c r="L16" i="76"/>
  <c r="K16" i="76"/>
  <c r="Y15" i="76"/>
  <c r="X15" i="76"/>
  <c r="L15" i="76"/>
  <c r="K15" i="76"/>
  <c r="Y14" i="76"/>
  <c r="X14" i="76"/>
  <c r="L14" i="76"/>
  <c r="K14" i="76"/>
  <c r="Y13" i="76"/>
  <c r="X13" i="76"/>
  <c r="L13" i="76"/>
  <c r="K13" i="76"/>
  <c r="Y12" i="76"/>
  <c r="X12" i="76"/>
  <c r="L12" i="76"/>
  <c r="K12" i="76"/>
  <c r="Y11" i="76"/>
  <c r="X11" i="76"/>
  <c r="L11" i="76"/>
  <c r="K11" i="76"/>
  <c r="Y10" i="76"/>
  <c r="X10" i="76"/>
  <c r="L10" i="76"/>
  <c r="K10" i="76"/>
  <c r="Y9" i="76"/>
  <c r="X9" i="76"/>
  <c r="L9" i="76"/>
  <c r="K9" i="76"/>
  <c r="Y8" i="76"/>
  <c r="X8" i="76"/>
  <c r="L8" i="76"/>
  <c r="K8" i="76"/>
  <c r="Y7" i="76"/>
  <c r="X7" i="76"/>
  <c r="L7" i="76"/>
  <c r="K7" i="76"/>
  <c r="Y6" i="76"/>
  <c r="X6" i="76"/>
  <c r="L6" i="76"/>
  <c r="K6" i="76"/>
  <c r="Y5" i="76"/>
  <c r="X5" i="76"/>
  <c r="L5" i="76"/>
  <c r="M7" i="76" s="1"/>
  <c r="AH9" i="76" s="1"/>
  <c r="K5" i="76"/>
  <c r="Z118" i="75"/>
  <c r="Y118" i="75"/>
  <c r="K118" i="75"/>
  <c r="J118" i="75"/>
  <c r="Z117" i="75"/>
  <c r="Y117" i="75"/>
  <c r="K117" i="75"/>
  <c r="J117" i="75"/>
  <c r="Z116" i="75"/>
  <c r="Y116" i="75"/>
  <c r="K116" i="75"/>
  <c r="J116" i="75"/>
  <c r="Z115" i="75"/>
  <c r="Y115" i="75"/>
  <c r="K115" i="75"/>
  <c r="J115" i="75"/>
  <c r="Z114" i="75"/>
  <c r="Y114" i="75"/>
  <c r="K114" i="75"/>
  <c r="J114" i="75"/>
  <c r="Z113" i="75"/>
  <c r="Y113" i="75"/>
  <c r="K113" i="75"/>
  <c r="J113" i="75"/>
  <c r="Z112" i="75"/>
  <c r="Y112" i="75"/>
  <c r="K112" i="75"/>
  <c r="J112" i="75"/>
  <c r="Z111" i="75"/>
  <c r="Y111" i="75"/>
  <c r="K111" i="75"/>
  <c r="J111" i="75"/>
  <c r="Z110" i="75"/>
  <c r="Y110" i="75"/>
  <c r="K110" i="75"/>
  <c r="J110" i="75"/>
  <c r="Z109" i="75"/>
  <c r="Y109" i="75"/>
  <c r="K109" i="75"/>
  <c r="J109" i="75"/>
  <c r="Z108" i="75"/>
  <c r="Y108" i="75"/>
  <c r="K108" i="75"/>
  <c r="J108" i="75"/>
  <c r="Z107" i="75"/>
  <c r="Y107" i="75"/>
  <c r="K107" i="75"/>
  <c r="J107" i="75"/>
  <c r="Z106" i="75"/>
  <c r="Y106" i="75"/>
  <c r="K106" i="75"/>
  <c r="J106" i="75"/>
  <c r="Z105" i="75"/>
  <c r="Y105" i="75"/>
  <c r="K105" i="75"/>
  <c r="J105" i="75"/>
  <c r="Z104" i="75"/>
  <c r="Y104" i="75"/>
  <c r="K104" i="75"/>
  <c r="J104" i="75"/>
  <c r="Z103" i="75"/>
  <c r="Y103" i="75"/>
  <c r="K103" i="75"/>
  <c r="J103" i="75"/>
  <c r="Z102" i="75"/>
  <c r="Y102" i="75"/>
  <c r="K102" i="75"/>
  <c r="J102" i="75"/>
  <c r="Z101" i="75"/>
  <c r="Y101" i="75"/>
  <c r="K101" i="75"/>
  <c r="J101" i="75"/>
  <c r="Z100" i="75"/>
  <c r="Y100" i="75"/>
  <c r="K100" i="75"/>
  <c r="J100" i="75"/>
  <c r="Z99" i="75"/>
  <c r="Y99" i="75"/>
  <c r="K99" i="75"/>
  <c r="J99" i="75"/>
  <c r="Z98" i="75"/>
  <c r="Y98" i="75"/>
  <c r="K98" i="75"/>
  <c r="J98" i="75"/>
  <c r="Z97" i="75"/>
  <c r="Y97" i="75"/>
  <c r="K97" i="75"/>
  <c r="J97" i="75"/>
  <c r="Z96" i="75"/>
  <c r="Y96" i="75"/>
  <c r="K96" i="75"/>
  <c r="J96" i="75"/>
  <c r="Z95" i="75"/>
  <c r="Y95" i="75"/>
  <c r="K95" i="75"/>
  <c r="J95" i="75"/>
  <c r="Z94" i="75"/>
  <c r="Y94" i="75"/>
  <c r="K94" i="75"/>
  <c r="J94" i="75"/>
  <c r="Z93" i="75"/>
  <c r="Y93" i="75"/>
  <c r="K93" i="75"/>
  <c r="J93" i="75"/>
  <c r="Z92" i="75"/>
  <c r="Y92" i="75"/>
  <c r="K92" i="75"/>
  <c r="J92" i="75"/>
  <c r="Z91" i="75"/>
  <c r="Y91" i="75"/>
  <c r="K91" i="75"/>
  <c r="J91" i="75"/>
  <c r="Z90" i="75"/>
  <c r="Y90" i="75"/>
  <c r="K90" i="75"/>
  <c r="J90" i="75"/>
  <c r="Z89" i="75"/>
  <c r="Y89" i="75"/>
  <c r="K89" i="75"/>
  <c r="J89" i="75"/>
  <c r="Z88" i="75"/>
  <c r="Y88" i="75"/>
  <c r="K88" i="75"/>
  <c r="J88" i="75"/>
  <c r="Z87" i="75"/>
  <c r="Y87" i="75"/>
  <c r="K87" i="75"/>
  <c r="J87" i="75"/>
  <c r="Z86" i="75"/>
  <c r="Y86" i="75"/>
  <c r="K86" i="75"/>
  <c r="J86" i="75"/>
  <c r="Z85" i="75"/>
  <c r="Y85" i="75"/>
  <c r="K85" i="75"/>
  <c r="J85" i="75"/>
  <c r="Z84" i="75"/>
  <c r="Y84" i="75"/>
  <c r="K84" i="75"/>
  <c r="J84" i="75"/>
  <c r="Z83" i="75"/>
  <c r="Y83" i="75"/>
  <c r="K83" i="75"/>
  <c r="J83" i="75"/>
  <c r="Z82" i="75"/>
  <c r="Y82" i="75"/>
  <c r="K82" i="75"/>
  <c r="J82" i="75"/>
  <c r="Z81" i="75"/>
  <c r="Y81" i="75"/>
  <c r="K81" i="75"/>
  <c r="J81" i="75"/>
  <c r="Z80" i="75"/>
  <c r="Y80" i="75"/>
  <c r="K80" i="75"/>
  <c r="J80" i="75"/>
  <c r="Z79" i="75"/>
  <c r="Y79" i="75"/>
  <c r="K79" i="75"/>
  <c r="J79" i="75"/>
  <c r="Z78" i="75"/>
  <c r="Y78" i="75"/>
  <c r="K78" i="75"/>
  <c r="J78" i="75"/>
  <c r="Z77" i="75"/>
  <c r="Y77" i="75"/>
  <c r="K77" i="75"/>
  <c r="J77" i="75"/>
  <c r="Z76" i="75"/>
  <c r="Y76" i="75"/>
  <c r="K76" i="75"/>
  <c r="J76" i="75"/>
  <c r="Z75" i="75"/>
  <c r="Y75" i="75"/>
  <c r="K75" i="75"/>
  <c r="J75" i="75"/>
  <c r="Z74" i="75"/>
  <c r="Y74" i="75"/>
  <c r="K74" i="75"/>
  <c r="J74" i="75"/>
  <c r="Z73" i="75"/>
  <c r="Y73" i="75"/>
  <c r="K73" i="75"/>
  <c r="J73" i="75"/>
  <c r="Z72" i="75"/>
  <c r="Y72" i="75"/>
  <c r="K72" i="75"/>
  <c r="J72" i="75"/>
  <c r="Z71" i="75"/>
  <c r="Y71" i="75"/>
  <c r="K71" i="75"/>
  <c r="J71" i="75"/>
  <c r="Z70" i="75"/>
  <c r="Y70" i="75"/>
  <c r="K70" i="75"/>
  <c r="J70" i="75"/>
  <c r="Z69" i="75"/>
  <c r="Y69" i="75"/>
  <c r="K69" i="75"/>
  <c r="J69" i="75"/>
  <c r="Z68" i="75"/>
  <c r="Y68" i="75"/>
  <c r="K68" i="75"/>
  <c r="J68" i="75"/>
  <c r="Z67" i="75"/>
  <c r="Y67" i="75"/>
  <c r="K67" i="75"/>
  <c r="J67" i="75"/>
  <c r="Z66" i="75"/>
  <c r="Y66" i="75"/>
  <c r="K66" i="75"/>
  <c r="J66" i="75"/>
  <c r="Z65" i="75"/>
  <c r="Y65" i="75"/>
  <c r="K65" i="75"/>
  <c r="J65" i="75"/>
  <c r="Z64" i="75"/>
  <c r="Y64" i="75"/>
  <c r="K64" i="75"/>
  <c r="J64" i="75"/>
  <c r="Z63" i="75"/>
  <c r="Y63" i="75"/>
  <c r="K63" i="75"/>
  <c r="J63" i="75"/>
  <c r="Z62" i="75"/>
  <c r="Y62" i="75"/>
  <c r="K62" i="75"/>
  <c r="J62" i="75"/>
  <c r="Z61" i="75"/>
  <c r="Y61" i="75"/>
  <c r="K61" i="75"/>
  <c r="J61" i="75"/>
  <c r="Z60" i="75"/>
  <c r="Y60" i="75"/>
  <c r="K60" i="75"/>
  <c r="J60" i="75"/>
  <c r="Z59" i="75"/>
  <c r="Y59" i="75"/>
  <c r="K59" i="75"/>
  <c r="J59" i="75"/>
  <c r="Z58" i="75"/>
  <c r="Y58" i="75"/>
  <c r="K58" i="75"/>
  <c r="J58" i="75"/>
  <c r="Z57" i="75"/>
  <c r="Y57" i="75"/>
  <c r="K57" i="75"/>
  <c r="J57" i="75"/>
  <c r="Z56" i="75"/>
  <c r="Y56" i="75"/>
  <c r="K56" i="75"/>
  <c r="J56" i="75"/>
  <c r="Z55" i="75"/>
  <c r="Y55" i="75"/>
  <c r="K55" i="75"/>
  <c r="J55" i="75"/>
  <c r="Z54" i="75"/>
  <c r="Y54" i="75"/>
  <c r="K54" i="75"/>
  <c r="J54" i="75"/>
  <c r="Z53" i="75"/>
  <c r="Y53" i="75"/>
  <c r="K53" i="75"/>
  <c r="J53" i="75"/>
  <c r="Z52" i="75"/>
  <c r="Y52" i="75"/>
  <c r="K52" i="75"/>
  <c r="J52" i="75"/>
  <c r="Z51" i="75"/>
  <c r="Y51" i="75"/>
  <c r="K51" i="75"/>
  <c r="J51" i="75"/>
  <c r="Z50" i="75"/>
  <c r="Y50" i="75"/>
  <c r="K50" i="75"/>
  <c r="J50" i="75"/>
  <c r="Z49" i="75"/>
  <c r="Y49" i="75"/>
  <c r="J49" i="75"/>
  <c r="K49" i="75" s="1"/>
  <c r="Z48" i="75"/>
  <c r="Y48" i="75"/>
  <c r="J48" i="75"/>
  <c r="K48" i="75" s="1"/>
  <c r="Y47" i="75"/>
  <c r="Z47" i="75" s="1"/>
  <c r="J47" i="75"/>
  <c r="K47" i="75" s="1"/>
  <c r="Y46" i="75"/>
  <c r="Z46" i="75" s="1"/>
  <c r="J46" i="75"/>
  <c r="K46" i="75" s="1"/>
  <c r="Y45" i="75"/>
  <c r="Z45" i="75" s="1"/>
  <c r="J45" i="75"/>
  <c r="K45" i="75" s="1"/>
  <c r="Y44" i="75"/>
  <c r="Z44" i="75" s="1"/>
  <c r="J44" i="75"/>
  <c r="K44" i="75" s="1"/>
  <c r="Y43" i="75"/>
  <c r="Z43" i="75" s="1"/>
  <c r="J43" i="75"/>
  <c r="K43" i="75" s="1"/>
  <c r="Y42" i="75"/>
  <c r="Z42" i="75" s="1"/>
  <c r="J42" i="75"/>
  <c r="K42" i="75" s="1"/>
  <c r="Y41" i="75"/>
  <c r="Z41" i="75" s="1"/>
  <c r="K41" i="75"/>
  <c r="J41" i="75"/>
  <c r="Y40" i="75"/>
  <c r="Z40" i="75" s="1"/>
  <c r="K40" i="75"/>
  <c r="J40" i="75"/>
  <c r="Y39" i="75"/>
  <c r="Z39" i="75" s="1"/>
  <c r="K39" i="75"/>
  <c r="J39" i="75"/>
  <c r="Y38" i="75"/>
  <c r="Z38" i="75" s="1"/>
  <c r="K38" i="75"/>
  <c r="J38" i="75"/>
  <c r="Y37" i="75"/>
  <c r="Z37" i="75" s="1"/>
  <c r="K37" i="75"/>
  <c r="J37" i="75"/>
  <c r="Y36" i="75"/>
  <c r="Z36" i="75" s="1"/>
  <c r="K36" i="75"/>
  <c r="J36" i="75"/>
  <c r="Y35" i="75"/>
  <c r="Z35" i="75" s="1"/>
  <c r="K35" i="75"/>
  <c r="J35" i="75"/>
  <c r="Y34" i="75"/>
  <c r="Z34" i="75" s="1"/>
  <c r="K34" i="75"/>
  <c r="J34" i="75"/>
  <c r="Y33" i="75"/>
  <c r="Z33" i="75" s="1"/>
  <c r="K33" i="75"/>
  <c r="J33" i="75"/>
  <c r="Y32" i="75"/>
  <c r="Z32" i="75" s="1"/>
  <c r="K32" i="75"/>
  <c r="J32" i="75"/>
  <c r="Y31" i="75"/>
  <c r="Z31" i="75" s="1"/>
  <c r="K31" i="75"/>
  <c r="J31" i="75"/>
  <c r="Y30" i="75"/>
  <c r="Z30" i="75" s="1"/>
  <c r="K30" i="75"/>
  <c r="J30" i="75"/>
  <c r="Z29" i="75"/>
  <c r="Y29" i="75"/>
  <c r="J29" i="75"/>
  <c r="K29" i="75" s="1"/>
  <c r="Y28" i="75"/>
  <c r="Z28" i="75" s="1"/>
  <c r="K28" i="75"/>
  <c r="J28" i="75"/>
  <c r="Z27" i="75"/>
  <c r="Y27" i="75"/>
  <c r="J27" i="75"/>
  <c r="K27" i="75" s="1"/>
  <c r="Z26" i="75"/>
  <c r="Y26" i="75"/>
  <c r="K26" i="75"/>
  <c r="J26" i="75"/>
  <c r="Z25" i="75"/>
  <c r="Y25" i="75"/>
  <c r="K25" i="75"/>
  <c r="J25" i="75"/>
  <c r="Z24" i="75"/>
  <c r="Y24" i="75"/>
  <c r="K24" i="75"/>
  <c r="J24" i="75"/>
  <c r="Z23" i="75"/>
  <c r="Y23" i="75"/>
  <c r="K23" i="75"/>
  <c r="J23" i="75"/>
  <c r="Z22" i="75"/>
  <c r="Y22" i="75"/>
  <c r="K22" i="75"/>
  <c r="J22" i="75"/>
  <c r="Z21" i="75"/>
  <c r="Y21" i="75"/>
  <c r="K21" i="75"/>
  <c r="J21" i="75"/>
  <c r="Z20" i="75"/>
  <c r="Y20" i="75"/>
  <c r="K20" i="75"/>
  <c r="J20" i="75"/>
  <c r="Z19" i="75"/>
  <c r="Y19" i="75"/>
  <c r="K19" i="75"/>
  <c r="J19" i="75"/>
  <c r="Z18" i="75"/>
  <c r="Y18" i="75"/>
  <c r="K18" i="75"/>
  <c r="J18" i="75"/>
  <c r="Z17" i="75"/>
  <c r="Y17" i="75"/>
  <c r="K17" i="75"/>
  <c r="J17" i="75"/>
  <c r="Z16" i="75"/>
  <c r="Y16" i="75"/>
  <c r="K16" i="75"/>
  <c r="J16" i="75"/>
  <c r="Z15" i="75"/>
  <c r="Y15" i="75"/>
  <c r="K15" i="75"/>
  <c r="J15" i="75"/>
  <c r="Z14" i="75"/>
  <c r="Y14" i="75"/>
  <c r="K14" i="75"/>
  <c r="J14" i="75"/>
  <c r="Z13" i="75"/>
  <c r="Y13" i="75"/>
  <c r="K13" i="75"/>
  <c r="J13" i="75"/>
  <c r="Z12" i="75"/>
  <c r="Y12" i="75"/>
  <c r="K12" i="75"/>
  <c r="J12" i="75"/>
  <c r="Z11" i="75"/>
  <c r="Y11" i="75"/>
  <c r="K11" i="75"/>
  <c r="J11" i="75"/>
  <c r="Z10" i="75"/>
  <c r="Y10" i="75"/>
  <c r="K10" i="75"/>
  <c r="J10" i="75"/>
  <c r="Z9" i="75"/>
  <c r="Y9" i="75"/>
  <c r="K9" i="75"/>
  <c r="J9" i="75"/>
  <c r="Z8" i="75"/>
  <c r="Y8" i="75"/>
  <c r="K8" i="75"/>
  <c r="J8" i="75"/>
  <c r="Z7" i="75"/>
  <c r="Y7" i="75"/>
  <c r="K7" i="75"/>
  <c r="J7" i="75"/>
  <c r="Z6" i="75"/>
  <c r="Y6" i="75"/>
  <c r="K6" i="75"/>
  <c r="J6" i="75"/>
  <c r="Z5" i="75"/>
  <c r="Y5" i="75"/>
  <c r="K5" i="75"/>
  <c r="J5" i="75"/>
  <c r="Z4" i="75"/>
  <c r="Y4" i="75"/>
  <c r="K4" i="75"/>
  <c r="J4" i="75"/>
  <c r="AK250" i="74"/>
  <c r="AL250" i="74" s="1"/>
  <c r="Q250" i="74"/>
  <c r="P250" i="74"/>
  <c r="AK249" i="74"/>
  <c r="AL249" i="74" s="1"/>
  <c r="Q249" i="74"/>
  <c r="P249" i="74"/>
  <c r="AK248" i="74"/>
  <c r="AL248" i="74" s="1"/>
  <c r="Q248" i="74"/>
  <c r="P248" i="74"/>
  <c r="AK247" i="74"/>
  <c r="AL247" i="74" s="1"/>
  <c r="Q247" i="74"/>
  <c r="P247" i="74"/>
  <c r="AK246" i="74"/>
  <c r="AL246" i="74" s="1"/>
  <c r="Q246" i="74"/>
  <c r="P246" i="74"/>
  <c r="AK245" i="74"/>
  <c r="AL245" i="74" s="1"/>
  <c r="Q245" i="74"/>
  <c r="P245" i="74"/>
  <c r="AK244" i="74"/>
  <c r="AL244" i="74" s="1"/>
  <c r="Q244" i="74"/>
  <c r="P244" i="74"/>
  <c r="AK243" i="74"/>
  <c r="AL243" i="74" s="1"/>
  <c r="Q243" i="74"/>
  <c r="P243" i="74"/>
  <c r="AK242" i="74"/>
  <c r="AL242" i="74" s="1"/>
  <c r="Q242" i="74"/>
  <c r="P242" i="74"/>
  <c r="AK241" i="74"/>
  <c r="AL241" i="74" s="1"/>
  <c r="Q241" i="74"/>
  <c r="P241" i="74"/>
  <c r="AK240" i="74"/>
  <c r="AL240" i="74" s="1"/>
  <c r="Q240" i="74"/>
  <c r="P240" i="74"/>
  <c r="AK239" i="74"/>
  <c r="AL239" i="74" s="1"/>
  <c r="Q239" i="74"/>
  <c r="P239" i="74"/>
  <c r="AK238" i="74"/>
  <c r="AL238" i="74" s="1"/>
  <c r="Q238" i="74"/>
  <c r="P238" i="74"/>
  <c r="AK237" i="74"/>
  <c r="AL237" i="74" s="1"/>
  <c r="Q237" i="74"/>
  <c r="P237" i="74"/>
  <c r="AK236" i="74"/>
  <c r="AL236" i="74" s="1"/>
  <c r="Q236" i="74"/>
  <c r="P236" i="74"/>
  <c r="AK235" i="74"/>
  <c r="AL235" i="74" s="1"/>
  <c r="Q235" i="74"/>
  <c r="P235" i="74"/>
  <c r="AK234" i="74"/>
  <c r="AL234" i="74" s="1"/>
  <c r="Q234" i="74"/>
  <c r="P234" i="74"/>
  <c r="AK233" i="74"/>
  <c r="AL233" i="74" s="1"/>
  <c r="Q233" i="74"/>
  <c r="P233" i="74"/>
  <c r="AK232" i="74"/>
  <c r="AL232" i="74" s="1"/>
  <c r="Q232" i="74"/>
  <c r="P232" i="74"/>
  <c r="AK231" i="74"/>
  <c r="AL231" i="74" s="1"/>
  <c r="Q231" i="74"/>
  <c r="P231" i="74"/>
  <c r="AK230" i="74"/>
  <c r="AL230" i="74" s="1"/>
  <c r="Q230" i="74"/>
  <c r="P230" i="74"/>
  <c r="AL229" i="74"/>
  <c r="AK229" i="74"/>
  <c r="P229" i="74"/>
  <c r="Q229" i="74" s="1"/>
  <c r="AK228" i="74"/>
  <c r="AL228" i="74" s="1"/>
  <c r="P228" i="74"/>
  <c r="Q228" i="74" s="1"/>
  <c r="AK227" i="74"/>
  <c r="AL227" i="74" s="1"/>
  <c r="P227" i="74"/>
  <c r="Q227" i="74" s="1"/>
  <c r="AK226" i="74"/>
  <c r="AL226" i="74" s="1"/>
  <c r="P226" i="74"/>
  <c r="Q226" i="74" s="1"/>
  <c r="AK225" i="74"/>
  <c r="AL225" i="74" s="1"/>
  <c r="P225" i="74"/>
  <c r="Q225" i="74" s="1"/>
  <c r="AK224" i="74"/>
  <c r="AL224" i="74" s="1"/>
  <c r="P224" i="74"/>
  <c r="Q224" i="74" s="1"/>
  <c r="AK223" i="74"/>
  <c r="AL223" i="74" s="1"/>
  <c r="P223" i="74"/>
  <c r="Q223" i="74" s="1"/>
  <c r="AK222" i="74"/>
  <c r="AL222" i="74" s="1"/>
  <c r="P222" i="74"/>
  <c r="Q222" i="74" s="1"/>
  <c r="AK221" i="74"/>
  <c r="AL221" i="74" s="1"/>
  <c r="P221" i="74"/>
  <c r="Q221" i="74" s="1"/>
  <c r="AK220" i="74"/>
  <c r="AL220" i="74" s="1"/>
  <c r="P220" i="74"/>
  <c r="Q220" i="74" s="1"/>
  <c r="AK219" i="74"/>
  <c r="AL219" i="74" s="1"/>
  <c r="P219" i="74"/>
  <c r="Q219" i="74" s="1"/>
  <c r="AK218" i="74"/>
  <c r="AL218" i="74" s="1"/>
  <c r="P218" i="74"/>
  <c r="Q218" i="74" s="1"/>
  <c r="AK217" i="74"/>
  <c r="AL217" i="74" s="1"/>
  <c r="P217" i="74"/>
  <c r="Q217" i="74" s="1"/>
  <c r="AK216" i="74"/>
  <c r="AL216" i="74" s="1"/>
  <c r="P216" i="74"/>
  <c r="Q216" i="74" s="1"/>
  <c r="AK215" i="74"/>
  <c r="AL215" i="74" s="1"/>
  <c r="Q215" i="74"/>
  <c r="P215" i="74"/>
  <c r="AK214" i="74"/>
  <c r="AL214" i="74" s="1"/>
  <c r="P214" i="74"/>
  <c r="Q214" i="74" s="1"/>
  <c r="AK213" i="74"/>
  <c r="AL213" i="74" s="1"/>
  <c r="P213" i="74"/>
  <c r="Q213" i="74" s="1"/>
  <c r="AK212" i="74"/>
  <c r="AL212" i="74" s="1"/>
  <c r="P212" i="74"/>
  <c r="Q212" i="74" s="1"/>
  <c r="AK211" i="74"/>
  <c r="AL211" i="74" s="1"/>
  <c r="P211" i="74"/>
  <c r="Q211" i="74" s="1"/>
  <c r="AK210" i="74"/>
  <c r="AL210" i="74" s="1"/>
  <c r="P210" i="74"/>
  <c r="Q210" i="74" s="1"/>
  <c r="AK209" i="74"/>
  <c r="AL209" i="74" s="1"/>
  <c r="P209" i="74"/>
  <c r="Q209" i="74" s="1"/>
  <c r="AL198" i="74"/>
  <c r="AK198" i="74"/>
  <c r="Q198" i="74"/>
  <c r="P198" i="74"/>
  <c r="AL197" i="74"/>
  <c r="AK197" i="74"/>
  <c r="Q197" i="74"/>
  <c r="P197" i="74"/>
  <c r="AL196" i="74"/>
  <c r="AK196" i="74"/>
  <c r="Q196" i="74"/>
  <c r="P196" i="74"/>
  <c r="AL195" i="74"/>
  <c r="AK195" i="74"/>
  <c r="Q195" i="74"/>
  <c r="P195" i="74"/>
  <c r="AL194" i="74"/>
  <c r="AK194" i="74"/>
  <c r="Q194" i="74"/>
  <c r="P194" i="74"/>
  <c r="AL193" i="74"/>
  <c r="AK193" i="74"/>
  <c r="Q193" i="74"/>
  <c r="P193" i="74"/>
  <c r="AL192" i="74"/>
  <c r="AK192" i="74"/>
  <c r="Q192" i="74"/>
  <c r="P192" i="74"/>
  <c r="AL191" i="74"/>
  <c r="AK191" i="74"/>
  <c r="Q191" i="74"/>
  <c r="P191" i="74"/>
  <c r="AL190" i="74"/>
  <c r="AK190" i="74"/>
  <c r="Q190" i="74"/>
  <c r="P190" i="74"/>
  <c r="AL189" i="74"/>
  <c r="AK189" i="74"/>
  <c r="Q189" i="74"/>
  <c r="P189" i="74"/>
  <c r="AL188" i="74"/>
  <c r="AK188" i="74"/>
  <c r="Q188" i="74"/>
  <c r="P188" i="74"/>
  <c r="AL187" i="74"/>
  <c r="AK187" i="74"/>
  <c r="Q187" i="74"/>
  <c r="P187" i="74"/>
  <c r="AL186" i="74"/>
  <c r="AK186" i="74"/>
  <c r="Q186" i="74"/>
  <c r="P186" i="74"/>
  <c r="AL185" i="74"/>
  <c r="AK185" i="74"/>
  <c r="Q185" i="74"/>
  <c r="P185" i="74"/>
  <c r="AL184" i="74"/>
  <c r="AK184" i="74"/>
  <c r="Q184" i="74"/>
  <c r="P184" i="74"/>
  <c r="AL183" i="74"/>
  <c r="AK183" i="74"/>
  <c r="Q183" i="74"/>
  <c r="P183" i="74"/>
  <c r="AL182" i="74"/>
  <c r="AK182" i="74"/>
  <c r="Q182" i="74"/>
  <c r="P182" i="74"/>
  <c r="AL181" i="74"/>
  <c r="AK181" i="74"/>
  <c r="Q181" i="74"/>
  <c r="P181" i="74"/>
  <c r="AL180" i="74"/>
  <c r="AK180" i="74"/>
  <c r="Q180" i="74"/>
  <c r="P180" i="74"/>
  <c r="AL179" i="74"/>
  <c r="AK179" i="74"/>
  <c r="Q179" i="74"/>
  <c r="P179" i="74"/>
  <c r="AL178" i="74"/>
  <c r="AK178" i="74"/>
  <c r="Q178" i="74"/>
  <c r="P178" i="74"/>
  <c r="AK177" i="74"/>
  <c r="AL177" i="74" s="1"/>
  <c r="P177" i="74"/>
  <c r="Q177" i="74" s="1"/>
  <c r="AK176" i="74"/>
  <c r="AL176" i="74" s="1"/>
  <c r="P176" i="74"/>
  <c r="Q176" i="74" s="1"/>
  <c r="AK175" i="74"/>
  <c r="AL175" i="74" s="1"/>
  <c r="P175" i="74"/>
  <c r="Q175" i="74" s="1"/>
  <c r="AK174" i="74"/>
  <c r="AL174" i="74" s="1"/>
  <c r="P174" i="74"/>
  <c r="Q174" i="74" s="1"/>
  <c r="AK173" i="74"/>
  <c r="AL173" i="74" s="1"/>
  <c r="P173" i="74"/>
  <c r="Q173" i="74" s="1"/>
  <c r="AK172" i="74"/>
  <c r="AL172" i="74" s="1"/>
  <c r="P172" i="74"/>
  <c r="Q172" i="74" s="1"/>
  <c r="AK171" i="74"/>
  <c r="AL171" i="74" s="1"/>
  <c r="P171" i="74"/>
  <c r="Q171" i="74" s="1"/>
  <c r="AK170" i="74"/>
  <c r="AL170" i="74" s="1"/>
  <c r="Q170" i="74"/>
  <c r="P170" i="74"/>
  <c r="AK169" i="74"/>
  <c r="AL169" i="74" s="1"/>
  <c r="P169" i="74"/>
  <c r="Q169" i="74" s="1"/>
  <c r="AK168" i="74"/>
  <c r="AL168" i="74" s="1"/>
  <c r="P168" i="74"/>
  <c r="Q168" i="74" s="1"/>
  <c r="AK167" i="74"/>
  <c r="AL167" i="74" s="1"/>
  <c r="P167" i="74"/>
  <c r="Q167" i="74" s="1"/>
  <c r="AK166" i="74"/>
  <c r="AL166" i="74" s="1"/>
  <c r="P166" i="74"/>
  <c r="Q166" i="74" s="1"/>
  <c r="AK165" i="74"/>
  <c r="AL165" i="74" s="1"/>
  <c r="P165" i="74"/>
  <c r="Q165" i="74" s="1"/>
  <c r="AK164" i="74"/>
  <c r="AL164" i="74" s="1"/>
  <c r="P164" i="74"/>
  <c r="Q164" i="74" s="1"/>
  <c r="AK163" i="74"/>
  <c r="AL163" i="74" s="1"/>
  <c r="P163" i="74"/>
  <c r="Q163" i="74" s="1"/>
  <c r="AK162" i="74"/>
  <c r="AL162" i="74" s="1"/>
  <c r="Q162" i="74"/>
  <c r="P162" i="74"/>
  <c r="AK161" i="74"/>
  <c r="AL161" i="74" s="1"/>
  <c r="P161" i="74"/>
  <c r="Q161" i="74" s="1"/>
  <c r="AK160" i="74"/>
  <c r="AL160" i="74" s="1"/>
  <c r="P160" i="74"/>
  <c r="Q160" i="74" s="1"/>
  <c r="AK159" i="74"/>
  <c r="AL159" i="74" s="1"/>
  <c r="P159" i="74"/>
  <c r="Q159" i="74" s="1"/>
  <c r="AK158" i="74"/>
  <c r="AL158" i="74" s="1"/>
  <c r="P158" i="74"/>
  <c r="Q158" i="74" s="1"/>
  <c r="AK157" i="74"/>
  <c r="AL157" i="74" s="1"/>
  <c r="P157" i="74"/>
  <c r="Q157" i="74" s="1"/>
  <c r="AK147" i="74"/>
  <c r="AL147" i="74" s="1"/>
  <c r="Q147" i="74"/>
  <c r="P147" i="74"/>
  <c r="AK146" i="74"/>
  <c r="AL146" i="74" s="1"/>
  <c r="Q146" i="74"/>
  <c r="P146" i="74"/>
  <c r="AK145" i="74"/>
  <c r="AL145" i="74" s="1"/>
  <c r="Q145" i="74"/>
  <c r="P145" i="74"/>
  <c r="AK144" i="74"/>
  <c r="AL144" i="74" s="1"/>
  <c r="Q144" i="74"/>
  <c r="P144" i="74"/>
  <c r="AK143" i="74"/>
  <c r="AL143" i="74" s="1"/>
  <c r="Q143" i="74"/>
  <c r="P143" i="74"/>
  <c r="AK142" i="74"/>
  <c r="AL142" i="74" s="1"/>
  <c r="Q142" i="74"/>
  <c r="P142" i="74"/>
  <c r="AK141" i="74"/>
  <c r="AL141" i="74" s="1"/>
  <c r="Q141" i="74"/>
  <c r="P141" i="74"/>
  <c r="AK140" i="74"/>
  <c r="AL140" i="74" s="1"/>
  <c r="Q140" i="74"/>
  <c r="P140" i="74"/>
  <c r="AK139" i="74"/>
  <c r="AL139" i="74" s="1"/>
  <c r="Q139" i="74"/>
  <c r="P139" i="74"/>
  <c r="AK138" i="74"/>
  <c r="AL138" i="74" s="1"/>
  <c r="Q138" i="74"/>
  <c r="P138" i="74"/>
  <c r="AK137" i="74"/>
  <c r="AL137" i="74" s="1"/>
  <c r="Q137" i="74"/>
  <c r="P137" i="74"/>
  <c r="AK136" i="74"/>
  <c r="AL136" i="74" s="1"/>
  <c r="Q136" i="74"/>
  <c r="P136" i="74"/>
  <c r="AK135" i="74"/>
  <c r="AL135" i="74" s="1"/>
  <c r="Q135" i="74"/>
  <c r="P135" i="74"/>
  <c r="AK134" i="74"/>
  <c r="AL134" i="74" s="1"/>
  <c r="Q134" i="74"/>
  <c r="P134" i="74"/>
  <c r="AK133" i="74"/>
  <c r="AL133" i="74" s="1"/>
  <c r="Q133" i="74"/>
  <c r="P133" i="74"/>
  <c r="AK132" i="74"/>
  <c r="AL132" i="74" s="1"/>
  <c r="Q132" i="74"/>
  <c r="P132" i="74"/>
  <c r="AK131" i="74"/>
  <c r="AL131" i="74" s="1"/>
  <c r="Q131" i="74"/>
  <c r="P131" i="74"/>
  <c r="AK130" i="74"/>
  <c r="AL130" i="74" s="1"/>
  <c r="Q130" i="74"/>
  <c r="P130" i="74"/>
  <c r="AK129" i="74"/>
  <c r="AL129" i="74" s="1"/>
  <c r="Q129" i="74"/>
  <c r="P129" i="74"/>
  <c r="AK128" i="74"/>
  <c r="AL128" i="74" s="1"/>
  <c r="Q128" i="74"/>
  <c r="P128" i="74"/>
  <c r="AK127" i="74"/>
  <c r="AL127" i="74" s="1"/>
  <c r="Q127" i="74"/>
  <c r="P127" i="74"/>
  <c r="AK126" i="74"/>
  <c r="AL126" i="74" s="1"/>
  <c r="Q126" i="74"/>
  <c r="P126" i="74"/>
  <c r="AK125" i="74"/>
  <c r="AL125" i="74" s="1"/>
  <c r="Q125" i="74"/>
  <c r="P125" i="74"/>
  <c r="AK124" i="74"/>
  <c r="AL124" i="74" s="1"/>
  <c r="Q124" i="74"/>
  <c r="P124" i="74"/>
  <c r="AK123" i="74"/>
  <c r="AL123" i="74" s="1"/>
  <c r="Q123" i="74"/>
  <c r="P123" i="74"/>
  <c r="AK122" i="74"/>
  <c r="AL122" i="74" s="1"/>
  <c r="Q122" i="74"/>
  <c r="P122" i="74"/>
  <c r="AK121" i="74"/>
  <c r="AL121" i="74" s="1"/>
  <c r="Q121" i="74"/>
  <c r="P121" i="74"/>
  <c r="AK120" i="74"/>
  <c r="AL120" i="74" s="1"/>
  <c r="Q120" i="74"/>
  <c r="P120" i="74"/>
  <c r="AK119" i="74"/>
  <c r="AL119" i="74" s="1"/>
  <c r="Q119" i="74"/>
  <c r="P119" i="74"/>
  <c r="AK118" i="74"/>
  <c r="AL118" i="74" s="1"/>
  <c r="Q118" i="74"/>
  <c r="P118" i="74"/>
  <c r="AK117" i="74"/>
  <c r="AL117" i="74" s="1"/>
  <c r="Q117" i="74"/>
  <c r="P117" i="74"/>
  <c r="AL116" i="74"/>
  <c r="AK116" i="74"/>
  <c r="P116" i="74"/>
  <c r="Q116" i="74" s="1"/>
  <c r="AK115" i="74"/>
  <c r="AL115" i="74" s="1"/>
  <c r="Q115" i="74"/>
  <c r="P115" i="74"/>
  <c r="AL114" i="74"/>
  <c r="AK114" i="74"/>
  <c r="P114" i="74"/>
  <c r="Q114" i="74" s="1"/>
  <c r="AK113" i="74"/>
  <c r="AL113" i="74" s="1"/>
  <c r="Q113" i="74"/>
  <c r="P113" i="74"/>
  <c r="AL112" i="74"/>
  <c r="AK112" i="74"/>
  <c r="P112" i="74"/>
  <c r="Q112" i="74" s="1"/>
  <c r="AK111" i="74"/>
  <c r="AL111" i="74" s="1"/>
  <c r="Q111" i="74"/>
  <c r="P111" i="74"/>
  <c r="AL110" i="74"/>
  <c r="AK110" i="74"/>
  <c r="P110" i="74"/>
  <c r="Q110" i="74" s="1"/>
  <c r="AK109" i="74"/>
  <c r="AL109" i="74" s="1"/>
  <c r="Q109" i="74"/>
  <c r="P109" i="74"/>
  <c r="AL108" i="74"/>
  <c r="AK108" i="74"/>
  <c r="P108" i="74"/>
  <c r="Q108" i="74" s="1"/>
  <c r="AK107" i="74"/>
  <c r="AL107" i="74" s="1"/>
  <c r="Q107" i="74"/>
  <c r="P107" i="74"/>
  <c r="AL106" i="74"/>
  <c r="AK106" i="74"/>
  <c r="P106" i="74"/>
  <c r="Q106" i="74" s="1"/>
  <c r="Q100" i="74"/>
  <c r="Q99" i="74"/>
  <c r="Q98" i="74"/>
  <c r="P98" i="74"/>
  <c r="AK97" i="74"/>
  <c r="AL97" i="74" s="1"/>
  <c r="Q97" i="74"/>
  <c r="P97" i="74"/>
  <c r="AK96" i="74"/>
  <c r="AL96" i="74" s="1"/>
  <c r="Q96" i="74"/>
  <c r="P96" i="74"/>
  <c r="AK95" i="74"/>
  <c r="AL95" i="74" s="1"/>
  <c r="Q95" i="74"/>
  <c r="P95" i="74"/>
  <c r="AK94" i="74"/>
  <c r="AL94" i="74" s="1"/>
  <c r="Q94" i="74"/>
  <c r="P94" i="74"/>
  <c r="AK93" i="74"/>
  <c r="AL93" i="74" s="1"/>
  <c r="Q93" i="74"/>
  <c r="P93" i="74"/>
  <c r="AK92" i="74"/>
  <c r="AL92" i="74" s="1"/>
  <c r="Q92" i="74"/>
  <c r="P92" i="74"/>
  <c r="AK91" i="74"/>
  <c r="AL91" i="74" s="1"/>
  <c r="Q91" i="74"/>
  <c r="P91" i="74"/>
  <c r="AK90" i="74"/>
  <c r="AL90" i="74" s="1"/>
  <c r="Q90" i="74"/>
  <c r="P90" i="74"/>
  <c r="AK89" i="74"/>
  <c r="AL89" i="74" s="1"/>
  <c r="Q89" i="74"/>
  <c r="P89" i="74"/>
  <c r="AK88" i="74"/>
  <c r="AL88" i="74" s="1"/>
  <c r="Q88" i="74"/>
  <c r="P88" i="74"/>
  <c r="AK87" i="74"/>
  <c r="AL87" i="74" s="1"/>
  <c r="Q87" i="74"/>
  <c r="P87" i="74"/>
  <c r="AK86" i="74"/>
  <c r="AL86" i="74" s="1"/>
  <c r="Q86" i="74"/>
  <c r="P86" i="74"/>
  <c r="AK85" i="74"/>
  <c r="AL85" i="74" s="1"/>
  <c r="Q85" i="74"/>
  <c r="P85" i="74"/>
  <c r="AK84" i="74"/>
  <c r="AL84" i="74" s="1"/>
  <c r="Q84" i="74"/>
  <c r="P84" i="74"/>
  <c r="AK83" i="74"/>
  <c r="AL83" i="74" s="1"/>
  <c r="Q83" i="74"/>
  <c r="P83" i="74"/>
  <c r="AK82" i="74"/>
  <c r="AL82" i="74" s="1"/>
  <c r="Q82" i="74"/>
  <c r="P82" i="74"/>
  <c r="AK81" i="74"/>
  <c r="AL81" i="74" s="1"/>
  <c r="Q81" i="74"/>
  <c r="P81" i="74"/>
  <c r="AK80" i="74"/>
  <c r="AL80" i="74" s="1"/>
  <c r="Q80" i="74"/>
  <c r="P80" i="74"/>
  <c r="AK79" i="74"/>
  <c r="AL79" i="74" s="1"/>
  <c r="Q79" i="74"/>
  <c r="P79" i="74"/>
  <c r="AK78" i="74"/>
  <c r="AL78" i="74" s="1"/>
  <c r="Q78" i="74"/>
  <c r="P78" i="74"/>
  <c r="AK77" i="74"/>
  <c r="AL77" i="74" s="1"/>
  <c r="P77" i="74"/>
  <c r="Q77" i="74" s="1"/>
  <c r="AK76" i="74"/>
  <c r="AL76" i="74" s="1"/>
  <c r="Q76" i="74"/>
  <c r="P76" i="74"/>
  <c r="AK75" i="74"/>
  <c r="AL75" i="74" s="1"/>
  <c r="P75" i="74"/>
  <c r="Q75" i="74" s="1"/>
  <c r="AK74" i="74"/>
  <c r="AL74" i="74" s="1"/>
  <c r="Q74" i="74"/>
  <c r="P74" i="74"/>
  <c r="AK73" i="74"/>
  <c r="AL73" i="74" s="1"/>
  <c r="P73" i="74"/>
  <c r="Q73" i="74" s="1"/>
  <c r="AK72" i="74"/>
  <c r="AL72" i="74" s="1"/>
  <c r="Q72" i="74"/>
  <c r="P72" i="74"/>
  <c r="AK71" i="74"/>
  <c r="AL71" i="74" s="1"/>
  <c r="P71" i="74"/>
  <c r="Q71" i="74" s="1"/>
  <c r="AK70" i="74"/>
  <c r="AL70" i="74" s="1"/>
  <c r="Q70" i="74"/>
  <c r="P70" i="74"/>
  <c r="AK69" i="74"/>
  <c r="AL69" i="74" s="1"/>
  <c r="P69" i="74"/>
  <c r="Q69" i="74" s="1"/>
  <c r="AK68" i="74"/>
  <c r="AL68" i="74" s="1"/>
  <c r="Q68" i="74"/>
  <c r="P68" i="74"/>
  <c r="AK67" i="74"/>
  <c r="AL67" i="74" s="1"/>
  <c r="Q67" i="74"/>
  <c r="P67" i="74"/>
  <c r="AK66" i="74"/>
  <c r="AL66" i="74" s="1"/>
  <c r="Q66" i="74"/>
  <c r="P66" i="74"/>
  <c r="AK65" i="74"/>
  <c r="AL65" i="74" s="1"/>
  <c r="Q65" i="74"/>
  <c r="P65" i="74"/>
  <c r="AK64" i="74"/>
  <c r="AL64" i="74" s="1"/>
  <c r="Q64" i="74"/>
  <c r="P64" i="74"/>
  <c r="AK63" i="74"/>
  <c r="AL63" i="74" s="1"/>
  <c r="Q63" i="74"/>
  <c r="P63" i="74"/>
  <c r="AK62" i="74"/>
  <c r="AL62" i="74" s="1"/>
  <c r="Q62" i="74"/>
  <c r="P62" i="74"/>
  <c r="AK61" i="74"/>
  <c r="AL61" i="74" s="1"/>
  <c r="Q61" i="74"/>
  <c r="P61" i="74"/>
  <c r="AK60" i="74"/>
  <c r="AL60" i="74" s="1"/>
  <c r="Q60" i="74"/>
  <c r="P60" i="74"/>
  <c r="AK59" i="74"/>
  <c r="AL59" i="74" s="1"/>
  <c r="Q59" i="74"/>
  <c r="P59" i="74"/>
  <c r="AK58" i="74"/>
  <c r="AL58" i="74" s="1"/>
  <c r="P58" i="74"/>
  <c r="Q58" i="74" s="1"/>
  <c r="AK57" i="74"/>
  <c r="AL57" i="74" s="1"/>
  <c r="Q57" i="74"/>
  <c r="P57" i="74"/>
  <c r="AL56" i="74"/>
  <c r="AK56" i="74"/>
  <c r="Q48" i="74"/>
  <c r="AK46" i="74"/>
  <c r="AL46" i="74" s="1"/>
  <c r="Q46" i="74"/>
  <c r="P46" i="74"/>
  <c r="AK45" i="74"/>
  <c r="AL45" i="74" s="1"/>
  <c r="Q45" i="74"/>
  <c r="P45" i="74"/>
  <c r="AK44" i="74"/>
  <c r="AL44" i="74" s="1"/>
  <c r="Q44" i="74"/>
  <c r="P44" i="74"/>
  <c r="AK43" i="74"/>
  <c r="AL43" i="74" s="1"/>
  <c r="Q43" i="74"/>
  <c r="P43" i="74"/>
  <c r="AK42" i="74"/>
  <c r="AL42" i="74" s="1"/>
  <c r="Q42" i="74"/>
  <c r="P42" i="74"/>
  <c r="AK41" i="74"/>
  <c r="AL41" i="74" s="1"/>
  <c r="Q41" i="74"/>
  <c r="P41" i="74"/>
  <c r="AK40" i="74"/>
  <c r="AL40" i="74" s="1"/>
  <c r="Q40" i="74"/>
  <c r="P40" i="74"/>
  <c r="AK39" i="74"/>
  <c r="AL39" i="74" s="1"/>
  <c r="Q39" i="74"/>
  <c r="P39" i="74"/>
  <c r="AK38" i="74"/>
  <c r="AL38" i="74" s="1"/>
  <c r="Q38" i="74"/>
  <c r="P38" i="74"/>
  <c r="AK37" i="74"/>
  <c r="AL37" i="74" s="1"/>
  <c r="Q37" i="74"/>
  <c r="P37" i="74"/>
  <c r="AK36" i="74"/>
  <c r="AL36" i="74" s="1"/>
  <c r="Q36" i="74"/>
  <c r="P36" i="74"/>
  <c r="AK35" i="74"/>
  <c r="AL35" i="74" s="1"/>
  <c r="Q35" i="74"/>
  <c r="P35" i="74"/>
  <c r="AK34" i="74"/>
  <c r="AL34" i="74" s="1"/>
  <c r="Q34" i="74"/>
  <c r="P34" i="74"/>
  <c r="AK33" i="74"/>
  <c r="AL33" i="74" s="1"/>
  <c r="Q33" i="74"/>
  <c r="P33" i="74"/>
  <c r="AK32" i="74"/>
  <c r="AL32" i="74" s="1"/>
  <c r="Q32" i="74"/>
  <c r="P32" i="74"/>
  <c r="AK31" i="74"/>
  <c r="AL31" i="74" s="1"/>
  <c r="Q31" i="74"/>
  <c r="P31" i="74"/>
  <c r="AK30" i="74"/>
  <c r="AL30" i="74" s="1"/>
  <c r="Q30" i="74"/>
  <c r="P30" i="74"/>
  <c r="AK29" i="74"/>
  <c r="AL29" i="74" s="1"/>
  <c r="Q29" i="74"/>
  <c r="P29" i="74"/>
  <c r="AK28" i="74"/>
  <c r="AL28" i="74" s="1"/>
  <c r="Q28" i="74"/>
  <c r="P28" i="74"/>
  <c r="AK27" i="74"/>
  <c r="AL27" i="74" s="1"/>
  <c r="Q27" i="74"/>
  <c r="P27" i="74"/>
  <c r="AK26" i="74"/>
  <c r="AL26" i="74" s="1"/>
  <c r="Q26" i="74"/>
  <c r="P26" i="74"/>
  <c r="AK25" i="74"/>
  <c r="AL25" i="74" s="1"/>
  <c r="Q25" i="74"/>
  <c r="P25" i="74"/>
  <c r="AK24" i="74"/>
  <c r="AL24" i="74" s="1"/>
  <c r="P24" i="74"/>
  <c r="Q24" i="74" s="1"/>
  <c r="AK23" i="74"/>
  <c r="AL23" i="74" s="1"/>
  <c r="Q23" i="74"/>
  <c r="P23" i="74"/>
  <c r="AK22" i="74"/>
  <c r="AL22" i="74" s="1"/>
  <c r="P22" i="74"/>
  <c r="Q22" i="74" s="1"/>
  <c r="AK21" i="74"/>
  <c r="AL21" i="74" s="1"/>
  <c r="Q21" i="74"/>
  <c r="P21" i="74"/>
  <c r="AK20" i="74"/>
  <c r="AL20" i="74" s="1"/>
  <c r="P20" i="74"/>
  <c r="Q20" i="74" s="1"/>
  <c r="AK19" i="74"/>
  <c r="AL19" i="74" s="1"/>
  <c r="Q19" i="74"/>
  <c r="P19" i="74"/>
  <c r="AK18" i="74"/>
  <c r="AL18" i="74" s="1"/>
  <c r="P18" i="74"/>
  <c r="Q18" i="74" s="1"/>
  <c r="AK17" i="74"/>
  <c r="AL17" i="74" s="1"/>
  <c r="Q17" i="74"/>
  <c r="P17" i="74"/>
  <c r="AK16" i="74"/>
  <c r="AL16" i="74" s="1"/>
  <c r="P16" i="74"/>
  <c r="Q16" i="74" s="1"/>
  <c r="AK15" i="74"/>
  <c r="AL15" i="74" s="1"/>
  <c r="Q15" i="74"/>
  <c r="P15" i="74"/>
  <c r="AK14" i="74"/>
  <c r="AL14" i="74" s="1"/>
  <c r="P14" i="74"/>
  <c r="Q14" i="74" s="1"/>
  <c r="AK13" i="74"/>
  <c r="AL13" i="74" s="1"/>
  <c r="Q13" i="74"/>
  <c r="P13" i="74"/>
  <c r="AK12" i="74"/>
  <c r="AL12" i="74" s="1"/>
  <c r="P12" i="74"/>
  <c r="Q12" i="74" s="1"/>
  <c r="AK11" i="74"/>
  <c r="AL11" i="74" s="1"/>
  <c r="Q11" i="74"/>
  <c r="P11" i="74"/>
  <c r="AK10" i="74"/>
  <c r="AL10" i="74" s="1"/>
  <c r="P10" i="74"/>
  <c r="Q10" i="74" s="1"/>
  <c r="AK9" i="74"/>
  <c r="AL9" i="74" s="1"/>
  <c r="Q9" i="74"/>
  <c r="P9" i="74"/>
  <c r="AK8" i="74"/>
  <c r="AL8" i="74" s="1"/>
  <c r="P8" i="74"/>
  <c r="Q8" i="74" s="1"/>
  <c r="AK7" i="74"/>
  <c r="AL7" i="74" s="1"/>
  <c r="Q7" i="74"/>
  <c r="P7" i="74"/>
  <c r="AK6" i="74"/>
  <c r="AL6" i="74" s="1"/>
  <c r="Q6" i="74"/>
  <c r="P6" i="74"/>
  <c r="AK5" i="74"/>
  <c r="AL5" i="74" s="1"/>
  <c r="Q5" i="74"/>
  <c r="P5" i="74"/>
  <c r="AB250" i="73"/>
  <c r="AC250" i="73" s="1"/>
  <c r="K250" i="73"/>
  <c r="L250" i="73" s="1"/>
  <c r="AB249" i="73"/>
  <c r="AC249" i="73" s="1"/>
  <c r="K249" i="73"/>
  <c r="L249" i="73" s="1"/>
  <c r="AB248" i="73"/>
  <c r="AC248" i="73" s="1"/>
  <c r="K248" i="73"/>
  <c r="L248" i="73" s="1"/>
  <c r="AB247" i="73"/>
  <c r="AC247" i="73" s="1"/>
  <c r="K247" i="73"/>
  <c r="L247" i="73" s="1"/>
  <c r="AB246" i="73"/>
  <c r="AC246" i="73" s="1"/>
  <c r="L246" i="73"/>
  <c r="K246" i="73"/>
  <c r="AB245" i="73"/>
  <c r="AC245" i="73" s="1"/>
  <c r="K245" i="73"/>
  <c r="L245" i="73" s="1"/>
  <c r="AB244" i="73"/>
  <c r="AC244" i="73" s="1"/>
  <c r="K244" i="73"/>
  <c r="L244" i="73" s="1"/>
  <c r="AB243" i="73"/>
  <c r="AC243" i="73" s="1"/>
  <c r="K243" i="73"/>
  <c r="L243" i="73" s="1"/>
  <c r="AB242" i="73"/>
  <c r="AC242" i="73" s="1"/>
  <c r="K242" i="73"/>
  <c r="L242" i="73" s="1"/>
  <c r="AB241" i="73"/>
  <c r="AC241" i="73" s="1"/>
  <c r="K241" i="73"/>
  <c r="L241" i="73" s="1"/>
  <c r="AB240" i="73"/>
  <c r="AC240" i="73" s="1"/>
  <c r="K240" i="73"/>
  <c r="L240" i="73" s="1"/>
  <c r="AB239" i="73"/>
  <c r="AC239" i="73" s="1"/>
  <c r="K239" i="73"/>
  <c r="L239" i="73" s="1"/>
  <c r="AB238" i="73"/>
  <c r="AC238" i="73" s="1"/>
  <c r="K238" i="73"/>
  <c r="L238" i="73" s="1"/>
  <c r="AB237" i="73"/>
  <c r="AC237" i="73" s="1"/>
  <c r="K237" i="73"/>
  <c r="L237" i="73" s="1"/>
  <c r="AB236" i="73"/>
  <c r="AC236" i="73" s="1"/>
  <c r="L236" i="73"/>
  <c r="K236" i="73"/>
  <c r="AB235" i="73"/>
  <c r="AC235" i="73" s="1"/>
  <c r="K235" i="73"/>
  <c r="L235" i="73" s="1"/>
  <c r="AB234" i="73"/>
  <c r="AC234" i="73" s="1"/>
  <c r="K234" i="73"/>
  <c r="L234" i="73" s="1"/>
  <c r="AB233" i="73"/>
  <c r="AC233" i="73" s="1"/>
  <c r="K233" i="73"/>
  <c r="L233" i="73" s="1"/>
  <c r="AB232" i="73"/>
  <c r="AC232" i="73" s="1"/>
  <c r="K232" i="73"/>
  <c r="L232" i="73" s="1"/>
  <c r="AB231" i="73"/>
  <c r="AC231" i="73" s="1"/>
  <c r="K231" i="73"/>
  <c r="L231" i="73" s="1"/>
  <c r="AB230" i="73"/>
  <c r="AC230" i="73" s="1"/>
  <c r="L230" i="73"/>
  <c r="K230" i="73"/>
  <c r="AB229" i="73"/>
  <c r="AC229" i="73" s="1"/>
  <c r="K229" i="73"/>
  <c r="L229" i="73" s="1"/>
  <c r="AB228" i="73"/>
  <c r="AC228" i="73" s="1"/>
  <c r="K228" i="73"/>
  <c r="L228" i="73" s="1"/>
  <c r="AB227" i="73"/>
  <c r="AC227" i="73" s="1"/>
  <c r="K227" i="73"/>
  <c r="L227" i="73" s="1"/>
  <c r="AB226" i="73"/>
  <c r="AC226" i="73" s="1"/>
  <c r="K226" i="73"/>
  <c r="L226" i="73" s="1"/>
  <c r="AB225" i="73"/>
  <c r="AC225" i="73" s="1"/>
  <c r="K225" i="73"/>
  <c r="L225" i="73" s="1"/>
  <c r="AB224" i="73"/>
  <c r="AC224" i="73" s="1"/>
  <c r="K224" i="73"/>
  <c r="L224" i="73" s="1"/>
  <c r="AB223" i="73"/>
  <c r="AC223" i="73" s="1"/>
  <c r="K223" i="73"/>
  <c r="L223" i="73" s="1"/>
  <c r="AB222" i="73"/>
  <c r="AC222" i="73" s="1"/>
  <c r="K222" i="73"/>
  <c r="L222" i="73" s="1"/>
  <c r="AB221" i="73"/>
  <c r="AC221" i="73" s="1"/>
  <c r="K221" i="73"/>
  <c r="L221" i="73" s="1"/>
  <c r="AB220" i="73"/>
  <c r="AC220" i="73" s="1"/>
  <c r="K220" i="73"/>
  <c r="L220" i="73" s="1"/>
  <c r="AB219" i="73"/>
  <c r="AC219" i="73" s="1"/>
  <c r="K219" i="73"/>
  <c r="L219" i="73" s="1"/>
  <c r="AB218" i="73"/>
  <c r="AC218" i="73" s="1"/>
  <c r="K218" i="73"/>
  <c r="L218" i="73" s="1"/>
  <c r="AB217" i="73"/>
  <c r="AC217" i="73" s="1"/>
  <c r="K217" i="73"/>
  <c r="L217" i="73" s="1"/>
  <c r="AB216" i="73"/>
  <c r="AC216" i="73" s="1"/>
  <c r="K216" i="73"/>
  <c r="L216" i="73" s="1"/>
  <c r="AB215" i="73"/>
  <c r="AC215" i="73" s="1"/>
  <c r="K215" i="73"/>
  <c r="L215" i="73" s="1"/>
  <c r="AB214" i="73"/>
  <c r="AC214" i="73" s="1"/>
  <c r="K214" i="73"/>
  <c r="L214" i="73" s="1"/>
  <c r="AB213" i="73"/>
  <c r="AC213" i="73" s="1"/>
  <c r="K213" i="73"/>
  <c r="L213" i="73" s="1"/>
  <c r="AB212" i="73"/>
  <c r="AC212" i="73" s="1"/>
  <c r="K212" i="73"/>
  <c r="L212" i="73" s="1"/>
  <c r="AB211" i="73"/>
  <c r="AC211" i="73" s="1"/>
  <c r="K211" i="73"/>
  <c r="L211" i="73" s="1"/>
  <c r="AB210" i="73"/>
  <c r="AC210" i="73" s="1"/>
  <c r="K210" i="73"/>
  <c r="L210" i="73" s="1"/>
  <c r="AB209" i="73"/>
  <c r="AC209" i="73" s="1"/>
  <c r="K209" i="73"/>
  <c r="L209" i="73" s="1"/>
  <c r="AB198" i="73"/>
  <c r="K198" i="73"/>
  <c r="L198" i="73" s="1"/>
  <c r="AB197" i="73"/>
  <c r="K197" i="73"/>
  <c r="L197" i="73" s="1"/>
  <c r="AB196" i="73"/>
  <c r="K196" i="73"/>
  <c r="L196" i="73" s="1"/>
  <c r="AB195" i="73"/>
  <c r="K195" i="73"/>
  <c r="L195" i="73" s="1"/>
  <c r="AB194" i="73"/>
  <c r="K194" i="73"/>
  <c r="L194" i="73" s="1"/>
  <c r="AB193" i="73"/>
  <c r="K193" i="73"/>
  <c r="L193" i="73" s="1"/>
  <c r="AB192" i="73"/>
  <c r="K192" i="73"/>
  <c r="L192" i="73" s="1"/>
  <c r="AB191" i="73"/>
  <c r="K191" i="73"/>
  <c r="L191" i="73" s="1"/>
  <c r="AB190" i="73"/>
  <c r="K190" i="73"/>
  <c r="L190" i="73" s="1"/>
  <c r="AB189" i="73"/>
  <c r="K189" i="73"/>
  <c r="L189" i="73" s="1"/>
  <c r="AB188" i="73"/>
  <c r="K188" i="73"/>
  <c r="L188" i="73" s="1"/>
  <c r="AB187" i="73"/>
  <c r="K187" i="73"/>
  <c r="L187" i="73" s="1"/>
  <c r="AB186" i="73"/>
  <c r="K186" i="73"/>
  <c r="L186" i="73" s="1"/>
  <c r="AB185" i="73"/>
  <c r="K185" i="73"/>
  <c r="L185" i="73" s="1"/>
  <c r="AB184" i="73"/>
  <c r="K184" i="73"/>
  <c r="L184" i="73" s="1"/>
  <c r="AB183" i="73"/>
  <c r="K183" i="73"/>
  <c r="L183" i="73" s="1"/>
  <c r="AB182" i="73"/>
  <c r="K182" i="73"/>
  <c r="L182" i="73" s="1"/>
  <c r="AB181" i="73"/>
  <c r="K181" i="73"/>
  <c r="L181" i="73" s="1"/>
  <c r="AB180" i="73"/>
  <c r="K180" i="73"/>
  <c r="L180" i="73" s="1"/>
  <c r="AB179" i="73"/>
  <c r="K179" i="73"/>
  <c r="L179" i="73" s="1"/>
  <c r="AB178" i="73"/>
  <c r="K178" i="73"/>
  <c r="L178" i="73" s="1"/>
  <c r="AB177" i="73"/>
  <c r="AC177" i="73" s="1"/>
  <c r="K177" i="73"/>
  <c r="L177" i="73" s="1"/>
  <c r="AB176" i="73"/>
  <c r="AC176" i="73" s="1"/>
  <c r="K176" i="73"/>
  <c r="L176" i="73" s="1"/>
  <c r="AB175" i="73"/>
  <c r="AC175" i="73" s="1"/>
  <c r="K175" i="73"/>
  <c r="L175" i="73" s="1"/>
  <c r="AB174" i="73"/>
  <c r="AC174" i="73" s="1"/>
  <c r="L174" i="73"/>
  <c r="K174" i="73"/>
  <c r="AB173" i="73"/>
  <c r="AC173" i="73" s="1"/>
  <c r="K173" i="73"/>
  <c r="L173" i="73" s="1"/>
  <c r="AB172" i="73"/>
  <c r="AC172" i="73" s="1"/>
  <c r="K172" i="73"/>
  <c r="L172" i="73" s="1"/>
  <c r="AB171" i="73"/>
  <c r="AC171" i="73" s="1"/>
  <c r="K171" i="73"/>
  <c r="L171" i="73" s="1"/>
  <c r="AB170" i="73"/>
  <c r="AC170" i="73" s="1"/>
  <c r="K170" i="73"/>
  <c r="L170" i="73" s="1"/>
  <c r="AB169" i="73"/>
  <c r="AC169" i="73" s="1"/>
  <c r="K169" i="73"/>
  <c r="L169" i="73" s="1"/>
  <c r="AB168" i="73"/>
  <c r="AC168" i="73" s="1"/>
  <c r="K168" i="73"/>
  <c r="L168" i="73" s="1"/>
  <c r="AB167" i="73"/>
  <c r="AC167" i="73" s="1"/>
  <c r="K167" i="73"/>
  <c r="L167" i="73" s="1"/>
  <c r="AB166" i="73"/>
  <c r="AC166" i="73" s="1"/>
  <c r="L166" i="73"/>
  <c r="K166" i="73"/>
  <c r="AB165" i="73"/>
  <c r="AC165" i="73" s="1"/>
  <c r="K165" i="73"/>
  <c r="L165" i="73" s="1"/>
  <c r="AB164" i="73"/>
  <c r="AC164" i="73" s="1"/>
  <c r="K164" i="73"/>
  <c r="L164" i="73" s="1"/>
  <c r="AB163" i="73"/>
  <c r="AC163" i="73" s="1"/>
  <c r="K163" i="73"/>
  <c r="L163" i="73" s="1"/>
  <c r="AB162" i="73"/>
  <c r="AC162" i="73" s="1"/>
  <c r="K162" i="73"/>
  <c r="L162" i="73" s="1"/>
  <c r="AB161" i="73"/>
  <c r="AC161" i="73" s="1"/>
  <c r="K161" i="73"/>
  <c r="L161" i="73" s="1"/>
  <c r="AB160" i="73"/>
  <c r="AC160" i="73" s="1"/>
  <c r="K160" i="73"/>
  <c r="L160" i="73" s="1"/>
  <c r="AB159" i="73"/>
  <c r="AC159" i="73" s="1"/>
  <c r="K159" i="73"/>
  <c r="L159" i="73" s="1"/>
  <c r="AB158" i="73"/>
  <c r="AC158" i="73" s="1"/>
  <c r="L158" i="73"/>
  <c r="K158" i="73"/>
  <c r="K157" i="73"/>
  <c r="L157" i="73" s="1"/>
  <c r="AB147" i="73"/>
  <c r="AC147" i="73" s="1"/>
  <c r="L147" i="73"/>
  <c r="K147" i="73"/>
  <c r="AB146" i="73"/>
  <c r="AC146" i="73" s="1"/>
  <c r="K146" i="73"/>
  <c r="L146" i="73" s="1"/>
  <c r="AC145" i="73"/>
  <c r="AB145" i="73"/>
  <c r="K145" i="73"/>
  <c r="L145" i="73" s="1"/>
  <c r="AB144" i="73"/>
  <c r="AC144" i="73" s="1"/>
  <c r="K144" i="73"/>
  <c r="L144" i="73" s="1"/>
  <c r="AB143" i="73"/>
  <c r="AC143" i="73" s="1"/>
  <c r="K143" i="73"/>
  <c r="L143" i="73" s="1"/>
  <c r="AB142" i="73"/>
  <c r="AC142" i="73" s="1"/>
  <c r="K142" i="73"/>
  <c r="L142" i="73" s="1"/>
  <c r="AC141" i="73"/>
  <c r="AB141" i="73"/>
  <c r="K141" i="73"/>
  <c r="L141" i="73" s="1"/>
  <c r="AB140" i="73"/>
  <c r="AC140" i="73" s="1"/>
  <c r="K140" i="73"/>
  <c r="L140" i="73" s="1"/>
  <c r="AB139" i="73"/>
  <c r="AC139" i="73" s="1"/>
  <c r="K139" i="73"/>
  <c r="L139" i="73" s="1"/>
  <c r="AB138" i="73"/>
  <c r="AC138" i="73" s="1"/>
  <c r="K138" i="73"/>
  <c r="L138" i="73" s="1"/>
  <c r="AC137" i="73"/>
  <c r="AB137" i="73"/>
  <c r="K137" i="73"/>
  <c r="L137" i="73" s="1"/>
  <c r="AB136" i="73"/>
  <c r="AC136" i="73" s="1"/>
  <c r="K136" i="73"/>
  <c r="L136" i="73" s="1"/>
  <c r="AB135" i="73"/>
  <c r="AC135" i="73" s="1"/>
  <c r="K135" i="73"/>
  <c r="L135" i="73" s="1"/>
  <c r="AB134" i="73"/>
  <c r="AC134" i="73" s="1"/>
  <c r="K134" i="73"/>
  <c r="L134" i="73" s="1"/>
  <c r="AC133" i="73"/>
  <c r="AB133" i="73"/>
  <c r="K133" i="73"/>
  <c r="L133" i="73" s="1"/>
  <c r="AB132" i="73"/>
  <c r="AC132" i="73" s="1"/>
  <c r="K132" i="73"/>
  <c r="L132" i="73" s="1"/>
  <c r="AB131" i="73"/>
  <c r="AC131" i="73" s="1"/>
  <c r="K131" i="73"/>
  <c r="L131" i="73" s="1"/>
  <c r="AB130" i="73"/>
  <c r="AC130" i="73" s="1"/>
  <c r="K130" i="73"/>
  <c r="L130" i="73" s="1"/>
  <c r="AC129" i="73"/>
  <c r="AB129" i="73"/>
  <c r="K129" i="73"/>
  <c r="L129" i="73" s="1"/>
  <c r="AB128" i="73"/>
  <c r="AC128" i="73" s="1"/>
  <c r="K128" i="73"/>
  <c r="L128" i="73" s="1"/>
  <c r="AB127" i="73"/>
  <c r="AC127" i="73" s="1"/>
  <c r="L127" i="73"/>
  <c r="K127" i="73"/>
  <c r="AB126" i="73"/>
  <c r="AC126" i="73" s="1"/>
  <c r="L126" i="73"/>
  <c r="K126" i="73"/>
  <c r="AB125" i="73"/>
  <c r="AC125" i="73" s="1"/>
  <c r="L125" i="73"/>
  <c r="K125" i="73"/>
  <c r="AB124" i="73"/>
  <c r="AC124" i="73" s="1"/>
  <c r="L124" i="73"/>
  <c r="K124" i="73"/>
  <c r="AB123" i="73"/>
  <c r="AC123" i="73" s="1"/>
  <c r="L123" i="73"/>
  <c r="K123" i="73"/>
  <c r="AB122" i="73"/>
  <c r="AC122" i="73" s="1"/>
  <c r="L122" i="73"/>
  <c r="K122" i="73"/>
  <c r="AB121" i="73"/>
  <c r="AC121" i="73" s="1"/>
  <c r="L121" i="73"/>
  <c r="K121" i="73"/>
  <c r="AB120" i="73"/>
  <c r="AC120" i="73" s="1"/>
  <c r="L120" i="73"/>
  <c r="K120" i="73"/>
  <c r="AB119" i="73"/>
  <c r="AC119" i="73" s="1"/>
  <c r="L119" i="73"/>
  <c r="K119" i="73"/>
  <c r="AB118" i="73"/>
  <c r="AC118" i="73" s="1"/>
  <c r="L118" i="73"/>
  <c r="K118" i="73"/>
  <c r="AB117" i="73"/>
  <c r="AC117" i="73" s="1"/>
  <c r="L117" i="73"/>
  <c r="K117" i="73"/>
  <c r="AB116" i="73"/>
  <c r="AC116" i="73" s="1"/>
  <c r="L116" i="73"/>
  <c r="K116" i="73"/>
  <c r="AB115" i="73"/>
  <c r="AC115" i="73" s="1"/>
  <c r="L115" i="73"/>
  <c r="K115" i="73"/>
  <c r="AB114" i="73"/>
  <c r="AC114" i="73" s="1"/>
  <c r="L114" i="73"/>
  <c r="K114" i="73"/>
  <c r="AB113" i="73"/>
  <c r="AC113" i="73" s="1"/>
  <c r="L113" i="73"/>
  <c r="K113" i="73"/>
  <c r="AB112" i="73"/>
  <c r="AC112" i="73" s="1"/>
  <c r="L112" i="73"/>
  <c r="K112" i="73"/>
  <c r="AB111" i="73"/>
  <c r="AC111" i="73" s="1"/>
  <c r="L111" i="73"/>
  <c r="K111" i="73"/>
  <c r="AB110" i="73"/>
  <c r="AC110" i="73" s="1"/>
  <c r="L110" i="73"/>
  <c r="K110" i="73"/>
  <c r="AB109" i="73"/>
  <c r="AC109" i="73" s="1"/>
  <c r="L109" i="73"/>
  <c r="K109" i="73"/>
  <c r="AB108" i="73"/>
  <c r="AC108" i="73" s="1"/>
  <c r="L108" i="73"/>
  <c r="K108" i="73"/>
  <c r="AB107" i="73"/>
  <c r="AC107" i="73" s="1"/>
  <c r="L107" i="73"/>
  <c r="K107" i="73"/>
  <c r="AB106" i="73"/>
  <c r="AC106" i="73" s="1"/>
  <c r="L106" i="73"/>
  <c r="K106" i="73"/>
  <c r="K98" i="73"/>
  <c r="L98" i="73" s="1"/>
  <c r="AC97" i="73"/>
  <c r="AB97" i="73"/>
  <c r="K97" i="73"/>
  <c r="L97" i="73" s="1"/>
  <c r="AB96" i="73"/>
  <c r="AC96" i="73" s="1"/>
  <c r="K96" i="73"/>
  <c r="L96" i="73" s="1"/>
  <c r="AB95" i="73"/>
  <c r="AC95" i="73" s="1"/>
  <c r="K95" i="73"/>
  <c r="L95" i="73" s="1"/>
  <c r="AB94" i="73"/>
  <c r="AC94" i="73" s="1"/>
  <c r="K94" i="73"/>
  <c r="L94" i="73" s="1"/>
  <c r="AC93" i="73"/>
  <c r="AB93" i="73"/>
  <c r="K93" i="73"/>
  <c r="L93" i="73" s="1"/>
  <c r="AB92" i="73"/>
  <c r="AC92" i="73" s="1"/>
  <c r="K92" i="73"/>
  <c r="L92" i="73" s="1"/>
  <c r="AB91" i="73"/>
  <c r="AC91" i="73" s="1"/>
  <c r="K91" i="73"/>
  <c r="L91" i="73" s="1"/>
  <c r="AB90" i="73"/>
  <c r="AC90" i="73" s="1"/>
  <c r="K90" i="73"/>
  <c r="L90" i="73" s="1"/>
  <c r="AC89" i="73"/>
  <c r="AB89" i="73"/>
  <c r="K89" i="73"/>
  <c r="L89" i="73" s="1"/>
  <c r="AB88" i="73"/>
  <c r="AC88" i="73" s="1"/>
  <c r="K88" i="73"/>
  <c r="L88" i="73" s="1"/>
  <c r="AB87" i="73"/>
  <c r="AC87" i="73" s="1"/>
  <c r="K87" i="73"/>
  <c r="L87" i="73" s="1"/>
  <c r="AB86" i="73"/>
  <c r="AC86" i="73" s="1"/>
  <c r="K86" i="73"/>
  <c r="L86" i="73" s="1"/>
  <c r="AC85" i="73"/>
  <c r="AB85" i="73"/>
  <c r="K85" i="73"/>
  <c r="L85" i="73" s="1"/>
  <c r="AB84" i="73"/>
  <c r="AC84" i="73" s="1"/>
  <c r="K84" i="73"/>
  <c r="L84" i="73" s="1"/>
  <c r="AB83" i="73"/>
  <c r="AC83" i="73" s="1"/>
  <c r="K83" i="73"/>
  <c r="L83" i="73" s="1"/>
  <c r="AB82" i="73"/>
  <c r="AC82" i="73" s="1"/>
  <c r="K82" i="73"/>
  <c r="L82" i="73" s="1"/>
  <c r="AC81" i="73"/>
  <c r="AB81" i="73"/>
  <c r="K81" i="73"/>
  <c r="L81" i="73" s="1"/>
  <c r="AB80" i="73"/>
  <c r="AC80" i="73" s="1"/>
  <c r="K80" i="73"/>
  <c r="L80" i="73" s="1"/>
  <c r="AB79" i="73"/>
  <c r="AC79" i="73" s="1"/>
  <c r="K79" i="73"/>
  <c r="L79" i="73" s="1"/>
  <c r="AB78" i="73"/>
  <c r="AC78" i="73" s="1"/>
  <c r="L78" i="73"/>
  <c r="K78" i="73"/>
  <c r="AB77" i="73"/>
  <c r="AC77" i="73" s="1"/>
  <c r="L77" i="73"/>
  <c r="K77" i="73"/>
  <c r="AB76" i="73"/>
  <c r="AC76" i="73" s="1"/>
  <c r="L76" i="73"/>
  <c r="K76" i="73"/>
  <c r="AB75" i="73"/>
  <c r="AC75" i="73" s="1"/>
  <c r="L75" i="73"/>
  <c r="K75" i="73"/>
  <c r="AB74" i="73"/>
  <c r="AC74" i="73" s="1"/>
  <c r="L74" i="73"/>
  <c r="K74" i="73"/>
  <c r="AB73" i="73"/>
  <c r="AC73" i="73" s="1"/>
  <c r="L73" i="73"/>
  <c r="K73" i="73"/>
  <c r="AB72" i="73"/>
  <c r="AC72" i="73" s="1"/>
  <c r="L72" i="73"/>
  <c r="K72" i="73"/>
  <c r="AB71" i="73"/>
  <c r="AC71" i="73" s="1"/>
  <c r="L71" i="73"/>
  <c r="K71" i="73"/>
  <c r="AB70" i="73"/>
  <c r="AC70" i="73" s="1"/>
  <c r="L70" i="73"/>
  <c r="K70" i="73"/>
  <c r="AB69" i="73"/>
  <c r="AC69" i="73" s="1"/>
  <c r="L69" i="73"/>
  <c r="K69" i="73"/>
  <c r="AB68" i="73"/>
  <c r="AC68" i="73" s="1"/>
  <c r="L68" i="73"/>
  <c r="K68" i="73"/>
  <c r="AB67" i="73"/>
  <c r="AC67" i="73" s="1"/>
  <c r="L67" i="73"/>
  <c r="K67" i="73"/>
  <c r="AB66" i="73"/>
  <c r="AC66" i="73" s="1"/>
  <c r="L66" i="73"/>
  <c r="K66" i="73"/>
  <c r="AC65" i="73"/>
  <c r="AB65" i="73"/>
  <c r="L65" i="73"/>
  <c r="K65" i="73"/>
  <c r="AB64" i="73"/>
  <c r="AC64" i="73" s="1"/>
  <c r="L64" i="73"/>
  <c r="K64" i="73"/>
  <c r="AB63" i="73"/>
  <c r="AC63" i="73" s="1"/>
  <c r="L63" i="73"/>
  <c r="K63" i="73"/>
  <c r="AB62" i="73"/>
  <c r="AC62" i="73" s="1"/>
  <c r="L62" i="73"/>
  <c r="K62" i="73"/>
  <c r="AB61" i="73"/>
  <c r="AC61" i="73" s="1"/>
  <c r="L61" i="73"/>
  <c r="K61" i="73"/>
  <c r="AB60" i="73"/>
  <c r="AC60" i="73" s="1"/>
  <c r="L60" i="73"/>
  <c r="K60" i="73"/>
  <c r="AB59" i="73"/>
  <c r="AC59" i="73" s="1"/>
  <c r="L59" i="73"/>
  <c r="K59" i="73"/>
  <c r="AB58" i="73"/>
  <c r="AC58" i="73" s="1"/>
  <c r="L58" i="73"/>
  <c r="K58" i="73"/>
  <c r="AC57" i="73"/>
  <c r="AB57" i="73"/>
  <c r="L57" i="73"/>
  <c r="K57" i="73"/>
  <c r="AC56" i="73"/>
  <c r="AB56" i="73"/>
  <c r="L48" i="73"/>
  <c r="AB46" i="73"/>
  <c r="AC46" i="73" s="1"/>
  <c r="L46" i="73"/>
  <c r="K46" i="73"/>
  <c r="AB45" i="73"/>
  <c r="AC45" i="73" s="1"/>
  <c r="L45" i="73"/>
  <c r="K45" i="73"/>
  <c r="AB44" i="73"/>
  <c r="AC44" i="73" s="1"/>
  <c r="L44" i="73"/>
  <c r="K44" i="73"/>
  <c r="AB43" i="73"/>
  <c r="AC43" i="73" s="1"/>
  <c r="L43" i="73"/>
  <c r="K43" i="73"/>
  <c r="AB42" i="73"/>
  <c r="AC42" i="73" s="1"/>
  <c r="L42" i="73"/>
  <c r="K42" i="73"/>
  <c r="AB41" i="73"/>
  <c r="AC41" i="73" s="1"/>
  <c r="L41" i="73"/>
  <c r="K41" i="73"/>
  <c r="AB40" i="73"/>
  <c r="AC40" i="73" s="1"/>
  <c r="L40" i="73"/>
  <c r="K40" i="73"/>
  <c r="AB39" i="73"/>
  <c r="AC39" i="73" s="1"/>
  <c r="L39" i="73"/>
  <c r="K39" i="73"/>
  <c r="AB38" i="73"/>
  <c r="AC38" i="73" s="1"/>
  <c r="L38" i="73"/>
  <c r="K38" i="73"/>
  <c r="AB37" i="73"/>
  <c r="AC37" i="73" s="1"/>
  <c r="L37" i="73"/>
  <c r="K37" i="73"/>
  <c r="AB36" i="73"/>
  <c r="AC36" i="73" s="1"/>
  <c r="L36" i="73"/>
  <c r="K36" i="73"/>
  <c r="AB35" i="73"/>
  <c r="AC35" i="73" s="1"/>
  <c r="L35" i="73"/>
  <c r="K35" i="73"/>
  <c r="AB34" i="73"/>
  <c r="AC34" i="73" s="1"/>
  <c r="L34" i="73"/>
  <c r="K34" i="73"/>
  <c r="AB33" i="73"/>
  <c r="AC33" i="73" s="1"/>
  <c r="L33" i="73"/>
  <c r="K33" i="73"/>
  <c r="AB32" i="73"/>
  <c r="AC32" i="73" s="1"/>
  <c r="L32" i="73"/>
  <c r="K32" i="73"/>
  <c r="AB31" i="73"/>
  <c r="AC31" i="73" s="1"/>
  <c r="L31" i="73"/>
  <c r="K31" i="73"/>
  <c r="AB30" i="73"/>
  <c r="AC30" i="73" s="1"/>
  <c r="L30" i="73"/>
  <c r="K30" i="73"/>
  <c r="AB29" i="73"/>
  <c r="AC29" i="73" s="1"/>
  <c r="L29" i="73"/>
  <c r="K29" i="73"/>
  <c r="AB28" i="73"/>
  <c r="AC28" i="73" s="1"/>
  <c r="L28" i="73"/>
  <c r="K28" i="73"/>
  <c r="AB27" i="73"/>
  <c r="AC27" i="73" s="1"/>
  <c r="L27" i="73"/>
  <c r="K27" i="73"/>
  <c r="AB26" i="73"/>
  <c r="AC26" i="73" s="1"/>
  <c r="L26" i="73"/>
  <c r="K26" i="73"/>
  <c r="AC25" i="73"/>
  <c r="AB25" i="73"/>
  <c r="L25" i="73"/>
  <c r="K25" i="73"/>
  <c r="AC24" i="73"/>
  <c r="AB24" i="73"/>
  <c r="L24" i="73"/>
  <c r="K24" i="73"/>
  <c r="AC23" i="73"/>
  <c r="AB23" i="73"/>
  <c r="L23" i="73"/>
  <c r="K23" i="73"/>
  <c r="AC22" i="73"/>
  <c r="AB22" i="73"/>
  <c r="L22" i="73"/>
  <c r="K22" i="73"/>
  <c r="AC21" i="73"/>
  <c r="AB21" i="73"/>
  <c r="L21" i="73"/>
  <c r="K21" i="73"/>
  <c r="AC20" i="73"/>
  <c r="AB20" i="73"/>
  <c r="L20" i="73"/>
  <c r="K20" i="73"/>
  <c r="AC19" i="73"/>
  <c r="AB19" i="73"/>
  <c r="L19" i="73"/>
  <c r="K19" i="73"/>
  <c r="AC18" i="73"/>
  <c r="AB18" i="73"/>
  <c r="L18" i="73"/>
  <c r="K18" i="73"/>
  <c r="AC17" i="73"/>
  <c r="AB17" i="73"/>
  <c r="L17" i="73"/>
  <c r="K17" i="73"/>
  <c r="AC16" i="73"/>
  <c r="AB16" i="73"/>
  <c r="L16" i="73"/>
  <c r="K16" i="73"/>
  <c r="AC15" i="73"/>
  <c r="AB15" i="73"/>
  <c r="L15" i="73"/>
  <c r="K15" i="73"/>
  <c r="AC14" i="73"/>
  <c r="AB14" i="73"/>
  <c r="L14" i="73"/>
  <c r="K14" i="73"/>
  <c r="AC13" i="73"/>
  <c r="AB13" i="73"/>
  <c r="L13" i="73"/>
  <c r="K13" i="73"/>
  <c r="AC12" i="73"/>
  <c r="AB12" i="73"/>
  <c r="L12" i="73"/>
  <c r="K12" i="73"/>
  <c r="AC11" i="73"/>
  <c r="AB11" i="73"/>
  <c r="L11" i="73"/>
  <c r="K11" i="73"/>
  <c r="AB10" i="73"/>
  <c r="AC10" i="73" s="1"/>
  <c r="L10" i="73"/>
  <c r="K10" i="73"/>
  <c r="AB9" i="73"/>
  <c r="AC9" i="73" s="1"/>
  <c r="L9" i="73"/>
  <c r="K9" i="73"/>
  <c r="AC8" i="73"/>
  <c r="AB8" i="73"/>
  <c r="L8" i="73"/>
  <c r="K8" i="73"/>
  <c r="AC7" i="73"/>
  <c r="AB7" i="73"/>
  <c r="L7" i="73"/>
  <c r="K7" i="73"/>
  <c r="AB6" i="73"/>
  <c r="AC6" i="73" s="1"/>
  <c r="L6" i="73"/>
  <c r="K6" i="73"/>
  <c r="AB5" i="73"/>
  <c r="AC5" i="73" s="1"/>
  <c r="L5" i="73"/>
  <c r="K5" i="73"/>
  <c r="AA259" i="72"/>
  <c r="AB259" i="72" s="1"/>
  <c r="J259" i="72"/>
  <c r="K259" i="72" s="1"/>
  <c r="AA258" i="72"/>
  <c r="AB258" i="72" s="1"/>
  <c r="J258" i="72"/>
  <c r="K258" i="72" s="1"/>
  <c r="AA257" i="72"/>
  <c r="AB257" i="72" s="1"/>
  <c r="J257" i="72"/>
  <c r="K257" i="72" s="1"/>
  <c r="AA256" i="72"/>
  <c r="AB256" i="72" s="1"/>
  <c r="J256" i="72"/>
  <c r="K256" i="72" s="1"/>
  <c r="AA255" i="72"/>
  <c r="AB255" i="72" s="1"/>
  <c r="J255" i="72"/>
  <c r="K255" i="72" s="1"/>
  <c r="AA254" i="72"/>
  <c r="AB254" i="72" s="1"/>
  <c r="J254" i="72"/>
  <c r="K254" i="72" s="1"/>
  <c r="AA253" i="72"/>
  <c r="AB253" i="72" s="1"/>
  <c r="J253" i="72"/>
  <c r="K253" i="72" s="1"/>
  <c r="AA252" i="72"/>
  <c r="AB252" i="72" s="1"/>
  <c r="J252" i="72"/>
  <c r="K252" i="72" s="1"/>
  <c r="AA251" i="72"/>
  <c r="AB251" i="72" s="1"/>
  <c r="J251" i="72"/>
  <c r="K251" i="72" s="1"/>
  <c r="AA250" i="72"/>
  <c r="AB250" i="72" s="1"/>
  <c r="J250" i="72"/>
  <c r="K250" i="72" s="1"/>
  <c r="AA249" i="72"/>
  <c r="AB249" i="72" s="1"/>
  <c r="J249" i="72"/>
  <c r="K249" i="72" s="1"/>
  <c r="AA248" i="72"/>
  <c r="AB248" i="72" s="1"/>
  <c r="J248" i="72"/>
  <c r="K248" i="72" s="1"/>
  <c r="AA247" i="72"/>
  <c r="AB247" i="72" s="1"/>
  <c r="J247" i="72"/>
  <c r="K247" i="72" s="1"/>
  <c r="AA246" i="72"/>
  <c r="AB246" i="72" s="1"/>
  <c r="J246" i="72"/>
  <c r="K246" i="72" s="1"/>
  <c r="AA245" i="72"/>
  <c r="AB245" i="72" s="1"/>
  <c r="J245" i="72"/>
  <c r="K245" i="72" s="1"/>
  <c r="AA244" i="72"/>
  <c r="AB244" i="72" s="1"/>
  <c r="J244" i="72"/>
  <c r="K244" i="72" s="1"/>
  <c r="AA243" i="72"/>
  <c r="AB243" i="72" s="1"/>
  <c r="J243" i="72"/>
  <c r="K243" i="72" s="1"/>
  <c r="AA242" i="72"/>
  <c r="AB242" i="72" s="1"/>
  <c r="J242" i="72"/>
  <c r="K242" i="72" s="1"/>
  <c r="AA241" i="72"/>
  <c r="AB241" i="72" s="1"/>
  <c r="J241" i="72"/>
  <c r="K241" i="72" s="1"/>
  <c r="AB240" i="72"/>
  <c r="AA240" i="72"/>
  <c r="J240" i="72"/>
  <c r="K240" i="72" s="1"/>
  <c r="AA239" i="72"/>
  <c r="AB239" i="72" s="1"/>
  <c r="J239" i="72"/>
  <c r="K239" i="72" s="1"/>
  <c r="AA238" i="72"/>
  <c r="AB238" i="72" s="1"/>
  <c r="J238" i="72"/>
  <c r="K238" i="72" s="1"/>
  <c r="AA237" i="72"/>
  <c r="AB237" i="72" s="1"/>
  <c r="J237" i="72"/>
  <c r="K237" i="72" s="1"/>
  <c r="AA236" i="72"/>
  <c r="AB236" i="72" s="1"/>
  <c r="J236" i="72"/>
  <c r="K236" i="72" s="1"/>
  <c r="AA235" i="72"/>
  <c r="AB235" i="72" s="1"/>
  <c r="J235" i="72"/>
  <c r="K235" i="72" s="1"/>
  <c r="AA234" i="72"/>
  <c r="AB234" i="72" s="1"/>
  <c r="K234" i="72"/>
  <c r="J234" i="72"/>
  <c r="AA233" i="72"/>
  <c r="AB233" i="72" s="1"/>
  <c r="K233" i="72"/>
  <c r="J233" i="72"/>
  <c r="AA232" i="72"/>
  <c r="AB232" i="72" s="1"/>
  <c r="K232" i="72"/>
  <c r="J232" i="72"/>
  <c r="AA231" i="72"/>
  <c r="AB231" i="72" s="1"/>
  <c r="K231" i="72"/>
  <c r="J231" i="72"/>
  <c r="AB230" i="72"/>
  <c r="AA230" i="72"/>
  <c r="K230" i="72"/>
  <c r="J230" i="72"/>
  <c r="AB229" i="72"/>
  <c r="AA229" i="72"/>
  <c r="K229" i="72"/>
  <c r="J229" i="72"/>
  <c r="AB228" i="72"/>
  <c r="AA228" i="72"/>
  <c r="K228" i="72"/>
  <c r="J228" i="72"/>
  <c r="AB227" i="72"/>
  <c r="AA227" i="72"/>
  <c r="K227" i="72"/>
  <c r="J227" i="72"/>
  <c r="AB226" i="72"/>
  <c r="AA226" i="72"/>
  <c r="K226" i="72"/>
  <c r="J226" i="72"/>
  <c r="AB225" i="72"/>
  <c r="AA225" i="72"/>
  <c r="K225" i="72"/>
  <c r="J225" i="72"/>
  <c r="AB224" i="72"/>
  <c r="AA224" i="72"/>
  <c r="K224" i="72"/>
  <c r="J224" i="72"/>
  <c r="AB223" i="72"/>
  <c r="AA223" i="72"/>
  <c r="K223" i="72"/>
  <c r="J223" i="72"/>
  <c r="AB222" i="72"/>
  <c r="AA222" i="72"/>
  <c r="K222" i="72"/>
  <c r="J222" i="72"/>
  <c r="AB221" i="72"/>
  <c r="AA221" i="72"/>
  <c r="K221" i="72"/>
  <c r="J221" i="72"/>
  <c r="AA220" i="72"/>
  <c r="AB220" i="72" s="1"/>
  <c r="J220" i="72"/>
  <c r="K220" i="72" s="1"/>
  <c r="AA219" i="72"/>
  <c r="AB219" i="72" s="1"/>
  <c r="J219" i="72"/>
  <c r="K219" i="72" s="1"/>
  <c r="AA218" i="72"/>
  <c r="AB218" i="72" s="1"/>
  <c r="J218" i="72"/>
  <c r="K218" i="72" s="1"/>
  <c r="AA217" i="72"/>
  <c r="AB217" i="72" s="1"/>
  <c r="J217" i="72"/>
  <c r="K217" i="72" s="1"/>
  <c r="AA216" i="72"/>
  <c r="AB216" i="72" s="1"/>
  <c r="J216" i="72"/>
  <c r="K216" i="72" s="1"/>
  <c r="AA206" i="72"/>
  <c r="AB206" i="72" s="1"/>
  <c r="K206" i="72"/>
  <c r="J206" i="72"/>
  <c r="AA205" i="72"/>
  <c r="AB205" i="72" s="1"/>
  <c r="K205" i="72"/>
  <c r="J205" i="72"/>
  <c r="AA204" i="72"/>
  <c r="AB204" i="72" s="1"/>
  <c r="K204" i="72"/>
  <c r="J204" i="72"/>
  <c r="AA203" i="72"/>
  <c r="AB203" i="72" s="1"/>
  <c r="K203" i="72"/>
  <c r="J203" i="72"/>
  <c r="AA202" i="72"/>
  <c r="AB202" i="72" s="1"/>
  <c r="K202" i="72"/>
  <c r="J202" i="72"/>
  <c r="AA201" i="72"/>
  <c r="AB201" i="72" s="1"/>
  <c r="K201" i="72"/>
  <c r="J201" i="72"/>
  <c r="AA200" i="72"/>
  <c r="AB200" i="72" s="1"/>
  <c r="K200" i="72"/>
  <c r="J200" i="72"/>
  <c r="AA199" i="72"/>
  <c r="AB199" i="72" s="1"/>
  <c r="K199" i="72"/>
  <c r="J199" i="72"/>
  <c r="AA198" i="72"/>
  <c r="AB198" i="72" s="1"/>
  <c r="K198" i="72"/>
  <c r="J198" i="72"/>
  <c r="AA197" i="72"/>
  <c r="AB197" i="72" s="1"/>
  <c r="K197" i="72"/>
  <c r="J197" i="72"/>
  <c r="AA196" i="72"/>
  <c r="AB196" i="72" s="1"/>
  <c r="K196" i="72"/>
  <c r="J196" i="72"/>
  <c r="AA195" i="72"/>
  <c r="AB195" i="72" s="1"/>
  <c r="K195" i="72"/>
  <c r="J195" i="72"/>
  <c r="AA194" i="72"/>
  <c r="AB194" i="72" s="1"/>
  <c r="K194" i="72"/>
  <c r="J194" i="72"/>
  <c r="AA193" i="72"/>
  <c r="AB193" i="72" s="1"/>
  <c r="K193" i="72"/>
  <c r="J193" i="72"/>
  <c r="AA192" i="72"/>
  <c r="AB192" i="72" s="1"/>
  <c r="K192" i="72"/>
  <c r="J192" i="72"/>
  <c r="AA191" i="72"/>
  <c r="AB191" i="72" s="1"/>
  <c r="K191" i="72"/>
  <c r="J191" i="72"/>
  <c r="AA190" i="72"/>
  <c r="AB190" i="72" s="1"/>
  <c r="K190" i="72"/>
  <c r="J190" i="72"/>
  <c r="AA189" i="72"/>
  <c r="AB189" i="72" s="1"/>
  <c r="K189" i="72"/>
  <c r="J189" i="72"/>
  <c r="AA188" i="72"/>
  <c r="AB188" i="72" s="1"/>
  <c r="K188" i="72"/>
  <c r="J188" i="72"/>
  <c r="AA187" i="72"/>
  <c r="AB187" i="72" s="1"/>
  <c r="K187" i="72"/>
  <c r="J187" i="72"/>
  <c r="AA186" i="72"/>
  <c r="AB186" i="72" s="1"/>
  <c r="K186" i="72"/>
  <c r="J186" i="72"/>
  <c r="AA185" i="72"/>
  <c r="AB185" i="72" s="1"/>
  <c r="K185" i="72"/>
  <c r="J185" i="72"/>
  <c r="AA184" i="72"/>
  <c r="AB184" i="72" s="1"/>
  <c r="J184" i="72"/>
  <c r="K184" i="72" s="1"/>
  <c r="AA183" i="72"/>
  <c r="AB183" i="72" s="1"/>
  <c r="J183" i="72"/>
  <c r="K183" i="72" s="1"/>
  <c r="AA182" i="72"/>
  <c r="AB182" i="72" s="1"/>
  <c r="J182" i="72"/>
  <c r="K182" i="72" s="1"/>
  <c r="AA181" i="72"/>
  <c r="AB181" i="72" s="1"/>
  <c r="J181" i="72"/>
  <c r="K181" i="72" s="1"/>
  <c r="AA180" i="72"/>
  <c r="AB180" i="72" s="1"/>
  <c r="J180" i="72"/>
  <c r="K180" i="72" s="1"/>
  <c r="AA179" i="72"/>
  <c r="AB179" i="72" s="1"/>
  <c r="J179" i="72"/>
  <c r="K179" i="72" s="1"/>
  <c r="AA178" i="72"/>
  <c r="AB178" i="72" s="1"/>
  <c r="J178" i="72"/>
  <c r="K178" i="72" s="1"/>
  <c r="AA177" i="72"/>
  <c r="AB177" i="72" s="1"/>
  <c r="J177" i="72"/>
  <c r="K177" i="72" s="1"/>
  <c r="AA176" i="72"/>
  <c r="AB176" i="72" s="1"/>
  <c r="J176" i="72"/>
  <c r="K176" i="72" s="1"/>
  <c r="AA175" i="72"/>
  <c r="AB175" i="72" s="1"/>
  <c r="J175" i="72"/>
  <c r="K175" i="72" s="1"/>
  <c r="AA174" i="72"/>
  <c r="AB174" i="72" s="1"/>
  <c r="J174" i="72"/>
  <c r="K174" i="72" s="1"/>
  <c r="AA173" i="72"/>
  <c r="AB173" i="72" s="1"/>
  <c r="J173" i="72"/>
  <c r="K173" i="72" s="1"/>
  <c r="AA172" i="72"/>
  <c r="AB172" i="72" s="1"/>
  <c r="J172" i="72"/>
  <c r="K172" i="72" s="1"/>
  <c r="AA171" i="72"/>
  <c r="AB171" i="72" s="1"/>
  <c r="J171" i="72"/>
  <c r="K171" i="72" s="1"/>
  <c r="AA170" i="72"/>
  <c r="AB170" i="72" s="1"/>
  <c r="J170" i="72"/>
  <c r="K170" i="72" s="1"/>
  <c r="AA169" i="72"/>
  <c r="AB169" i="72" s="1"/>
  <c r="J169" i="72"/>
  <c r="K169" i="72" s="1"/>
  <c r="AA168" i="72"/>
  <c r="AB168" i="72" s="1"/>
  <c r="J168" i="72"/>
  <c r="K168" i="72" s="1"/>
  <c r="AA167" i="72"/>
  <c r="AB167" i="72" s="1"/>
  <c r="J167" i="72"/>
  <c r="K167" i="72" s="1"/>
  <c r="AA166" i="72"/>
  <c r="AB166" i="72" s="1"/>
  <c r="J166" i="72"/>
  <c r="K166" i="72" s="1"/>
  <c r="AA165" i="72"/>
  <c r="AB165" i="72" s="1"/>
  <c r="J165" i="72"/>
  <c r="K165" i="72" s="1"/>
  <c r="AA164" i="72"/>
  <c r="AB164" i="72" s="1"/>
  <c r="J164" i="72"/>
  <c r="K164" i="72" s="1"/>
  <c r="AA163" i="72"/>
  <c r="AB163" i="72" s="1"/>
  <c r="J163" i="72"/>
  <c r="K163" i="72" s="1"/>
  <c r="AA154" i="72"/>
  <c r="AB154" i="72" s="1"/>
  <c r="K154" i="72"/>
  <c r="J154" i="72"/>
  <c r="AA153" i="72"/>
  <c r="AB153" i="72" s="1"/>
  <c r="K153" i="72"/>
  <c r="J153" i="72"/>
  <c r="AA152" i="72"/>
  <c r="AB152" i="72" s="1"/>
  <c r="K152" i="72"/>
  <c r="J152" i="72"/>
  <c r="AA151" i="72"/>
  <c r="AB151" i="72" s="1"/>
  <c r="K151" i="72"/>
  <c r="J151" i="72"/>
  <c r="AA150" i="72"/>
  <c r="AB150" i="72" s="1"/>
  <c r="K150" i="72"/>
  <c r="J150" i="72"/>
  <c r="AA149" i="72"/>
  <c r="AB149" i="72" s="1"/>
  <c r="K149" i="72"/>
  <c r="J149" i="72"/>
  <c r="AA148" i="72"/>
  <c r="AB148" i="72" s="1"/>
  <c r="J148" i="72"/>
  <c r="K148" i="72" s="1"/>
  <c r="AA147" i="72"/>
  <c r="AB147" i="72" s="1"/>
  <c r="K147" i="72"/>
  <c r="J147" i="72"/>
  <c r="AA146" i="72"/>
  <c r="AB146" i="72" s="1"/>
  <c r="J146" i="72"/>
  <c r="K146" i="72" s="1"/>
  <c r="AA145" i="72"/>
  <c r="AB145" i="72" s="1"/>
  <c r="K145" i="72"/>
  <c r="J145" i="72"/>
  <c r="AA144" i="72"/>
  <c r="AB144" i="72" s="1"/>
  <c r="J144" i="72"/>
  <c r="K144" i="72" s="1"/>
  <c r="AA143" i="72"/>
  <c r="AB143" i="72" s="1"/>
  <c r="K143" i="72"/>
  <c r="J143" i="72"/>
  <c r="AA142" i="72"/>
  <c r="AB142" i="72" s="1"/>
  <c r="J142" i="72"/>
  <c r="K142" i="72" s="1"/>
  <c r="AA141" i="72"/>
  <c r="AB141" i="72" s="1"/>
  <c r="K141" i="72"/>
  <c r="J141" i="72"/>
  <c r="AA140" i="72"/>
  <c r="AB140" i="72" s="1"/>
  <c r="J140" i="72"/>
  <c r="K140" i="72" s="1"/>
  <c r="AA139" i="72"/>
  <c r="AB139" i="72" s="1"/>
  <c r="K139" i="72"/>
  <c r="J139" i="72"/>
  <c r="AA138" i="72"/>
  <c r="AB138" i="72" s="1"/>
  <c r="J138" i="72"/>
  <c r="K138" i="72" s="1"/>
  <c r="AA137" i="72"/>
  <c r="AB137" i="72" s="1"/>
  <c r="K137" i="72"/>
  <c r="J137" i="72"/>
  <c r="AA136" i="72"/>
  <c r="AB136" i="72" s="1"/>
  <c r="J136" i="72"/>
  <c r="K136" i="72" s="1"/>
  <c r="AA135" i="72"/>
  <c r="AB135" i="72" s="1"/>
  <c r="K135" i="72"/>
  <c r="J135" i="72"/>
  <c r="AA134" i="72"/>
  <c r="AB134" i="72" s="1"/>
  <c r="J134" i="72"/>
  <c r="K134" i="72" s="1"/>
  <c r="AA133" i="72"/>
  <c r="AB133" i="72" s="1"/>
  <c r="K133" i="72"/>
  <c r="J133" i="72"/>
  <c r="AA132" i="72"/>
  <c r="AB132" i="72" s="1"/>
  <c r="K132" i="72"/>
  <c r="J132" i="72"/>
  <c r="AA131" i="72"/>
  <c r="AB131" i="72" s="1"/>
  <c r="K131" i="72"/>
  <c r="J131" i="72"/>
  <c r="AA130" i="72"/>
  <c r="AB130" i="72" s="1"/>
  <c r="K130" i="72"/>
  <c r="J130" i="72"/>
  <c r="AA129" i="72"/>
  <c r="AB129" i="72" s="1"/>
  <c r="K129" i="72"/>
  <c r="J129" i="72"/>
  <c r="AA128" i="72"/>
  <c r="AB128" i="72" s="1"/>
  <c r="K128" i="72"/>
  <c r="J128" i="72"/>
  <c r="AA127" i="72"/>
  <c r="AB127" i="72" s="1"/>
  <c r="K127" i="72"/>
  <c r="J127" i="72"/>
  <c r="AA126" i="72"/>
  <c r="AB126" i="72" s="1"/>
  <c r="K126" i="72"/>
  <c r="J126" i="72"/>
  <c r="AA125" i="72"/>
  <c r="AB125" i="72" s="1"/>
  <c r="K125" i="72"/>
  <c r="J125" i="72"/>
  <c r="AA124" i="72"/>
  <c r="AB124" i="72" s="1"/>
  <c r="K124" i="72"/>
  <c r="J124" i="72"/>
  <c r="AA123" i="72"/>
  <c r="AB123" i="72" s="1"/>
  <c r="K123" i="72"/>
  <c r="J123" i="72"/>
  <c r="AA122" i="72"/>
  <c r="AB122" i="72" s="1"/>
  <c r="K122" i="72"/>
  <c r="J122" i="72"/>
  <c r="AA121" i="72"/>
  <c r="AB121" i="72" s="1"/>
  <c r="K121" i="72"/>
  <c r="J121" i="72"/>
  <c r="AA120" i="72"/>
  <c r="AB120" i="72" s="1"/>
  <c r="K120" i="72"/>
  <c r="J120" i="72"/>
  <c r="AA119" i="72"/>
  <c r="AB119" i="72" s="1"/>
  <c r="K119" i="72"/>
  <c r="J119" i="72"/>
  <c r="AA118" i="72"/>
  <c r="AB118" i="72" s="1"/>
  <c r="K118" i="72"/>
  <c r="J118" i="72"/>
  <c r="AA117" i="72"/>
  <c r="AB117" i="72" s="1"/>
  <c r="K117" i="72"/>
  <c r="J117" i="72"/>
  <c r="AA116" i="72"/>
  <c r="AB116" i="72" s="1"/>
  <c r="K116" i="72"/>
  <c r="J116" i="72"/>
  <c r="AA115" i="72"/>
  <c r="AB115" i="72" s="1"/>
  <c r="K115" i="72"/>
  <c r="J115" i="72"/>
  <c r="AA114" i="72"/>
  <c r="AB114" i="72" s="1"/>
  <c r="K114" i="72"/>
  <c r="J114" i="72"/>
  <c r="AA113" i="72"/>
  <c r="AB113" i="72" s="1"/>
  <c r="K113" i="72"/>
  <c r="J113" i="72"/>
  <c r="AA112" i="72"/>
  <c r="AB112" i="72" s="1"/>
  <c r="K112" i="72"/>
  <c r="J112" i="72"/>
  <c r="AA111" i="72"/>
  <c r="AB111" i="72" s="1"/>
  <c r="K111" i="72"/>
  <c r="J111" i="72"/>
  <c r="AA103" i="72"/>
  <c r="AB103" i="72" s="1"/>
  <c r="K103" i="72"/>
  <c r="J103" i="72"/>
  <c r="AA102" i="72"/>
  <c r="AB102" i="72" s="1"/>
  <c r="J102" i="72"/>
  <c r="K102" i="72" s="1"/>
  <c r="AA101" i="72"/>
  <c r="AB101" i="72" s="1"/>
  <c r="K101" i="72"/>
  <c r="J101" i="72"/>
  <c r="AA100" i="72"/>
  <c r="AB100" i="72" s="1"/>
  <c r="J100" i="72"/>
  <c r="K100" i="72" s="1"/>
  <c r="AA99" i="72"/>
  <c r="AB99" i="72" s="1"/>
  <c r="K99" i="72"/>
  <c r="J99" i="72"/>
  <c r="AA98" i="72"/>
  <c r="AB98" i="72" s="1"/>
  <c r="J98" i="72"/>
  <c r="K98" i="72" s="1"/>
  <c r="AA97" i="72"/>
  <c r="AB97" i="72" s="1"/>
  <c r="J97" i="72"/>
  <c r="K97" i="72" s="1"/>
  <c r="AA96" i="72"/>
  <c r="AB96" i="72" s="1"/>
  <c r="J96" i="72"/>
  <c r="K96" i="72" s="1"/>
  <c r="AA95" i="72"/>
  <c r="AB95" i="72" s="1"/>
  <c r="J95" i="72"/>
  <c r="K95" i="72" s="1"/>
  <c r="AA94" i="72"/>
  <c r="AB94" i="72" s="1"/>
  <c r="J94" i="72"/>
  <c r="K94" i="72" s="1"/>
  <c r="AA93" i="72"/>
  <c r="AB93" i="72" s="1"/>
  <c r="J93" i="72"/>
  <c r="K93" i="72" s="1"/>
  <c r="AA92" i="72"/>
  <c r="AB92" i="72" s="1"/>
  <c r="J92" i="72"/>
  <c r="K92" i="72" s="1"/>
  <c r="AA91" i="72"/>
  <c r="AB91" i="72" s="1"/>
  <c r="J91" i="72"/>
  <c r="K91" i="72" s="1"/>
  <c r="AA90" i="72"/>
  <c r="AB90" i="72" s="1"/>
  <c r="K90" i="72"/>
  <c r="J90" i="72"/>
  <c r="AA89" i="72"/>
  <c r="AB89" i="72" s="1"/>
  <c r="J89" i="72"/>
  <c r="K89" i="72" s="1"/>
  <c r="AA88" i="72"/>
  <c r="AB88" i="72" s="1"/>
  <c r="K88" i="72"/>
  <c r="J88" i="72"/>
  <c r="AA87" i="72"/>
  <c r="AB87" i="72" s="1"/>
  <c r="J87" i="72"/>
  <c r="K87" i="72" s="1"/>
  <c r="AA86" i="72"/>
  <c r="AB86" i="72" s="1"/>
  <c r="K86" i="72"/>
  <c r="J86" i="72"/>
  <c r="AA85" i="72"/>
  <c r="AB85" i="72" s="1"/>
  <c r="J85" i="72"/>
  <c r="K85" i="72" s="1"/>
  <c r="AA84" i="72"/>
  <c r="AB84" i="72" s="1"/>
  <c r="K84" i="72"/>
  <c r="J84" i="72"/>
  <c r="AA83" i="72"/>
  <c r="AB83" i="72" s="1"/>
  <c r="J83" i="72"/>
  <c r="K83" i="72" s="1"/>
  <c r="AA82" i="72"/>
  <c r="AB82" i="72" s="1"/>
  <c r="K82" i="72"/>
  <c r="J82" i="72"/>
  <c r="AA81" i="72"/>
  <c r="AB81" i="72" s="1"/>
  <c r="K81" i="72"/>
  <c r="J81" i="72"/>
  <c r="AA80" i="72"/>
  <c r="AB80" i="72" s="1"/>
  <c r="K80" i="72"/>
  <c r="J80" i="72"/>
  <c r="AA79" i="72"/>
  <c r="AB79" i="72" s="1"/>
  <c r="K79" i="72"/>
  <c r="J79" i="72"/>
  <c r="AA78" i="72"/>
  <c r="AB78" i="72" s="1"/>
  <c r="K78" i="72"/>
  <c r="J78" i="72"/>
  <c r="AA77" i="72"/>
  <c r="AB77" i="72" s="1"/>
  <c r="K77" i="72"/>
  <c r="J77" i="72"/>
  <c r="AA76" i="72"/>
  <c r="AB76" i="72" s="1"/>
  <c r="K76" i="72"/>
  <c r="J76" i="72"/>
  <c r="AA75" i="72"/>
  <c r="AB75" i="72" s="1"/>
  <c r="K75" i="72"/>
  <c r="J75" i="72"/>
  <c r="AA74" i="72"/>
  <c r="AB74" i="72" s="1"/>
  <c r="K74" i="72"/>
  <c r="J74" i="72"/>
  <c r="AA73" i="72"/>
  <c r="AB73" i="72" s="1"/>
  <c r="K73" i="72"/>
  <c r="J73" i="72"/>
  <c r="AA72" i="72"/>
  <c r="AB72" i="72" s="1"/>
  <c r="K72" i="72"/>
  <c r="J72" i="72"/>
  <c r="AA71" i="72"/>
  <c r="AB71" i="72" s="1"/>
  <c r="K71" i="72"/>
  <c r="J71" i="72"/>
  <c r="AA70" i="72"/>
  <c r="AB70" i="72" s="1"/>
  <c r="K70" i="72"/>
  <c r="J70" i="72"/>
  <c r="AA69" i="72"/>
  <c r="AB69" i="72" s="1"/>
  <c r="K69" i="72"/>
  <c r="J69" i="72"/>
  <c r="AB68" i="72"/>
  <c r="AA68" i="72"/>
  <c r="K68" i="72"/>
  <c r="J68" i="72"/>
  <c r="AB67" i="72"/>
  <c r="AA67" i="72"/>
  <c r="K67" i="72"/>
  <c r="J67" i="72"/>
  <c r="AA66" i="72"/>
  <c r="AB66" i="72" s="1"/>
  <c r="K66" i="72"/>
  <c r="J66" i="72"/>
  <c r="AA65" i="72"/>
  <c r="AB65" i="72" s="1"/>
  <c r="K65" i="72"/>
  <c r="J65" i="72"/>
  <c r="AA64" i="72"/>
  <c r="AB64" i="72" s="1"/>
  <c r="K64" i="72"/>
  <c r="J64" i="72"/>
  <c r="AA63" i="72"/>
  <c r="AB63" i="72" s="1"/>
  <c r="K63" i="72"/>
  <c r="J63" i="72"/>
  <c r="AB62" i="72"/>
  <c r="AA62" i="72"/>
  <c r="K62" i="72"/>
  <c r="J62" i="72"/>
  <c r="AB61" i="72"/>
  <c r="AA61" i="72"/>
  <c r="K61" i="72"/>
  <c r="J61" i="72"/>
  <c r="AB60" i="72"/>
  <c r="AA60" i="72"/>
  <c r="K60" i="72"/>
  <c r="J60" i="72"/>
  <c r="AA51" i="72"/>
  <c r="AB51" i="72" s="1"/>
  <c r="J51" i="72"/>
  <c r="K51" i="72" s="1"/>
  <c r="AA50" i="72"/>
  <c r="AB50" i="72" s="1"/>
  <c r="K50" i="72"/>
  <c r="J50" i="72"/>
  <c r="AA49" i="72"/>
  <c r="AB49" i="72" s="1"/>
  <c r="J49" i="72"/>
  <c r="K49" i="72" s="1"/>
  <c r="AA48" i="72"/>
  <c r="AB48" i="72" s="1"/>
  <c r="K48" i="72"/>
  <c r="J48" i="72"/>
  <c r="AA47" i="72"/>
  <c r="AB47" i="72" s="1"/>
  <c r="J47" i="72"/>
  <c r="K47" i="72" s="1"/>
  <c r="AA46" i="72"/>
  <c r="AB46" i="72" s="1"/>
  <c r="K46" i="72"/>
  <c r="J46" i="72"/>
  <c r="AA45" i="72"/>
  <c r="AB45" i="72" s="1"/>
  <c r="J45" i="72"/>
  <c r="K45" i="72" s="1"/>
  <c r="AA44" i="72"/>
  <c r="AB44" i="72" s="1"/>
  <c r="K44" i="72"/>
  <c r="J44" i="72"/>
  <c r="AA43" i="72"/>
  <c r="AB43" i="72" s="1"/>
  <c r="J43" i="72"/>
  <c r="K43" i="72" s="1"/>
  <c r="AA42" i="72"/>
  <c r="AB42" i="72" s="1"/>
  <c r="K42" i="72"/>
  <c r="J42" i="72"/>
  <c r="AA41" i="72"/>
  <c r="AB41" i="72" s="1"/>
  <c r="J41" i="72"/>
  <c r="K41" i="72" s="1"/>
  <c r="AA40" i="72"/>
  <c r="AB40" i="72" s="1"/>
  <c r="K40" i="72"/>
  <c r="J40" i="72"/>
  <c r="AA39" i="72"/>
  <c r="AB39" i="72" s="1"/>
  <c r="K39" i="72"/>
  <c r="J39" i="72"/>
  <c r="AA38" i="72"/>
  <c r="AB38" i="72" s="1"/>
  <c r="K38" i="72"/>
  <c r="J38" i="72"/>
  <c r="AA37" i="72"/>
  <c r="AB37" i="72" s="1"/>
  <c r="K37" i="72"/>
  <c r="J37" i="72"/>
  <c r="AA36" i="72"/>
  <c r="AB36" i="72" s="1"/>
  <c r="K36" i="72"/>
  <c r="J36" i="72"/>
  <c r="AA35" i="72"/>
  <c r="AB35" i="72" s="1"/>
  <c r="K35" i="72"/>
  <c r="J35" i="72"/>
  <c r="AA34" i="72"/>
  <c r="AB34" i="72" s="1"/>
  <c r="K34" i="72"/>
  <c r="J34" i="72"/>
  <c r="AA33" i="72"/>
  <c r="AB33" i="72" s="1"/>
  <c r="K33" i="72"/>
  <c r="J33" i="72"/>
  <c r="AA32" i="72"/>
  <c r="AB32" i="72" s="1"/>
  <c r="K32" i="72"/>
  <c r="J32" i="72"/>
  <c r="AA31" i="72"/>
  <c r="AB31" i="72" s="1"/>
  <c r="K31" i="72"/>
  <c r="J31" i="72"/>
  <c r="AA30" i="72"/>
  <c r="AB30" i="72" s="1"/>
  <c r="K30" i="72"/>
  <c r="J30" i="72"/>
  <c r="AB29" i="72"/>
  <c r="AA29" i="72"/>
  <c r="K29" i="72"/>
  <c r="J29" i="72"/>
  <c r="AB28" i="72"/>
  <c r="AA28" i="72"/>
  <c r="K28" i="72"/>
  <c r="J28" i="72"/>
  <c r="AB27" i="72"/>
  <c r="AA27" i="72"/>
  <c r="K27" i="72"/>
  <c r="J27" i="72"/>
  <c r="AB26" i="72"/>
  <c r="AA26" i="72"/>
  <c r="K26" i="72"/>
  <c r="J26" i="72"/>
  <c r="AB25" i="72"/>
  <c r="AA25" i="72"/>
  <c r="K25" i="72"/>
  <c r="J25" i="72"/>
  <c r="AB24" i="72"/>
  <c r="AA24" i="72"/>
  <c r="K24" i="72"/>
  <c r="J24" i="72"/>
  <c r="AB23" i="72"/>
  <c r="AA23" i="72"/>
  <c r="K23" i="72"/>
  <c r="J23" i="72"/>
  <c r="AB22" i="72"/>
  <c r="AA22" i="72"/>
  <c r="K22" i="72"/>
  <c r="J22" i="72"/>
  <c r="AB21" i="72"/>
  <c r="AA21" i="72"/>
  <c r="K21" i="72"/>
  <c r="J21" i="72"/>
  <c r="AB20" i="72"/>
  <c r="AA20" i="72"/>
  <c r="K20" i="72"/>
  <c r="J20" i="72"/>
  <c r="AB19" i="72"/>
  <c r="AA19" i="72"/>
  <c r="K19" i="72"/>
  <c r="J19" i="72"/>
  <c r="AB18" i="72"/>
  <c r="AA18" i="72"/>
  <c r="K18" i="72"/>
  <c r="J18" i="72"/>
  <c r="AB17" i="72"/>
  <c r="AA17" i="72"/>
  <c r="K17" i="72"/>
  <c r="J17" i="72"/>
  <c r="AB16" i="72"/>
  <c r="AA16" i="72"/>
  <c r="K16" i="72"/>
  <c r="J16" i="72"/>
  <c r="AB15" i="72"/>
  <c r="AA15" i="72"/>
  <c r="K15" i="72"/>
  <c r="J15" i="72"/>
  <c r="AB14" i="72"/>
  <c r="AA14" i="72"/>
  <c r="K14" i="72"/>
  <c r="J14" i="72"/>
  <c r="AB13" i="72"/>
  <c r="AA13" i="72"/>
  <c r="K13" i="72"/>
  <c r="J13" i="72"/>
  <c r="AB12" i="72"/>
  <c r="AA12" i="72"/>
  <c r="K12" i="72"/>
  <c r="J12" i="72"/>
  <c r="AB11" i="72"/>
  <c r="AA11" i="72"/>
  <c r="K11" i="72"/>
  <c r="J11" i="72"/>
  <c r="AB10" i="72"/>
  <c r="AA10" i="72"/>
  <c r="K10" i="72"/>
  <c r="J10" i="72"/>
  <c r="AB9" i="72"/>
  <c r="AA9" i="72"/>
  <c r="K9" i="72"/>
  <c r="J9" i="72"/>
  <c r="AB8" i="72"/>
  <c r="AA8" i="72"/>
  <c r="K8" i="72"/>
  <c r="J8" i="72"/>
  <c r="L10" i="71"/>
  <c r="J163" i="70"/>
  <c r="K163" i="70" s="1"/>
  <c r="J162" i="70"/>
  <c r="K162" i="70" s="1"/>
  <c r="J161" i="70"/>
  <c r="K161" i="70" s="1"/>
  <c r="J160" i="70"/>
  <c r="K160" i="70" s="1"/>
  <c r="J159" i="70"/>
  <c r="K159" i="70" s="1"/>
  <c r="J158" i="70"/>
  <c r="K158" i="70" s="1"/>
  <c r="J157" i="70"/>
  <c r="K157" i="70" s="1"/>
  <c r="J156" i="70"/>
  <c r="K156" i="70" s="1"/>
  <c r="J155" i="70"/>
  <c r="K155" i="70" s="1"/>
  <c r="J154" i="70"/>
  <c r="K154" i="70" s="1"/>
  <c r="J153" i="70"/>
  <c r="K153" i="70" s="1"/>
  <c r="J152" i="70"/>
  <c r="K152" i="70" s="1"/>
  <c r="J151" i="70"/>
  <c r="K151" i="70" s="1"/>
  <c r="J150" i="70"/>
  <c r="K150" i="70" s="1"/>
  <c r="J149" i="70"/>
  <c r="K149" i="70" s="1"/>
  <c r="J148" i="70"/>
  <c r="K148" i="70" s="1"/>
  <c r="J147" i="70"/>
  <c r="K147" i="70" s="1"/>
  <c r="J146" i="70"/>
  <c r="K146" i="70" s="1"/>
  <c r="J145" i="70"/>
  <c r="K145" i="70" s="1"/>
  <c r="J144" i="70"/>
  <c r="K144" i="70" s="1"/>
  <c r="J143" i="70"/>
  <c r="K143" i="70" s="1"/>
  <c r="J142" i="70"/>
  <c r="K142" i="70" s="1"/>
  <c r="J141" i="70"/>
  <c r="K141" i="70" s="1"/>
  <c r="J140" i="70"/>
  <c r="K140" i="70" s="1"/>
  <c r="J139" i="70"/>
  <c r="K139" i="70" s="1"/>
  <c r="J138" i="70"/>
  <c r="K138" i="70" s="1"/>
  <c r="J137" i="70"/>
  <c r="K137" i="70" s="1"/>
  <c r="J136" i="70"/>
  <c r="K136" i="70" s="1"/>
  <c r="J135" i="70"/>
  <c r="K135" i="70" s="1"/>
  <c r="J134" i="70"/>
  <c r="K134" i="70" s="1"/>
  <c r="J133" i="70"/>
  <c r="K133" i="70" s="1"/>
  <c r="J132" i="70"/>
  <c r="K132" i="70" s="1"/>
  <c r="J131" i="70"/>
  <c r="K131" i="70" s="1"/>
  <c r="J130" i="70"/>
  <c r="K130" i="70" s="1"/>
  <c r="J129" i="70"/>
  <c r="K129" i="70" s="1"/>
  <c r="J128" i="70"/>
  <c r="K128" i="70" s="1"/>
  <c r="J127" i="70"/>
  <c r="K127" i="70" s="1"/>
  <c r="J126" i="70"/>
  <c r="K126" i="70" s="1"/>
  <c r="J125" i="70"/>
  <c r="K125" i="70" s="1"/>
  <c r="K124" i="70"/>
  <c r="J124" i="70"/>
  <c r="K123" i="70"/>
  <c r="J123" i="70"/>
  <c r="K122" i="70"/>
  <c r="J122" i="70"/>
  <c r="K121" i="70"/>
  <c r="J121" i="70"/>
  <c r="K120" i="70"/>
  <c r="J120" i="70"/>
  <c r="K119" i="70"/>
  <c r="J119" i="70"/>
  <c r="K118" i="70"/>
  <c r="J118" i="70"/>
  <c r="K117" i="70"/>
  <c r="J117" i="70"/>
  <c r="K116" i="70"/>
  <c r="J116" i="70"/>
  <c r="K115" i="70"/>
  <c r="J115" i="70"/>
  <c r="K114" i="70"/>
  <c r="J114" i="70"/>
  <c r="K113" i="70"/>
  <c r="J113" i="70"/>
  <c r="K112" i="70"/>
  <c r="J112" i="70"/>
  <c r="K111" i="70"/>
  <c r="J111" i="70"/>
  <c r="K110" i="70"/>
  <c r="J110" i="70"/>
  <c r="K109" i="70"/>
  <c r="J109" i="70"/>
  <c r="K108" i="70"/>
  <c r="J108" i="70"/>
  <c r="K107" i="70"/>
  <c r="J107" i="70"/>
  <c r="K106" i="70"/>
  <c r="J106" i="70"/>
  <c r="K105" i="70"/>
  <c r="J105" i="70"/>
  <c r="K104" i="70"/>
  <c r="J104" i="70"/>
  <c r="K103" i="70"/>
  <c r="J103" i="70"/>
  <c r="K102" i="70"/>
  <c r="J102" i="70"/>
  <c r="K101" i="70"/>
  <c r="J101" i="70"/>
  <c r="K100" i="70"/>
  <c r="J100" i="70"/>
  <c r="K99" i="70"/>
  <c r="J99" i="70"/>
  <c r="K98" i="70"/>
  <c r="J98" i="70"/>
  <c r="K97" i="70"/>
  <c r="J97" i="70"/>
  <c r="K96" i="70"/>
  <c r="J96" i="70"/>
  <c r="K95" i="70"/>
  <c r="J95" i="70"/>
  <c r="K94" i="70"/>
  <c r="J94" i="70"/>
  <c r="K93" i="70"/>
  <c r="J93" i="70"/>
  <c r="K92" i="70"/>
  <c r="J92" i="70"/>
  <c r="K91" i="70"/>
  <c r="J91" i="70"/>
  <c r="K90" i="70"/>
  <c r="J90" i="70"/>
  <c r="K89" i="70"/>
  <c r="J89" i="70"/>
  <c r="K88" i="70"/>
  <c r="J88" i="70"/>
  <c r="K87" i="70"/>
  <c r="J87" i="70"/>
  <c r="K86" i="70"/>
  <c r="J86" i="70"/>
  <c r="J85" i="70"/>
  <c r="K85" i="70" s="1"/>
  <c r="J84" i="70"/>
  <c r="K84" i="70" s="1"/>
  <c r="J83" i="70"/>
  <c r="K83" i="70" s="1"/>
  <c r="J82" i="70"/>
  <c r="K82" i="70" s="1"/>
  <c r="J81" i="70"/>
  <c r="K81" i="70" s="1"/>
  <c r="J80" i="70"/>
  <c r="K80" i="70" s="1"/>
  <c r="J79" i="70"/>
  <c r="K79" i="70" s="1"/>
  <c r="J78" i="70"/>
  <c r="K78" i="70" s="1"/>
  <c r="J77" i="70"/>
  <c r="K77" i="70" s="1"/>
  <c r="J76" i="70"/>
  <c r="K76" i="70" s="1"/>
  <c r="J75" i="70"/>
  <c r="K75" i="70" s="1"/>
  <c r="J74" i="70"/>
  <c r="K74" i="70" s="1"/>
  <c r="J73" i="70"/>
  <c r="K73" i="70" s="1"/>
  <c r="J72" i="70"/>
  <c r="K72" i="70" s="1"/>
  <c r="J71" i="70"/>
  <c r="K71" i="70" s="1"/>
  <c r="J70" i="70"/>
  <c r="K70" i="70" s="1"/>
  <c r="J69" i="70"/>
  <c r="K69" i="70" s="1"/>
  <c r="J68" i="70"/>
  <c r="K68" i="70" s="1"/>
  <c r="J67" i="70"/>
  <c r="K67" i="70" s="1"/>
  <c r="J66" i="70"/>
  <c r="K66" i="70" s="1"/>
  <c r="J65" i="70"/>
  <c r="K65" i="70" s="1"/>
  <c r="J64" i="70"/>
  <c r="K64" i="70" s="1"/>
  <c r="J63" i="70"/>
  <c r="K63" i="70" s="1"/>
  <c r="J62" i="70"/>
  <c r="K62" i="70" s="1"/>
  <c r="J61" i="70"/>
  <c r="K61" i="70" s="1"/>
  <c r="J60" i="70"/>
  <c r="K60" i="70" s="1"/>
  <c r="J59" i="70"/>
  <c r="K59" i="70" s="1"/>
  <c r="J58" i="70"/>
  <c r="K58" i="70" s="1"/>
  <c r="J57" i="70"/>
  <c r="K57" i="70" s="1"/>
  <c r="J56" i="70"/>
  <c r="K56" i="70" s="1"/>
  <c r="J55" i="70"/>
  <c r="K55" i="70" s="1"/>
  <c r="J54" i="70"/>
  <c r="K54" i="70" s="1"/>
  <c r="J53" i="70"/>
  <c r="K53" i="70" s="1"/>
  <c r="J52" i="70"/>
  <c r="K52" i="70" s="1"/>
  <c r="J51" i="70"/>
  <c r="K51" i="70" s="1"/>
  <c r="J50" i="70"/>
  <c r="K50" i="70" s="1"/>
  <c r="J49" i="70"/>
  <c r="K49" i="70" s="1"/>
  <c r="J48" i="70"/>
  <c r="K48" i="70" s="1"/>
  <c r="J47" i="70"/>
  <c r="K47" i="70" s="1"/>
  <c r="J46" i="70"/>
  <c r="K46" i="70" s="1"/>
  <c r="J45" i="70"/>
  <c r="K45" i="70" s="1"/>
  <c r="J44" i="70"/>
  <c r="K44" i="70" s="1"/>
  <c r="J43" i="70"/>
  <c r="K43" i="70" s="1"/>
  <c r="J42" i="70"/>
  <c r="K42" i="70" s="1"/>
  <c r="J41" i="70"/>
  <c r="K41" i="70" s="1"/>
  <c r="J40" i="70"/>
  <c r="K40" i="70" s="1"/>
  <c r="J39" i="70"/>
  <c r="K39" i="70" s="1"/>
  <c r="J38" i="70"/>
  <c r="K38" i="70" s="1"/>
  <c r="J37" i="70"/>
  <c r="K37" i="70" s="1"/>
  <c r="J36" i="70"/>
  <c r="K36" i="70" s="1"/>
  <c r="J35" i="70"/>
  <c r="K35" i="70" s="1"/>
  <c r="J34" i="70"/>
  <c r="K34" i="70" s="1"/>
  <c r="J33" i="70"/>
  <c r="K33" i="70" s="1"/>
  <c r="J32" i="70"/>
  <c r="K32" i="70" s="1"/>
  <c r="J31" i="70"/>
  <c r="K31" i="70" s="1"/>
  <c r="J30" i="70"/>
  <c r="K30" i="70" s="1"/>
  <c r="J29" i="70"/>
  <c r="K29" i="70" s="1"/>
  <c r="J28" i="70"/>
  <c r="K28" i="70" s="1"/>
  <c r="J27" i="70"/>
  <c r="K27" i="70" s="1"/>
  <c r="J26" i="70"/>
  <c r="K26" i="70" s="1"/>
  <c r="J25" i="70"/>
  <c r="K25" i="70" s="1"/>
  <c r="J24" i="70"/>
  <c r="K24" i="70" s="1"/>
  <c r="J23" i="70"/>
  <c r="K23" i="70" s="1"/>
  <c r="J22" i="70"/>
  <c r="K22" i="70" s="1"/>
  <c r="J21" i="70"/>
  <c r="K21" i="70" s="1"/>
  <c r="J20" i="70"/>
  <c r="K20" i="70" s="1"/>
  <c r="J19" i="70"/>
  <c r="K19" i="70" s="1"/>
  <c r="J18" i="70"/>
  <c r="K18" i="70" s="1"/>
  <c r="J17" i="70"/>
  <c r="K17" i="70" s="1"/>
  <c r="J16" i="70"/>
  <c r="K16" i="70" s="1"/>
  <c r="J15" i="70"/>
  <c r="K15" i="70" s="1"/>
  <c r="J14" i="70"/>
  <c r="K14" i="70" s="1"/>
  <c r="J13" i="70"/>
  <c r="K13" i="70" s="1"/>
  <c r="J12" i="70"/>
  <c r="K12" i="70" s="1"/>
  <c r="J11" i="70"/>
  <c r="K11" i="70" s="1"/>
  <c r="J10" i="70"/>
  <c r="K10" i="70" s="1"/>
  <c r="J9" i="70"/>
  <c r="K9" i="70" s="1"/>
  <c r="J8" i="70"/>
  <c r="K8" i="70" s="1"/>
  <c r="AH179" i="69"/>
  <c r="AG179" i="69"/>
  <c r="AG178" i="69"/>
  <c r="AH178" i="69" s="1"/>
  <c r="AH177" i="69"/>
  <c r="AG177" i="69"/>
  <c r="AG176" i="69"/>
  <c r="AH176" i="69" s="1"/>
  <c r="AG175" i="69"/>
  <c r="AH175" i="69" s="1"/>
  <c r="K175" i="69"/>
  <c r="L175" i="69" s="1"/>
  <c r="AG174" i="69"/>
  <c r="AH174" i="69" s="1"/>
  <c r="K174" i="69"/>
  <c r="L174" i="69" s="1"/>
  <c r="AG173" i="69"/>
  <c r="AH173" i="69" s="1"/>
  <c r="K173" i="69"/>
  <c r="L173" i="69" s="1"/>
  <c r="AH172" i="69"/>
  <c r="AG172" i="69"/>
  <c r="K172" i="69"/>
  <c r="L172" i="69" s="1"/>
  <c r="AG171" i="69"/>
  <c r="AH171" i="69" s="1"/>
  <c r="K171" i="69"/>
  <c r="L171" i="69" s="1"/>
  <c r="AG170" i="69"/>
  <c r="AH170" i="69" s="1"/>
  <c r="K170" i="69"/>
  <c r="L170" i="69" s="1"/>
  <c r="AH169" i="69"/>
  <c r="AG169" i="69"/>
  <c r="K169" i="69"/>
  <c r="L169" i="69" s="1"/>
  <c r="AG168" i="69"/>
  <c r="AH168" i="69" s="1"/>
  <c r="K168" i="69"/>
  <c r="L168" i="69" s="1"/>
  <c r="AG167" i="69"/>
  <c r="AH167" i="69" s="1"/>
  <c r="K167" i="69"/>
  <c r="L167" i="69" s="1"/>
  <c r="AG166" i="69"/>
  <c r="AH166" i="69" s="1"/>
  <c r="K166" i="69"/>
  <c r="L166" i="69" s="1"/>
  <c r="AG165" i="69"/>
  <c r="AH165" i="69" s="1"/>
  <c r="K165" i="69"/>
  <c r="L165" i="69" s="1"/>
  <c r="AH164" i="69"/>
  <c r="AG164" i="69"/>
  <c r="K164" i="69"/>
  <c r="L164" i="69" s="1"/>
  <c r="AG163" i="69"/>
  <c r="AH163" i="69" s="1"/>
  <c r="K163" i="69"/>
  <c r="L163" i="69" s="1"/>
  <c r="AG162" i="69"/>
  <c r="AH162" i="69" s="1"/>
  <c r="K162" i="69"/>
  <c r="L162" i="69" s="1"/>
  <c r="AG161" i="69"/>
  <c r="AH161" i="69" s="1"/>
  <c r="K161" i="69"/>
  <c r="L161" i="69" s="1"/>
  <c r="AG160" i="69"/>
  <c r="AH160" i="69" s="1"/>
  <c r="K160" i="69"/>
  <c r="L160" i="69" s="1"/>
  <c r="AG159" i="69"/>
  <c r="AH159" i="69" s="1"/>
  <c r="K159" i="69"/>
  <c r="L159" i="69" s="1"/>
  <c r="AG158" i="69"/>
  <c r="AH158" i="69" s="1"/>
  <c r="K158" i="69"/>
  <c r="L158" i="69" s="1"/>
  <c r="AG157" i="69"/>
  <c r="AH157" i="69" s="1"/>
  <c r="K157" i="69"/>
  <c r="L157" i="69" s="1"/>
  <c r="AH156" i="69"/>
  <c r="AG156" i="69"/>
  <c r="K156" i="69"/>
  <c r="L156" i="69" s="1"/>
  <c r="AG155" i="69"/>
  <c r="AH155" i="69" s="1"/>
  <c r="K155" i="69"/>
  <c r="L155" i="69" s="1"/>
  <c r="AG154" i="69"/>
  <c r="AH154" i="69" s="1"/>
  <c r="K154" i="69"/>
  <c r="L154" i="69" s="1"/>
  <c r="AG153" i="69"/>
  <c r="AH153" i="69" s="1"/>
  <c r="K153" i="69"/>
  <c r="L153" i="69" s="1"/>
  <c r="AG152" i="69"/>
  <c r="AH152" i="69" s="1"/>
  <c r="K152" i="69"/>
  <c r="L152" i="69" s="1"/>
  <c r="AG151" i="69"/>
  <c r="AH151" i="69" s="1"/>
  <c r="K151" i="69"/>
  <c r="L151" i="69" s="1"/>
  <c r="AG150" i="69"/>
  <c r="AH150" i="69" s="1"/>
  <c r="K150" i="69"/>
  <c r="L150" i="69" s="1"/>
  <c r="AG149" i="69"/>
  <c r="AH149" i="69" s="1"/>
  <c r="K149" i="69"/>
  <c r="L149" i="69" s="1"/>
  <c r="AH148" i="69"/>
  <c r="AG148" i="69"/>
  <c r="K148" i="69"/>
  <c r="L148" i="69" s="1"/>
  <c r="AG147" i="69"/>
  <c r="AH147" i="69" s="1"/>
  <c r="K147" i="69"/>
  <c r="L147" i="69" s="1"/>
  <c r="AG146" i="69"/>
  <c r="AH146" i="69" s="1"/>
  <c r="K146" i="69"/>
  <c r="L146" i="69" s="1"/>
  <c r="AG145" i="69"/>
  <c r="AH145" i="69" s="1"/>
  <c r="K145" i="69"/>
  <c r="L145" i="69" s="1"/>
  <c r="AG144" i="69"/>
  <c r="AH144" i="69" s="1"/>
  <c r="K144" i="69"/>
  <c r="L144" i="69" s="1"/>
  <c r="AG143" i="69"/>
  <c r="AH143" i="69" s="1"/>
  <c r="K143" i="69"/>
  <c r="L143" i="69" s="1"/>
  <c r="AG142" i="69"/>
  <c r="AH142" i="69" s="1"/>
  <c r="K142" i="69"/>
  <c r="L142" i="69" s="1"/>
  <c r="AG141" i="69"/>
  <c r="AH141" i="69" s="1"/>
  <c r="K141" i="69"/>
  <c r="L141" i="69" s="1"/>
  <c r="AH140" i="69"/>
  <c r="AG140" i="69"/>
  <c r="K140" i="69"/>
  <c r="L140" i="69" s="1"/>
  <c r="AG139" i="69"/>
  <c r="AH139" i="69" s="1"/>
  <c r="K139" i="69"/>
  <c r="L139" i="69" s="1"/>
  <c r="AG138" i="69"/>
  <c r="AH138" i="69" s="1"/>
  <c r="K138" i="69"/>
  <c r="L138" i="69" s="1"/>
  <c r="AG137" i="69"/>
  <c r="AH137" i="69" s="1"/>
  <c r="K137" i="69"/>
  <c r="L137" i="69" s="1"/>
  <c r="AH136" i="69"/>
  <c r="AG136" i="69"/>
  <c r="K136" i="69"/>
  <c r="L136" i="69" s="1"/>
  <c r="AH135" i="69"/>
  <c r="AG135" i="69"/>
  <c r="K135" i="69"/>
  <c r="L135" i="69" s="1"/>
  <c r="AH134" i="69"/>
  <c r="AG134" i="69"/>
  <c r="K134" i="69"/>
  <c r="L134" i="69" s="1"/>
  <c r="AH133" i="69"/>
  <c r="AG133" i="69"/>
  <c r="L133" i="69"/>
  <c r="K133" i="69"/>
  <c r="AH132" i="69"/>
  <c r="AG132" i="69"/>
  <c r="L132" i="69"/>
  <c r="K132" i="69"/>
  <c r="AH131" i="69"/>
  <c r="AG131" i="69"/>
  <c r="L131" i="69"/>
  <c r="K131" i="69"/>
  <c r="AH130" i="69"/>
  <c r="AG130" i="69"/>
  <c r="L130" i="69"/>
  <c r="K130" i="69"/>
  <c r="AH129" i="69"/>
  <c r="AG129" i="69"/>
  <c r="L129" i="69"/>
  <c r="K129" i="69"/>
  <c r="AH128" i="69"/>
  <c r="AG128" i="69"/>
  <c r="L128" i="69"/>
  <c r="K128" i="69"/>
  <c r="AH127" i="69"/>
  <c r="AG127" i="69"/>
  <c r="L127" i="69"/>
  <c r="K127" i="69"/>
  <c r="AH126" i="69"/>
  <c r="AG126" i="69"/>
  <c r="L126" i="69"/>
  <c r="K126" i="69"/>
  <c r="AH125" i="69"/>
  <c r="AG125" i="69"/>
  <c r="L125" i="69"/>
  <c r="K125" i="69"/>
  <c r="AH124" i="69"/>
  <c r="AG124" i="69"/>
  <c r="L124" i="69"/>
  <c r="K124" i="69"/>
  <c r="AH123" i="69"/>
  <c r="AG123" i="69"/>
  <c r="L123" i="69"/>
  <c r="K123" i="69"/>
  <c r="AH122" i="69"/>
  <c r="AG122" i="69"/>
  <c r="L122" i="69"/>
  <c r="K122" i="69"/>
  <c r="AH121" i="69"/>
  <c r="AG121" i="69"/>
  <c r="L121" i="69"/>
  <c r="K121" i="69"/>
  <c r="AH120" i="69"/>
  <c r="AG120" i="69"/>
  <c r="L120" i="69"/>
  <c r="K120" i="69"/>
  <c r="AH119" i="69"/>
  <c r="AG119" i="69"/>
  <c r="L119" i="69"/>
  <c r="K119" i="69"/>
  <c r="AH118" i="69"/>
  <c r="AG118" i="69"/>
  <c r="L118" i="69"/>
  <c r="K118" i="69"/>
  <c r="AH117" i="69"/>
  <c r="AG117" i="69"/>
  <c r="L117" i="69"/>
  <c r="K117" i="69"/>
  <c r="AH116" i="69"/>
  <c r="AG116" i="69"/>
  <c r="L116" i="69"/>
  <c r="K116" i="69"/>
  <c r="AH115" i="69"/>
  <c r="AG115" i="69"/>
  <c r="L115" i="69"/>
  <c r="K115" i="69"/>
  <c r="AH114" i="69"/>
  <c r="AG114" i="69"/>
  <c r="L114" i="69"/>
  <c r="K114" i="69"/>
  <c r="AH113" i="69"/>
  <c r="AG113" i="69"/>
  <c r="L113" i="69"/>
  <c r="K113" i="69"/>
  <c r="AH112" i="69"/>
  <c r="AG112" i="69"/>
  <c r="L112" i="69"/>
  <c r="K112" i="69"/>
  <c r="AH111" i="69"/>
  <c r="AG111" i="69"/>
  <c r="L111" i="69"/>
  <c r="K111" i="69"/>
  <c r="AH110" i="69"/>
  <c r="AG110" i="69"/>
  <c r="L110" i="69"/>
  <c r="K110" i="69"/>
  <c r="AH109" i="69"/>
  <c r="AG109" i="69"/>
  <c r="L109" i="69"/>
  <c r="K109" i="69"/>
  <c r="AH108" i="69"/>
  <c r="AG108" i="69"/>
  <c r="L108" i="69"/>
  <c r="K108" i="69"/>
  <c r="AH107" i="69"/>
  <c r="AG107" i="69"/>
  <c r="L107" i="69"/>
  <c r="K107" i="69"/>
  <c r="AH106" i="69"/>
  <c r="AG106" i="69"/>
  <c r="L106" i="69"/>
  <c r="K106" i="69"/>
  <c r="AH105" i="69"/>
  <c r="AG105" i="69"/>
  <c r="L105" i="69"/>
  <c r="K105" i="69"/>
  <c r="AH104" i="69"/>
  <c r="AG104" i="69"/>
  <c r="L104" i="69"/>
  <c r="K104" i="69"/>
  <c r="AH103" i="69"/>
  <c r="AG103" i="69"/>
  <c r="L103" i="69"/>
  <c r="K103" i="69"/>
  <c r="AH102" i="69"/>
  <c r="AG102" i="69"/>
  <c r="L102" i="69"/>
  <c r="K102" i="69"/>
  <c r="AH101" i="69"/>
  <c r="AG101" i="69"/>
  <c r="L101" i="69"/>
  <c r="K101" i="69"/>
  <c r="AH100" i="69"/>
  <c r="AG100" i="69"/>
  <c r="L100" i="69"/>
  <c r="K100" i="69"/>
  <c r="AH99" i="69"/>
  <c r="AG99" i="69"/>
  <c r="L99" i="69"/>
  <c r="K99" i="69"/>
  <c r="AH98" i="69"/>
  <c r="AG98" i="69"/>
  <c r="L98" i="69"/>
  <c r="K98" i="69"/>
  <c r="AH97" i="69"/>
  <c r="AG97" i="69"/>
  <c r="L97" i="69"/>
  <c r="K97" i="69"/>
  <c r="AH96" i="69"/>
  <c r="AG96" i="69"/>
  <c r="L96" i="69"/>
  <c r="K96" i="69"/>
  <c r="AH95" i="69"/>
  <c r="AG95" i="69"/>
  <c r="L95" i="69"/>
  <c r="K95" i="69"/>
  <c r="AH94" i="69"/>
  <c r="AG94" i="69"/>
  <c r="L94" i="69"/>
  <c r="K94" i="69"/>
  <c r="AG93" i="69"/>
  <c r="AH93" i="69" s="1"/>
  <c r="L93" i="69"/>
  <c r="K93" i="69"/>
  <c r="AG92" i="69"/>
  <c r="AH92" i="69" s="1"/>
  <c r="L92" i="69"/>
  <c r="K92" i="69"/>
  <c r="AG91" i="69"/>
  <c r="AH91" i="69" s="1"/>
  <c r="K91" i="69"/>
  <c r="L91" i="69" s="1"/>
  <c r="AG90" i="69"/>
  <c r="AH90" i="69" s="1"/>
  <c r="K90" i="69"/>
  <c r="L90" i="69" s="1"/>
  <c r="AG89" i="69"/>
  <c r="AH89" i="69" s="1"/>
  <c r="K89" i="69"/>
  <c r="L89" i="69" s="1"/>
  <c r="AG88" i="69"/>
  <c r="AH88" i="69" s="1"/>
  <c r="K88" i="69"/>
  <c r="L88" i="69" s="1"/>
  <c r="AG87" i="69"/>
  <c r="AH87" i="69" s="1"/>
  <c r="K87" i="69"/>
  <c r="L87" i="69" s="1"/>
  <c r="AG86" i="69"/>
  <c r="AH86" i="69" s="1"/>
  <c r="K86" i="69"/>
  <c r="L86" i="69" s="1"/>
  <c r="AG85" i="69"/>
  <c r="AH85" i="69" s="1"/>
  <c r="K85" i="69"/>
  <c r="L85" i="69" s="1"/>
  <c r="AG84" i="69"/>
  <c r="AH84" i="69" s="1"/>
  <c r="K84" i="69"/>
  <c r="L84" i="69" s="1"/>
  <c r="AG83" i="69"/>
  <c r="AH83" i="69" s="1"/>
  <c r="K83" i="69"/>
  <c r="L83" i="69" s="1"/>
  <c r="AG82" i="69"/>
  <c r="AH82" i="69" s="1"/>
  <c r="K82" i="69"/>
  <c r="L82" i="69" s="1"/>
  <c r="AG81" i="69"/>
  <c r="AH81" i="69" s="1"/>
  <c r="K81" i="69"/>
  <c r="L81" i="69" s="1"/>
  <c r="AG80" i="69"/>
  <c r="AH80" i="69" s="1"/>
  <c r="K80" i="69"/>
  <c r="L80" i="69" s="1"/>
  <c r="AG79" i="69"/>
  <c r="AH79" i="69" s="1"/>
  <c r="K79" i="69"/>
  <c r="L79" i="69" s="1"/>
  <c r="AG78" i="69"/>
  <c r="AH78" i="69" s="1"/>
  <c r="K78" i="69"/>
  <c r="L78" i="69" s="1"/>
  <c r="AG77" i="69"/>
  <c r="AH77" i="69" s="1"/>
  <c r="K77" i="69"/>
  <c r="L77" i="69" s="1"/>
  <c r="AG76" i="69"/>
  <c r="AH76" i="69" s="1"/>
  <c r="K76" i="69"/>
  <c r="L76" i="69" s="1"/>
  <c r="AG75" i="69"/>
  <c r="AH75" i="69" s="1"/>
  <c r="K75" i="69"/>
  <c r="L75" i="69" s="1"/>
  <c r="AG74" i="69"/>
  <c r="AH74" i="69" s="1"/>
  <c r="K74" i="69"/>
  <c r="L74" i="69" s="1"/>
  <c r="AG73" i="69"/>
  <c r="AH73" i="69" s="1"/>
  <c r="K73" i="69"/>
  <c r="L73" i="69" s="1"/>
  <c r="AG72" i="69"/>
  <c r="AH72" i="69" s="1"/>
  <c r="K72" i="69"/>
  <c r="L72" i="69" s="1"/>
  <c r="AG71" i="69"/>
  <c r="AH71" i="69" s="1"/>
  <c r="K71" i="69"/>
  <c r="L71" i="69" s="1"/>
  <c r="AG70" i="69"/>
  <c r="AH70" i="69" s="1"/>
  <c r="K70" i="69"/>
  <c r="L70" i="69" s="1"/>
  <c r="AG69" i="69"/>
  <c r="AH69" i="69" s="1"/>
  <c r="K69" i="69"/>
  <c r="L69" i="69" s="1"/>
  <c r="AG68" i="69"/>
  <c r="AH68" i="69" s="1"/>
  <c r="K68" i="69"/>
  <c r="L68" i="69" s="1"/>
  <c r="AG67" i="69"/>
  <c r="AH67" i="69" s="1"/>
  <c r="K67" i="69"/>
  <c r="L67" i="69" s="1"/>
  <c r="AG66" i="69"/>
  <c r="AH66" i="69" s="1"/>
  <c r="K66" i="69"/>
  <c r="L66" i="69" s="1"/>
  <c r="AG65" i="69"/>
  <c r="AH65" i="69" s="1"/>
  <c r="K65" i="69"/>
  <c r="L65" i="69" s="1"/>
  <c r="AG64" i="69"/>
  <c r="AH64" i="69" s="1"/>
  <c r="K64" i="69"/>
  <c r="L64" i="69" s="1"/>
  <c r="AG63" i="69"/>
  <c r="AH63" i="69" s="1"/>
  <c r="K63" i="69"/>
  <c r="L63" i="69" s="1"/>
  <c r="AG62" i="69"/>
  <c r="AH62" i="69" s="1"/>
  <c r="K62" i="69"/>
  <c r="L62" i="69" s="1"/>
  <c r="AG61" i="69"/>
  <c r="AH61" i="69" s="1"/>
  <c r="K61" i="69"/>
  <c r="L61" i="69" s="1"/>
  <c r="AG60" i="69"/>
  <c r="AH60" i="69" s="1"/>
  <c r="K60" i="69"/>
  <c r="L60" i="69" s="1"/>
  <c r="AG59" i="69"/>
  <c r="AH59" i="69" s="1"/>
  <c r="K59" i="69"/>
  <c r="L59" i="69" s="1"/>
  <c r="AG58" i="69"/>
  <c r="AH58" i="69" s="1"/>
  <c r="K58" i="69"/>
  <c r="L58" i="69" s="1"/>
  <c r="AG57" i="69"/>
  <c r="AH57" i="69" s="1"/>
  <c r="K57" i="69"/>
  <c r="L57" i="69" s="1"/>
  <c r="AG56" i="69"/>
  <c r="AH56" i="69" s="1"/>
  <c r="K56" i="69"/>
  <c r="L56" i="69" s="1"/>
  <c r="AG55" i="69"/>
  <c r="AH55" i="69" s="1"/>
  <c r="K55" i="69"/>
  <c r="L55" i="69" s="1"/>
  <c r="AG54" i="69"/>
  <c r="AH54" i="69" s="1"/>
  <c r="K54" i="69"/>
  <c r="L54" i="69" s="1"/>
  <c r="AG53" i="69"/>
  <c r="AH53" i="69" s="1"/>
  <c r="K53" i="69"/>
  <c r="L53" i="69" s="1"/>
  <c r="AG52" i="69"/>
  <c r="AH52" i="69" s="1"/>
  <c r="K52" i="69"/>
  <c r="L52" i="69" s="1"/>
  <c r="AG51" i="69"/>
  <c r="AH51" i="69" s="1"/>
  <c r="K51" i="69"/>
  <c r="L51" i="69" s="1"/>
  <c r="AG50" i="69"/>
  <c r="AH50" i="69" s="1"/>
  <c r="K50" i="69"/>
  <c r="L50" i="69" s="1"/>
  <c r="AH49" i="69"/>
  <c r="AG49" i="69"/>
  <c r="L49" i="69"/>
  <c r="K49" i="69"/>
  <c r="AG48" i="69"/>
  <c r="AH48" i="69" s="1"/>
  <c r="K48" i="69"/>
  <c r="L48" i="69" s="1"/>
  <c r="AH47" i="69"/>
  <c r="AG47" i="69"/>
  <c r="L47" i="69"/>
  <c r="K47" i="69"/>
  <c r="AG46" i="69"/>
  <c r="AH46" i="69" s="1"/>
  <c r="L46" i="69"/>
  <c r="K46" i="69"/>
  <c r="AG45" i="69"/>
  <c r="AH45" i="69" s="1"/>
  <c r="K45" i="69"/>
  <c r="L45" i="69" s="1"/>
  <c r="AH44" i="69"/>
  <c r="AG44" i="69"/>
  <c r="L44" i="69"/>
  <c r="K44" i="69"/>
  <c r="AG43" i="69"/>
  <c r="AH43" i="69" s="1"/>
  <c r="K43" i="69"/>
  <c r="L43" i="69" s="1"/>
  <c r="AH42" i="69"/>
  <c r="AG42" i="69"/>
  <c r="L42" i="69"/>
  <c r="K42" i="69"/>
  <c r="AG41" i="69"/>
  <c r="AH41" i="69" s="1"/>
  <c r="K41" i="69"/>
  <c r="L41" i="69" s="1"/>
  <c r="AH40" i="69"/>
  <c r="AG40" i="69"/>
  <c r="L40" i="69"/>
  <c r="K40" i="69"/>
  <c r="AG39" i="69"/>
  <c r="AH39" i="69" s="1"/>
  <c r="K39" i="69"/>
  <c r="L39" i="69" s="1"/>
  <c r="AH38" i="69"/>
  <c r="AG38" i="69"/>
  <c r="L38" i="69"/>
  <c r="K38" i="69"/>
  <c r="AG37" i="69"/>
  <c r="AH37" i="69" s="1"/>
  <c r="K37" i="69"/>
  <c r="L37" i="69" s="1"/>
  <c r="AH36" i="69"/>
  <c r="AG36" i="69"/>
  <c r="K36" i="69"/>
  <c r="L36" i="69" s="1"/>
  <c r="AH35" i="69"/>
  <c r="AG35" i="69"/>
  <c r="K35" i="69"/>
  <c r="L35" i="69" s="1"/>
  <c r="AH34" i="69"/>
  <c r="AG34" i="69"/>
  <c r="K34" i="69"/>
  <c r="L34" i="69" s="1"/>
  <c r="AH33" i="69"/>
  <c r="AG33" i="69"/>
  <c r="K33" i="69"/>
  <c r="L33" i="69" s="1"/>
  <c r="AH32" i="69"/>
  <c r="AG32" i="69"/>
  <c r="K32" i="69"/>
  <c r="L32" i="69" s="1"/>
  <c r="AH31" i="69"/>
  <c r="AG31" i="69"/>
  <c r="K31" i="69"/>
  <c r="L31" i="69" s="1"/>
  <c r="AH30" i="69"/>
  <c r="AG30" i="69"/>
  <c r="K30" i="69"/>
  <c r="L30" i="69" s="1"/>
  <c r="AH29" i="69"/>
  <c r="AG29" i="69"/>
  <c r="K29" i="69"/>
  <c r="L29" i="69" s="1"/>
  <c r="AH28" i="69"/>
  <c r="AG28" i="69"/>
  <c r="K28" i="69"/>
  <c r="L28" i="69" s="1"/>
  <c r="AH27" i="69"/>
  <c r="AG27" i="69"/>
  <c r="K27" i="69"/>
  <c r="L27" i="69" s="1"/>
  <c r="AH26" i="69"/>
  <c r="AG26" i="69"/>
  <c r="L26" i="69"/>
  <c r="K26" i="69"/>
  <c r="AG25" i="69"/>
  <c r="AH25" i="69" s="1"/>
  <c r="K25" i="69"/>
  <c r="L25" i="69" s="1"/>
  <c r="AH24" i="69"/>
  <c r="AG24" i="69"/>
  <c r="L24" i="69"/>
  <c r="K24" i="69"/>
  <c r="AG23" i="69"/>
  <c r="AH23" i="69" s="1"/>
  <c r="K23" i="69"/>
  <c r="L23" i="69" s="1"/>
  <c r="AH22" i="69"/>
  <c r="AG22" i="69"/>
  <c r="L22" i="69"/>
  <c r="K22" i="69"/>
  <c r="AG21" i="69"/>
  <c r="AH21" i="69" s="1"/>
  <c r="K21" i="69"/>
  <c r="L21" i="69" s="1"/>
  <c r="AH20" i="69"/>
  <c r="AG20" i="69"/>
  <c r="L20" i="69"/>
  <c r="K20" i="69"/>
  <c r="AG19" i="69"/>
  <c r="AH19" i="69" s="1"/>
  <c r="K19" i="69"/>
  <c r="L19" i="69" s="1"/>
  <c r="AH18" i="69"/>
  <c r="AG18" i="69"/>
  <c r="L18" i="69"/>
  <c r="K18" i="69"/>
  <c r="AG17" i="69"/>
  <c r="AH17" i="69" s="1"/>
  <c r="K17" i="69"/>
  <c r="L17" i="69" s="1"/>
  <c r="AH16" i="69"/>
  <c r="AG16" i="69"/>
  <c r="L16" i="69"/>
  <c r="K16" i="69"/>
  <c r="AG15" i="69"/>
  <c r="AH15" i="69" s="1"/>
  <c r="K15" i="69"/>
  <c r="L15" i="69" s="1"/>
  <c r="AH14" i="69"/>
  <c r="AG14" i="69"/>
  <c r="K14" i="69"/>
  <c r="L14" i="69" s="1"/>
  <c r="AH13" i="69"/>
  <c r="AG13" i="69"/>
  <c r="L13" i="69"/>
  <c r="K13" i="69"/>
  <c r="AG12" i="69"/>
  <c r="AH12" i="69" s="1"/>
  <c r="K12" i="69"/>
  <c r="L12" i="69" s="1"/>
  <c r="AH11" i="69"/>
  <c r="AG11" i="69"/>
  <c r="L11" i="69"/>
  <c r="K11" i="69"/>
  <c r="AG10" i="69"/>
  <c r="AH10" i="69" s="1"/>
  <c r="K10" i="69"/>
  <c r="L10" i="69" s="1"/>
  <c r="AH9" i="69"/>
  <c r="AG9" i="69"/>
  <c r="L9" i="69"/>
  <c r="K9" i="69"/>
  <c r="AG8" i="69"/>
  <c r="AH8" i="69" s="1"/>
  <c r="K8" i="69"/>
  <c r="L8" i="69" s="1"/>
  <c r="L113" i="68"/>
  <c r="K113" i="68"/>
  <c r="L112" i="68"/>
  <c r="K112" i="68"/>
  <c r="L111" i="68"/>
  <c r="K111" i="68"/>
  <c r="L110" i="68"/>
  <c r="K110" i="68"/>
  <c r="L109" i="68"/>
  <c r="K109" i="68"/>
  <c r="L108" i="68"/>
  <c r="K108" i="68"/>
  <c r="L107" i="68"/>
  <c r="K107" i="68"/>
  <c r="L106" i="68"/>
  <c r="K106" i="68"/>
  <c r="L105" i="68"/>
  <c r="K105" i="68"/>
  <c r="L104" i="68"/>
  <c r="K104" i="68"/>
  <c r="L103" i="68"/>
  <c r="K103" i="68"/>
  <c r="L102" i="68"/>
  <c r="K102" i="68"/>
  <c r="L101" i="68"/>
  <c r="K101" i="68"/>
  <c r="L100" i="68"/>
  <c r="K100" i="68"/>
  <c r="L99" i="68"/>
  <c r="K99" i="68"/>
  <c r="L98" i="68"/>
  <c r="K98" i="68"/>
  <c r="L97" i="68"/>
  <c r="K97" i="68"/>
  <c r="L96" i="68"/>
  <c r="K96" i="68"/>
  <c r="L95" i="68"/>
  <c r="K95" i="68"/>
  <c r="L94" i="68"/>
  <c r="K94" i="68"/>
  <c r="L93" i="68"/>
  <c r="K93" i="68"/>
  <c r="L92" i="68"/>
  <c r="K92" i="68"/>
  <c r="L91" i="68"/>
  <c r="K91" i="68"/>
  <c r="L90" i="68"/>
  <c r="K90" i="68"/>
  <c r="L89" i="68"/>
  <c r="K89" i="68"/>
  <c r="L88" i="68"/>
  <c r="K88" i="68"/>
  <c r="L87" i="68"/>
  <c r="K87" i="68"/>
  <c r="L86" i="68"/>
  <c r="K86" i="68"/>
  <c r="L85" i="68"/>
  <c r="K85" i="68"/>
  <c r="L84" i="68"/>
  <c r="K84" i="68"/>
  <c r="L83" i="68"/>
  <c r="K83" i="68"/>
  <c r="L82" i="68"/>
  <c r="K82" i="68"/>
  <c r="L81" i="68"/>
  <c r="K81" i="68"/>
  <c r="L80" i="68"/>
  <c r="K80" i="68"/>
  <c r="L79" i="68"/>
  <c r="K79" i="68"/>
  <c r="L78" i="68"/>
  <c r="K78" i="68"/>
  <c r="L77" i="68"/>
  <c r="K77" i="68"/>
  <c r="L76" i="68"/>
  <c r="K76" i="68"/>
  <c r="L75" i="68"/>
  <c r="K75" i="68"/>
  <c r="L74" i="68"/>
  <c r="K74" i="68"/>
  <c r="L73" i="68"/>
  <c r="K73" i="68"/>
  <c r="L72" i="68"/>
  <c r="K72" i="68"/>
  <c r="L71" i="68"/>
  <c r="K71" i="68"/>
  <c r="L70" i="68"/>
  <c r="K70" i="68"/>
  <c r="L69" i="68"/>
  <c r="K69" i="68"/>
  <c r="L68" i="68"/>
  <c r="K68" i="68"/>
  <c r="L67" i="68"/>
  <c r="K67" i="68"/>
  <c r="L66" i="68"/>
  <c r="K66" i="68"/>
  <c r="L65" i="68"/>
  <c r="K65" i="68"/>
  <c r="L64" i="68"/>
  <c r="K64" i="68"/>
  <c r="L63" i="68"/>
  <c r="K63" i="68"/>
  <c r="L62" i="68"/>
  <c r="K62" i="68"/>
  <c r="K58" i="68"/>
  <c r="L58" i="68" s="1"/>
  <c r="L57" i="68"/>
  <c r="K57" i="68"/>
  <c r="K56" i="68"/>
  <c r="L56" i="68" s="1"/>
  <c r="L55" i="68"/>
  <c r="K55" i="68"/>
  <c r="K54" i="68"/>
  <c r="L54" i="68" s="1"/>
  <c r="K53" i="68"/>
  <c r="L53" i="68" s="1"/>
  <c r="K52" i="68"/>
  <c r="L52" i="68" s="1"/>
  <c r="L51" i="68"/>
  <c r="K51" i="68"/>
  <c r="K50" i="68"/>
  <c r="L50" i="68" s="1"/>
  <c r="L49" i="68"/>
  <c r="K49" i="68"/>
  <c r="K48" i="68"/>
  <c r="L48" i="68" s="1"/>
  <c r="L47" i="68"/>
  <c r="K47" i="68"/>
  <c r="K46" i="68"/>
  <c r="L46" i="68" s="1"/>
  <c r="L45" i="68"/>
  <c r="K45" i="68"/>
  <c r="K44" i="68"/>
  <c r="L44" i="68" s="1"/>
  <c r="L43" i="68"/>
  <c r="K43" i="68"/>
  <c r="K42" i="68"/>
  <c r="L42" i="68" s="1"/>
  <c r="L41" i="68"/>
  <c r="K41" i="68"/>
  <c r="K40" i="68"/>
  <c r="L40" i="68" s="1"/>
  <c r="L39" i="68"/>
  <c r="K39" i="68"/>
  <c r="K38" i="68"/>
  <c r="L38" i="68" s="1"/>
  <c r="L37" i="68"/>
  <c r="K37" i="68"/>
  <c r="K36" i="68"/>
  <c r="L36" i="68" s="1"/>
  <c r="L35" i="68"/>
  <c r="K35" i="68"/>
  <c r="K34" i="68"/>
  <c r="L34" i="68" s="1"/>
  <c r="L33" i="68"/>
  <c r="K33" i="68"/>
  <c r="K32" i="68"/>
  <c r="L32" i="68" s="1"/>
  <c r="K31" i="68"/>
  <c r="L31" i="68" s="1"/>
  <c r="K30" i="68"/>
  <c r="L30" i="68" s="1"/>
  <c r="K29" i="68"/>
  <c r="L29" i="68" s="1"/>
  <c r="K28" i="68"/>
  <c r="L28" i="68" s="1"/>
  <c r="K27" i="68"/>
  <c r="L27" i="68" s="1"/>
  <c r="K26" i="68"/>
  <c r="L26" i="68" s="1"/>
  <c r="K25" i="68"/>
  <c r="L25" i="68" s="1"/>
  <c r="K24" i="68"/>
  <c r="L24" i="68" s="1"/>
  <c r="K23" i="68"/>
  <c r="L23" i="68" s="1"/>
  <c r="L22" i="68"/>
  <c r="K22" i="68"/>
  <c r="K21" i="68"/>
  <c r="L21" i="68" s="1"/>
  <c r="L20" i="68"/>
  <c r="K20" i="68"/>
  <c r="K19" i="68"/>
  <c r="L19" i="68" s="1"/>
  <c r="L18" i="68"/>
  <c r="K18" i="68"/>
  <c r="K17" i="68"/>
  <c r="L17" i="68" s="1"/>
  <c r="L16" i="68"/>
  <c r="K16" i="68"/>
  <c r="K15" i="68"/>
  <c r="L15" i="68" s="1"/>
  <c r="L14" i="68"/>
  <c r="K14" i="68"/>
  <c r="K13" i="68"/>
  <c r="L13" i="68" s="1"/>
  <c r="L12" i="68"/>
  <c r="K12" i="68"/>
  <c r="K11" i="68"/>
  <c r="L11" i="68" s="1"/>
  <c r="L10" i="68"/>
  <c r="K10" i="68"/>
  <c r="K9" i="68"/>
  <c r="L9" i="68" s="1"/>
  <c r="L8" i="68"/>
  <c r="K8" i="68"/>
  <c r="K7" i="68"/>
  <c r="L7" i="68" s="1"/>
  <c r="I83" i="67"/>
  <c r="J83" i="67" s="1"/>
  <c r="I82" i="67"/>
  <c r="J82" i="67" s="1"/>
  <c r="I81" i="67"/>
  <c r="J81" i="67" s="1"/>
  <c r="I80" i="67"/>
  <c r="J80" i="67" s="1"/>
  <c r="I79" i="67"/>
  <c r="J79" i="67" s="1"/>
  <c r="I78" i="67"/>
  <c r="J78" i="67" s="1"/>
  <c r="I77" i="67"/>
  <c r="J77" i="67" s="1"/>
  <c r="I76" i="67"/>
  <c r="J76" i="67" s="1"/>
  <c r="I75" i="67"/>
  <c r="J75" i="67" s="1"/>
  <c r="I74" i="67"/>
  <c r="J74" i="67" s="1"/>
  <c r="I73" i="67"/>
  <c r="J73" i="67" s="1"/>
  <c r="I72" i="67"/>
  <c r="J72" i="67" s="1"/>
  <c r="I71" i="67"/>
  <c r="J71" i="67" s="1"/>
  <c r="I70" i="67"/>
  <c r="J70" i="67" s="1"/>
  <c r="I69" i="67"/>
  <c r="J69" i="67" s="1"/>
  <c r="I68" i="67"/>
  <c r="J68" i="67" s="1"/>
  <c r="I67" i="67"/>
  <c r="J67" i="67" s="1"/>
  <c r="I66" i="67"/>
  <c r="J66" i="67" s="1"/>
  <c r="I65" i="67"/>
  <c r="J65" i="67" s="1"/>
  <c r="I64" i="67"/>
  <c r="J64" i="67" s="1"/>
  <c r="I63" i="67"/>
  <c r="J63" i="67" s="1"/>
  <c r="I62" i="67"/>
  <c r="J62" i="67" s="1"/>
  <c r="I61" i="67"/>
  <c r="J61" i="67" s="1"/>
  <c r="I60" i="67"/>
  <c r="J60" i="67" s="1"/>
  <c r="I59" i="67"/>
  <c r="J59" i="67" s="1"/>
  <c r="I58" i="67"/>
  <c r="J58" i="67" s="1"/>
  <c r="I57" i="67"/>
  <c r="J57" i="67" s="1"/>
  <c r="I56" i="67"/>
  <c r="J56" i="67" s="1"/>
  <c r="I55" i="67"/>
  <c r="J55" i="67" s="1"/>
  <c r="I54" i="67"/>
  <c r="J54" i="67" s="1"/>
  <c r="I53" i="67"/>
  <c r="J53" i="67" s="1"/>
  <c r="I52" i="67"/>
  <c r="J52" i="67" s="1"/>
  <c r="I51" i="67"/>
  <c r="J51" i="67" s="1"/>
  <c r="I50" i="67"/>
  <c r="J50" i="67" s="1"/>
  <c r="I49" i="67"/>
  <c r="J49" i="67" s="1"/>
  <c r="I48" i="67"/>
  <c r="J48" i="67" s="1"/>
  <c r="I47" i="67"/>
  <c r="J47" i="67" s="1"/>
  <c r="J44" i="67"/>
  <c r="I44" i="67"/>
  <c r="I43" i="67"/>
  <c r="J43" i="67" s="1"/>
  <c r="I42" i="67"/>
  <c r="J42" i="67" s="1"/>
  <c r="J41" i="67"/>
  <c r="I41" i="67"/>
  <c r="I40" i="67"/>
  <c r="J40" i="67" s="1"/>
  <c r="J39" i="67"/>
  <c r="I39" i="67"/>
  <c r="I38" i="67"/>
  <c r="J38" i="67" s="1"/>
  <c r="J37" i="67"/>
  <c r="I37" i="67"/>
  <c r="I36" i="67"/>
  <c r="J36" i="67" s="1"/>
  <c r="J35" i="67"/>
  <c r="I35" i="67"/>
  <c r="J34" i="67"/>
  <c r="I34" i="67"/>
  <c r="I33" i="67"/>
  <c r="J33" i="67" s="1"/>
  <c r="J32" i="67"/>
  <c r="I32" i="67"/>
  <c r="I31" i="67"/>
  <c r="J31" i="67" s="1"/>
  <c r="J30" i="67"/>
  <c r="I30" i="67"/>
  <c r="I29" i="67"/>
  <c r="J29" i="67" s="1"/>
  <c r="J28" i="67"/>
  <c r="I28" i="67"/>
  <c r="I27" i="67"/>
  <c r="J27" i="67" s="1"/>
  <c r="J26" i="67"/>
  <c r="I26" i="67"/>
  <c r="I25" i="67"/>
  <c r="J25" i="67" s="1"/>
  <c r="J24" i="67"/>
  <c r="I24" i="67"/>
  <c r="I23" i="67"/>
  <c r="J23" i="67" s="1"/>
  <c r="I22" i="67"/>
  <c r="J22" i="67" s="1"/>
  <c r="I21" i="67"/>
  <c r="J21" i="67" s="1"/>
  <c r="I20" i="67"/>
  <c r="J20" i="67" s="1"/>
  <c r="I19" i="67"/>
  <c r="J19" i="67" s="1"/>
  <c r="J18" i="67"/>
  <c r="I18" i="67"/>
  <c r="I17" i="67"/>
  <c r="J17" i="67" s="1"/>
  <c r="J16" i="67"/>
  <c r="I16" i="67"/>
  <c r="J15" i="67"/>
  <c r="I15" i="67"/>
  <c r="I14" i="67"/>
  <c r="J14" i="67" s="1"/>
  <c r="I13" i="67"/>
  <c r="J13" i="67" s="1"/>
  <c r="I12" i="67"/>
  <c r="J12" i="67" s="1"/>
  <c r="J11" i="67"/>
  <c r="I11" i="67"/>
  <c r="I10" i="67"/>
  <c r="J10" i="67" s="1"/>
  <c r="I9" i="67"/>
  <c r="J9" i="67" s="1"/>
  <c r="I8" i="67"/>
  <c r="J8" i="67" s="1"/>
  <c r="J7" i="67"/>
  <c r="I7" i="67"/>
  <c r="I6" i="67"/>
  <c r="J6" i="67" s="1"/>
  <c r="AA10" i="66"/>
  <c r="AB10" i="66" s="1"/>
  <c r="AC23" i="66" s="1"/>
  <c r="K92" i="65"/>
  <c r="K91" i="65"/>
  <c r="K90" i="65"/>
  <c r="L90" i="65" s="1"/>
  <c r="K89" i="65"/>
  <c r="L89" i="65" s="1"/>
  <c r="K88" i="65"/>
  <c r="K87" i="65"/>
  <c r="K86" i="65"/>
  <c r="K85" i="65"/>
  <c r="K84" i="65"/>
  <c r="K83" i="65"/>
  <c r="K82" i="65"/>
  <c r="L82" i="65" s="1"/>
  <c r="K81" i="65"/>
  <c r="K80" i="65"/>
  <c r="K79" i="65"/>
  <c r="K78" i="65"/>
  <c r="K77" i="65"/>
  <c r="K76" i="65"/>
  <c r="K75" i="65"/>
  <c r="K74" i="65"/>
  <c r="K73" i="65"/>
  <c r="K72" i="65"/>
  <c r="K71" i="65"/>
  <c r="K70" i="65"/>
  <c r="K69" i="65"/>
  <c r="L69" i="65" s="1"/>
  <c r="K68" i="65"/>
  <c r="K67" i="65"/>
  <c r="K66" i="65"/>
  <c r="K65" i="65"/>
  <c r="K64" i="65"/>
  <c r="K63" i="65"/>
  <c r="K62" i="65"/>
  <c r="L62" i="65" s="1"/>
  <c r="K61" i="65"/>
  <c r="K60" i="65"/>
  <c r="K59" i="65"/>
  <c r="K58" i="65"/>
  <c r="L58" i="65" s="1"/>
  <c r="K57" i="65"/>
  <c r="K56" i="65"/>
  <c r="L55" i="65"/>
  <c r="K55" i="65"/>
  <c r="L54" i="65"/>
  <c r="K54" i="65"/>
  <c r="L53" i="65"/>
  <c r="K53" i="65"/>
  <c r="L52" i="65"/>
  <c r="K52" i="65"/>
  <c r="L51" i="65"/>
  <c r="K51" i="65"/>
  <c r="L50" i="65"/>
  <c r="K50" i="65"/>
  <c r="AH49" i="65"/>
  <c r="L49" i="65"/>
  <c r="K49" i="65"/>
  <c r="AH48" i="65"/>
  <c r="L48" i="65"/>
  <c r="K48" i="65"/>
  <c r="AH47" i="65"/>
  <c r="L47" i="65"/>
  <c r="K47" i="65"/>
  <c r="AH46" i="65"/>
  <c r="L46" i="65"/>
  <c r="K46" i="65"/>
  <c r="AH45" i="65"/>
  <c r="L45" i="65"/>
  <c r="K45" i="65"/>
  <c r="AH44" i="65"/>
  <c r="AI44" i="65" s="1"/>
  <c r="L44" i="65"/>
  <c r="K44" i="65"/>
  <c r="AH43" i="65"/>
  <c r="AI43" i="65" s="1"/>
  <c r="L43" i="65"/>
  <c r="K43" i="65"/>
  <c r="AH42" i="65"/>
  <c r="AI42" i="65" s="1"/>
  <c r="L42" i="65"/>
  <c r="K42" i="65"/>
  <c r="AH41" i="65"/>
  <c r="AI41" i="65" s="1"/>
  <c r="L41" i="65"/>
  <c r="K41" i="65"/>
  <c r="AH40" i="65"/>
  <c r="AI40" i="65" s="1"/>
  <c r="L40" i="65"/>
  <c r="K40" i="65"/>
  <c r="AH39" i="65"/>
  <c r="AI39" i="65" s="1"/>
  <c r="L39" i="65"/>
  <c r="K39" i="65"/>
  <c r="AH38" i="65"/>
  <c r="AI38" i="65" s="1"/>
  <c r="L38" i="65"/>
  <c r="K38" i="65"/>
  <c r="AH37" i="65"/>
  <c r="AI37" i="65" s="1"/>
  <c r="L37" i="65"/>
  <c r="K37" i="65"/>
  <c r="AH36" i="65"/>
  <c r="AI36" i="65" s="1"/>
  <c r="L36" i="65"/>
  <c r="K36" i="65"/>
  <c r="AH35" i="65"/>
  <c r="AI35" i="65" s="1"/>
  <c r="L35" i="65"/>
  <c r="K35" i="65"/>
  <c r="AH34" i="65"/>
  <c r="AI34" i="65" s="1"/>
  <c r="L34" i="65"/>
  <c r="K34" i="65"/>
  <c r="AH33" i="65"/>
  <c r="AI33" i="65" s="1"/>
  <c r="L33" i="65"/>
  <c r="K33" i="65"/>
  <c r="AH32" i="65"/>
  <c r="AI32" i="65" s="1"/>
  <c r="L32" i="65"/>
  <c r="K32" i="65"/>
  <c r="AH31" i="65"/>
  <c r="AI31" i="65" s="1"/>
  <c r="L31" i="65"/>
  <c r="K31" i="65"/>
  <c r="AH30" i="65"/>
  <c r="AI30" i="65" s="1"/>
  <c r="L30" i="65"/>
  <c r="K30" i="65"/>
  <c r="AH29" i="65"/>
  <c r="AI29" i="65" s="1"/>
  <c r="L29" i="65"/>
  <c r="K29" i="65"/>
  <c r="AI28" i="65"/>
  <c r="AH28" i="65"/>
  <c r="K28" i="65"/>
  <c r="L28" i="65" s="1"/>
  <c r="AI27" i="65"/>
  <c r="AH27" i="65"/>
  <c r="K27" i="65"/>
  <c r="L27" i="65" s="1"/>
  <c r="AI26" i="65"/>
  <c r="AH26" i="65"/>
  <c r="K26" i="65"/>
  <c r="L26" i="65" s="1"/>
  <c r="AI25" i="65"/>
  <c r="AH25" i="65"/>
  <c r="K25" i="65"/>
  <c r="L25" i="65" s="1"/>
  <c r="AI24" i="65"/>
  <c r="AH24" i="65"/>
  <c r="K24" i="65"/>
  <c r="L24" i="65" s="1"/>
  <c r="AI23" i="65"/>
  <c r="AH23" i="65"/>
  <c r="K23" i="65"/>
  <c r="L23" i="65" s="1"/>
  <c r="AI22" i="65"/>
  <c r="AH22" i="65"/>
  <c r="K22" i="65"/>
  <c r="L22" i="65" s="1"/>
  <c r="AI21" i="65"/>
  <c r="AH21" i="65"/>
  <c r="K21" i="65"/>
  <c r="L21" i="65" s="1"/>
  <c r="AI20" i="65"/>
  <c r="AH20" i="65"/>
  <c r="K20" i="65"/>
  <c r="L20" i="65" s="1"/>
  <c r="AI19" i="65"/>
  <c r="AH19" i="65"/>
  <c r="K19" i="65"/>
  <c r="L19" i="65" s="1"/>
  <c r="AI18" i="65"/>
  <c r="AH18" i="65"/>
  <c r="K18" i="65"/>
  <c r="L18" i="65" s="1"/>
  <c r="AI17" i="65"/>
  <c r="AH17" i="65"/>
  <c r="K17" i="65"/>
  <c r="L17" i="65" s="1"/>
  <c r="AI16" i="65"/>
  <c r="AH16" i="65"/>
  <c r="K16" i="65"/>
  <c r="L16" i="65" s="1"/>
  <c r="AI15" i="65"/>
  <c r="AH15" i="65"/>
  <c r="K15" i="65"/>
  <c r="L15" i="65" s="1"/>
  <c r="AI14" i="65"/>
  <c r="AH14" i="65"/>
  <c r="K14" i="65"/>
  <c r="L14" i="65" s="1"/>
  <c r="AI13" i="65"/>
  <c r="AH13" i="65"/>
  <c r="K13" i="65"/>
  <c r="L13" i="65" s="1"/>
  <c r="AI12" i="65"/>
  <c r="AH12" i="65"/>
  <c r="K12" i="65"/>
  <c r="L12" i="65" s="1"/>
  <c r="AI11" i="65"/>
  <c r="AH11" i="65"/>
  <c r="K11" i="65"/>
  <c r="L11" i="65" s="1"/>
  <c r="AI10" i="65"/>
  <c r="AH10" i="65"/>
  <c r="K10" i="65"/>
  <c r="L10" i="65" s="1"/>
  <c r="AI9" i="65"/>
  <c r="AH9" i="65"/>
  <c r="K9" i="65"/>
  <c r="L9" i="65" s="1"/>
  <c r="AI8" i="65"/>
  <c r="AH8" i="65"/>
  <c r="K8" i="65"/>
  <c r="L8" i="65" s="1"/>
  <c r="AH7" i="65"/>
  <c r="K7" i="65"/>
  <c r="L7" i="65" s="1"/>
  <c r="X10" i="80" l="1"/>
  <c r="AP14" i="80" s="1"/>
  <c r="M129" i="73"/>
  <c r="AS66" i="73" s="1"/>
  <c r="L9" i="70"/>
  <c r="P9" i="70" s="1"/>
  <c r="L11" i="70"/>
  <c r="L13" i="70"/>
  <c r="L15" i="70"/>
  <c r="L17" i="70"/>
  <c r="L19" i="70"/>
  <c r="L21" i="70"/>
  <c r="L23" i="70"/>
  <c r="L25" i="70"/>
  <c r="L27" i="70"/>
  <c r="L29" i="70"/>
  <c r="L31" i="70"/>
  <c r="L33" i="70"/>
  <c r="L35" i="70"/>
  <c r="L37" i="70"/>
  <c r="L39" i="70"/>
  <c r="L41" i="70"/>
  <c r="L43" i="70"/>
  <c r="P43" i="70" s="1"/>
  <c r="L45" i="70"/>
  <c r="L47" i="70"/>
  <c r="L49" i="70"/>
  <c r="L51" i="70"/>
  <c r="L53" i="70"/>
  <c r="L55" i="70"/>
  <c r="L57" i="70"/>
  <c r="L59" i="70"/>
  <c r="L61" i="70"/>
  <c r="L63" i="70"/>
  <c r="L65" i="70"/>
  <c r="L67" i="70"/>
  <c r="L69" i="70"/>
  <c r="L71" i="70"/>
  <c r="L73" i="70"/>
  <c r="L75" i="70"/>
  <c r="L77" i="70"/>
  <c r="L79" i="70"/>
  <c r="L81" i="70"/>
  <c r="L83" i="70"/>
  <c r="L85" i="70"/>
  <c r="L87" i="70"/>
  <c r="L89" i="70"/>
  <c r="L91" i="70"/>
  <c r="L93" i="70"/>
  <c r="L95" i="70"/>
  <c r="L97" i="70"/>
  <c r="L99" i="70"/>
  <c r="L101" i="70"/>
  <c r="L103" i="70"/>
  <c r="L105" i="70"/>
  <c r="L107" i="70"/>
  <c r="L109" i="70"/>
  <c r="L111" i="70"/>
  <c r="L113" i="70"/>
  <c r="L115" i="70"/>
  <c r="L117" i="70"/>
  <c r="L119" i="70"/>
  <c r="L121" i="70"/>
  <c r="L123" i="70"/>
  <c r="L125" i="70"/>
  <c r="L127" i="70"/>
  <c r="L129" i="70"/>
  <c r="L131" i="70"/>
  <c r="L133" i="70"/>
  <c r="L135" i="70"/>
  <c r="L137" i="70"/>
  <c r="L139" i="70"/>
  <c r="L141" i="70"/>
  <c r="L143" i="70"/>
  <c r="L145" i="70"/>
  <c r="L147" i="70"/>
  <c r="L149" i="70"/>
  <c r="L151" i="70"/>
  <c r="L153" i="70"/>
  <c r="L155" i="70"/>
  <c r="L157" i="70"/>
  <c r="L159" i="70"/>
  <c r="L161" i="70"/>
  <c r="L163" i="70"/>
  <c r="L10" i="70"/>
  <c r="P10" i="70" s="1"/>
  <c r="L12" i="70"/>
  <c r="L14" i="70"/>
  <c r="L16" i="70"/>
  <c r="L18" i="70"/>
  <c r="L20" i="70"/>
  <c r="L22" i="70"/>
  <c r="L24" i="70"/>
  <c r="L26" i="70"/>
  <c r="L28" i="70"/>
  <c r="L30" i="70"/>
  <c r="L32" i="70"/>
  <c r="L34" i="70"/>
  <c r="L36" i="70"/>
  <c r="L38" i="70"/>
  <c r="L40" i="70"/>
  <c r="L42" i="70"/>
  <c r="L44" i="70"/>
  <c r="L46" i="70"/>
  <c r="L48" i="70"/>
  <c r="L50" i="70"/>
  <c r="L52" i="70"/>
  <c r="L54" i="70"/>
  <c r="L56" i="70"/>
  <c r="L58" i="70"/>
  <c r="L60" i="70"/>
  <c r="L62" i="70"/>
  <c r="L64" i="70"/>
  <c r="L66" i="70"/>
  <c r="L68" i="70"/>
  <c r="L70" i="70"/>
  <c r="L72" i="70"/>
  <c r="L74" i="70"/>
  <c r="L76" i="70"/>
  <c r="L78" i="70"/>
  <c r="L80" i="70"/>
  <c r="L82" i="70"/>
  <c r="L84" i="70"/>
  <c r="L86" i="70"/>
  <c r="L88" i="70"/>
  <c r="L90" i="70"/>
  <c r="L92" i="70"/>
  <c r="L94" i="70"/>
  <c r="L96" i="70"/>
  <c r="L98" i="70"/>
  <c r="L100" i="70"/>
  <c r="L102" i="70"/>
  <c r="L104" i="70"/>
  <c r="L106" i="70"/>
  <c r="L108" i="70"/>
  <c r="L110" i="70"/>
  <c r="L112" i="70"/>
  <c r="L114" i="70"/>
  <c r="L116" i="70"/>
  <c r="L118" i="70"/>
  <c r="L120" i="70"/>
  <c r="L122" i="70"/>
  <c r="L124" i="70"/>
  <c r="L126" i="70"/>
  <c r="L128" i="70"/>
  <c r="L130" i="70"/>
  <c r="L132" i="70"/>
  <c r="L134" i="70"/>
  <c r="L136" i="70"/>
  <c r="L138" i="70"/>
  <c r="L140" i="70"/>
  <c r="L142" i="70"/>
  <c r="L144" i="70"/>
  <c r="L146" i="70"/>
  <c r="L148" i="70"/>
  <c r="L150" i="70"/>
  <c r="L152" i="70"/>
  <c r="L154" i="70"/>
  <c r="L156" i="70"/>
  <c r="L158" i="70"/>
  <c r="L160" i="70"/>
  <c r="L162" i="70"/>
  <c r="L8" i="70"/>
  <c r="P24" i="70"/>
  <c r="P15" i="70"/>
  <c r="P37" i="70"/>
  <c r="AJ43" i="65"/>
  <c r="AJ60" i="65"/>
  <c r="AJ76" i="65"/>
  <c r="AJ92" i="65"/>
  <c r="AJ47" i="65"/>
  <c r="AJ64" i="65"/>
  <c r="AJ80" i="65"/>
  <c r="AJ41" i="65"/>
  <c r="AJ90" i="65"/>
  <c r="AJ82" i="65"/>
  <c r="AJ74" i="65"/>
  <c r="AJ66" i="65"/>
  <c r="AJ58" i="65"/>
  <c r="AJ49" i="65"/>
  <c r="AJ91" i="65"/>
  <c r="AJ87" i="65"/>
  <c r="AJ83" i="65"/>
  <c r="AJ79" i="65"/>
  <c r="AJ75" i="65"/>
  <c r="AJ71" i="65"/>
  <c r="AJ67" i="65"/>
  <c r="AJ63" i="65"/>
  <c r="AJ59" i="65"/>
  <c r="AJ55" i="65"/>
  <c r="AJ51" i="65"/>
  <c r="AJ46" i="65"/>
  <c r="AJ42" i="65"/>
  <c r="AJ38" i="65"/>
  <c r="AJ52" i="65"/>
  <c r="AJ68" i="65"/>
  <c r="AJ84" i="65"/>
  <c r="AJ39" i="65"/>
  <c r="AJ56" i="65"/>
  <c r="AJ72" i="65"/>
  <c r="AJ88" i="65"/>
  <c r="AJ50" i="65"/>
  <c r="AJ86" i="65"/>
  <c r="AJ78" i="65"/>
  <c r="AJ70" i="65"/>
  <c r="AJ62" i="65"/>
  <c r="AJ54" i="65"/>
  <c r="AJ45" i="65"/>
  <c r="AJ89" i="65"/>
  <c r="AJ85" i="65"/>
  <c r="AJ81" i="65"/>
  <c r="AJ77" i="65"/>
  <c r="AJ73" i="65"/>
  <c r="AJ69" i="65"/>
  <c r="AJ65" i="65"/>
  <c r="AJ61" i="65"/>
  <c r="AJ57" i="65"/>
  <c r="AJ53" i="65"/>
  <c r="AJ48" i="65"/>
  <c r="AJ44" i="65"/>
  <c r="AJ40" i="65"/>
  <c r="L56" i="65"/>
  <c r="M89" i="65" s="1"/>
  <c r="L57" i="65"/>
  <c r="L59" i="65"/>
  <c r="L60" i="65"/>
  <c r="L61" i="65"/>
  <c r="L63" i="65"/>
  <c r="L64" i="65"/>
  <c r="L65" i="65"/>
  <c r="L66" i="65"/>
  <c r="L67" i="65"/>
  <c r="L68" i="65"/>
  <c r="L70" i="65"/>
  <c r="L71" i="65"/>
  <c r="L72" i="65"/>
  <c r="L73" i="65"/>
  <c r="L74" i="65"/>
  <c r="L75" i="65"/>
  <c r="L76" i="65"/>
  <c r="L77" i="65"/>
  <c r="L78" i="65"/>
  <c r="L79" i="65"/>
  <c r="L80" i="65"/>
  <c r="L81" i="65"/>
  <c r="L83" i="65"/>
  <c r="L84" i="65"/>
  <c r="L85" i="65"/>
  <c r="L86" i="65"/>
  <c r="L87" i="65"/>
  <c r="L88" i="65"/>
  <c r="L91" i="65"/>
  <c r="L92" i="65"/>
  <c r="M14" i="79"/>
  <c r="AH15" i="79" s="1"/>
  <c r="AD90" i="79"/>
  <c r="AD87" i="79"/>
  <c r="AP63" i="79" s="1"/>
  <c r="AD89" i="79"/>
  <c r="AD88" i="79"/>
  <c r="AT64" i="79" s="1"/>
  <c r="AD70" i="79"/>
  <c r="AT52" i="79" s="1"/>
  <c r="AD79" i="79"/>
  <c r="AD75" i="79"/>
  <c r="AD71" i="79"/>
  <c r="AD80" i="79"/>
  <c r="AD76" i="79"/>
  <c r="AD72" i="79"/>
  <c r="AD69" i="79"/>
  <c r="AD77" i="79"/>
  <c r="AD73" i="79"/>
  <c r="AD78" i="79"/>
  <c r="AD74" i="79"/>
  <c r="AD16" i="79"/>
  <c r="AD18" i="79"/>
  <c r="AD20" i="79"/>
  <c r="AD22" i="79"/>
  <c r="AD24" i="79"/>
  <c r="AD26" i="79"/>
  <c r="AD28" i="79"/>
  <c r="AD30" i="79"/>
  <c r="AD32" i="79"/>
  <c r="AD14" i="79"/>
  <c r="AD15" i="79"/>
  <c r="AD17" i="79"/>
  <c r="AD19" i="79"/>
  <c r="AD21" i="79"/>
  <c r="AD23" i="79"/>
  <c r="AD25" i="79"/>
  <c r="AD27" i="79"/>
  <c r="AD29" i="79"/>
  <c r="AD31" i="79"/>
  <c r="AD33" i="79"/>
  <c r="R158" i="74"/>
  <c r="BA98" i="74" s="1"/>
  <c r="V8" i="70"/>
  <c r="X4" i="80"/>
  <c r="AP8" i="80" s="1"/>
  <c r="X5" i="80"/>
  <c r="AP9" i="80" s="1"/>
  <c r="X6" i="80"/>
  <c r="AP10" i="80" s="1"/>
  <c r="X7" i="80"/>
  <c r="AP11" i="80" s="1"/>
  <c r="X8" i="80"/>
  <c r="AP12" i="80" s="1"/>
  <c r="X9" i="80"/>
  <c r="AP13" i="80" s="1"/>
  <c r="M19" i="80"/>
  <c r="AE23" i="80" s="1"/>
  <c r="R100" i="74"/>
  <c r="AM115" i="74"/>
  <c r="AM107" i="74"/>
  <c r="AY98" i="74"/>
  <c r="AU98" i="74"/>
  <c r="AQ98" i="74"/>
  <c r="AZ98" i="74"/>
  <c r="AV98" i="74"/>
  <c r="AR98" i="74"/>
  <c r="AD56" i="73"/>
  <c r="AW38" i="73" s="1"/>
  <c r="M157" i="73"/>
  <c r="AK97" i="73" s="1"/>
  <c r="M209" i="73"/>
  <c r="AP38" i="73"/>
  <c r="M79" i="73"/>
  <c r="AD47" i="73"/>
  <c r="AD8" i="73"/>
  <c r="AR10" i="73" s="1"/>
  <c r="AD10" i="73"/>
  <c r="AX12" i="73" s="1"/>
  <c r="AD6" i="73"/>
  <c r="AV8" i="73" s="1"/>
  <c r="AD64" i="73"/>
  <c r="AD62" i="73"/>
  <c r="AD58" i="73"/>
  <c r="AD60" i="73"/>
  <c r="AD9" i="73"/>
  <c r="AV11" i="73" s="1"/>
  <c r="AV38" i="73"/>
  <c r="AD65" i="73"/>
  <c r="AD115" i="73"/>
  <c r="AD57" i="73"/>
  <c r="AD59" i="73"/>
  <c r="AD61" i="73"/>
  <c r="AD63" i="73"/>
  <c r="AD106" i="73"/>
  <c r="AD109" i="73"/>
  <c r="AD113" i="73"/>
  <c r="AD107" i="73"/>
  <c r="AD111" i="73"/>
  <c r="AD157" i="73"/>
  <c r="L113" i="72"/>
  <c r="AG71" i="72" s="1"/>
  <c r="X21" i="71"/>
  <c r="U10" i="70"/>
  <c r="AJ33" i="65"/>
  <c r="AR33" i="65" s="1"/>
  <c r="AC70" i="66"/>
  <c r="AS69" i="66" s="1"/>
  <c r="AC12" i="66"/>
  <c r="AC16" i="66"/>
  <c r="AC20" i="66"/>
  <c r="AC26" i="66"/>
  <c r="AC30" i="66"/>
  <c r="AC34" i="66"/>
  <c r="AC38" i="66"/>
  <c r="AC42" i="66"/>
  <c r="AC46" i="66"/>
  <c r="AC50" i="66"/>
  <c r="AC54" i="66"/>
  <c r="AC59" i="66"/>
  <c r="AC63" i="66"/>
  <c r="AC67" i="66"/>
  <c r="AC72" i="66"/>
  <c r="AC76" i="66"/>
  <c r="AC80" i="66"/>
  <c r="AC84" i="66"/>
  <c r="AC88" i="66"/>
  <c r="AC92" i="66"/>
  <c r="AC96" i="66"/>
  <c r="AC100" i="66"/>
  <c r="AC131" i="66"/>
  <c r="AC127" i="66"/>
  <c r="AC123" i="66"/>
  <c r="AC119" i="66"/>
  <c r="AC115" i="66"/>
  <c r="AC111" i="66"/>
  <c r="AC107" i="66"/>
  <c r="AC103" i="66"/>
  <c r="AC97" i="66"/>
  <c r="AC89" i="66"/>
  <c r="AC81" i="66"/>
  <c r="AC73" i="66"/>
  <c r="AC64" i="66"/>
  <c r="AC55" i="66"/>
  <c r="AC47" i="66"/>
  <c r="AC39" i="66"/>
  <c r="AC31" i="66"/>
  <c r="AC21" i="66"/>
  <c r="AC13" i="66"/>
  <c r="AC10" i="66"/>
  <c r="AC130" i="66"/>
  <c r="AC126" i="66"/>
  <c r="AC122" i="66"/>
  <c r="AC118" i="66"/>
  <c r="AC114" i="66"/>
  <c r="AC110" i="66"/>
  <c r="AC106" i="66"/>
  <c r="AC102" i="66"/>
  <c r="AC95" i="66"/>
  <c r="AC87" i="66"/>
  <c r="AC79" i="66"/>
  <c r="AC71" i="66"/>
  <c r="AC62" i="66"/>
  <c r="AC53" i="66"/>
  <c r="AC45" i="66"/>
  <c r="AC37" i="66"/>
  <c r="AC29" i="66"/>
  <c r="AC19" i="66"/>
  <c r="AC11" i="66"/>
  <c r="AC56" i="66"/>
  <c r="AC14" i="66"/>
  <c r="AC18" i="66"/>
  <c r="AC24" i="66"/>
  <c r="AC28" i="66"/>
  <c r="AC32" i="66"/>
  <c r="AC36" i="66"/>
  <c r="AC40" i="66"/>
  <c r="AC44" i="66"/>
  <c r="AC48" i="66"/>
  <c r="AC52" i="66"/>
  <c r="AC57" i="66"/>
  <c r="AC61" i="66"/>
  <c r="AC65" i="66"/>
  <c r="AC69" i="66"/>
  <c r="AC74" i="66"/>
  <c r="AC78" i="66"/>
  <c r="AC82" i="66"/>
  <c r="AC86" i="66"/>
  <c r="AC90" i="66"/>
  <c r="AC94" i="66"/>
  <c r="AC98" i="66"/>
  <c r="AC133" i="66"/>
  <c r="AC129" i="66"/>
  <c r="AC125" i="66"/>
  <c r="AC121" i="66"/>
  <c r="AC117" i="66"/>
  <c r="AC113" i="66"/>
  <c r="AC109" i="66"/>
  <c r="AC105" i="66"/>
  <c r="AC101" i="66"/>
  <c r="AC93" i="66"/>
  <c r="AC85" i="66"/>
  <c r="AC77" i="66"/>
  <c r="AC68" i="66"/>
  <c r="AC60" i="66"/>
  <c r="AC51" i="66"/>
  <c r="AC43" i="66"/>
  <c r="AC35" i="66"/>
  <c r="AC27" i="66"/>
  <c r="AC17" i="66"/>
  <c r="AC22" i="66"/>
  <c r="AC132" i="66"/>
  <c r="AC128" i="66"/>
  <c r="AC124" i="66"/>
  <c r="AC120" i="66"/>
  <c r="AC116" i="66"/>
  <c r="AC112" i="66"/>
  <c r="AC108" i="66"/>
  <c r="AC104" i="66"/>
  <c r="AC99" i="66"/>
  <c r="AC91" i="66"/>
  <c r="AC83" i="66"/>
  <c r="AC75" i="66"/>
  <c r="AC66" i="66"/>
  <c r="AC58" i="66"/>
  <c r="AC49" i="66"/>
  <c r="AC41" i="66"/>
  <c r="AC33" i="66"/>
  <c r="AC25" i="66"/>
  <c r="AC15" i="66"/>
  <c r="AI68" i="66"/>
  <c r="AI70" i="66"/>
  <c r="AL11" i="66"/>
  <c r="AI69" i="66"/>
  <c r="AS64" i="79"/>
  <c r="AI53" i="78"/>
  <c r="M6" i="76"/>
  <c r="AG8" i="76" s="1"/>
  <c r="M5" i="76"/>
  <c r="Z9" i="76"/>
  <c r="AR11" i="76" s="1"/>
  <c r="M10" i="76"/>
  <c r="AH12" i="76" s="1"/>
  <c r="L4" i="75"/>
  <c r="AE7" i="75" s="1"/>
  <c r="AA26" i="75"/>
  <c r="AR29" i="75" s="1"/>
  <c r="AC60" i="72"/>
  <c r="AT39" i="72" s="1"/>
  <c r="L9" i="72"/>
  <c r="AC8" i="72"/>
  <c r="AW8" i="72" s="1"/>
  <c r="L67" i="72"/>
  <c r="AJ46" i="72" s="1"/>
  <c r="AC112" i="72"/>
  <c r="AC183" i="72"/>
  <c r="AV118" i="72" s="1"/>
  <c r="L230" i="72"/>
  <c r="AK141" i="72" s="1"/>
  <c r="AC141" i="72"/>
  <c r="AC220" i="72"/>
  <c r="AR131" i="72" s="1"/>
  <c r="AK71" i="72"/>
  <c r="L63" i="72"/>
  <c r="AJ42" i="72" s="1"/>
  <c r="L69" i="72"/>
  <c r="AI48" i="72" s="1"/>
  <c r="AC165" i="72"/>
  <c r="AC169" i="72"/>
  <c r="AC173" i="72"/>
  <c r="AU108" i="72" s="1"/>
  <c r="AC177" i="72"/>
  <c r="AW112" i="72" s="1"/>
  <c r="AC181" i="72"/>
  <c r="AW116" i="72" s="1"/>
  <c r="L27" i="72"/>
  <c r="AL27" i="72" s="1"/>
  <c r="L102" i="72"/>
  <c r="L111" i="72"/>
  <c r="AI69" i="72" s="1"/>
  <c r="AC163" i="72"/>
  <c r="AT98" i="72" s="1"/>
  <c r="AC167" i="72"/>
  <c r="AV102" i="72" s="1"/>
  <c r="AC171" i="72"/>
  <c r="AW106" i="72" s="1"/>
  <c r="AC175" i="72"/>
  <c r="AU110" i="72" s="1"/>
  <c r="AC179" i="72"/>
  <c r="AW114" i="72" s="1"/>
  <c r="AI6" i="78"/>
  <c r="BI8" i="78" s="1"/>
  <c r="AI8" i="78"/>
  <c r="BL10" i="78" s="1"/>
  <c r="AI9" i="78"/>
  <c r="BL11" i="78" s="1"/>
  <c r="AI11" i="78"/>
  <c r="BL13" i="78" s="1"/>
  <c r="AI13" i="78"/>
  <c r="BL15" i="78" s="1"/>
  <c r="AI15" i="78"/>
  <c r="BJ17" i="78" s="1"/>
  <c r="AI17" i="78"/>
  <c r="BJ19" i="78" s="1"/>
  <c r="AI31" i="78"/>
  <c r="AI35" i="78"/>
  <c r="AI39" i="78"/>
  <c r="AI43" i="78"/>
  <c r="AI47" i="78"/>
  <c r="AI51" i="78"/>
  <c r="AI55" i="78"/>
  <c r="AI5" i="78"/>
  <c r="BL7" i="78" s="1"/>
  <c r="AI7" i="78"/>
  <c r="BL9" i="78" s="1"/>
  <c r="AI10" i="78"/>
  <c r="BL12" i="78" s="1"/>
  <c r="AI12" i="78"/>
  <c r="BL14" i="78" s="1"/>
  <c r="AI14" i="78"/>
  <c r="BH16" i="78" s="1"/>
  <c r="AI16" i="78"/>
  <c r="BI18" i="78" s="1"/>
  <c r="AI18" i="78"/>
  <c r="BJ20" i="78" s="1"/>
  <c r="AI33" i="78"/>
  <c r="AI37" i="78"/>
  <c r="AI41" i="78"/>
  <c r="AI45" i="78"/>
  <c r="AI49" i="78"/>
  <c r="M4" i="80"/>
  <c r="X203" i="80"/>
  <c r="X202" i="80"/>
  <c r="X201" i="80"/>
  <c r="X200" i="80"/>
  <c r="X199" i="80"/>
  <c r="X198" i="80"/>
  <c r="X197" i="80"/>
  <c r="X196" i="80"/>
  <c r="X195" i="80"/>
  <c r="X194" i="80"/>
  <c r="X193" i="80"/>
  <c r="X192" i="80"/>
  <c r="X191" i="80"/>
  <c r="X190" i="80"/>
  <c r="X189" i="80"/>
  <c r="X188" i="80"/>
  <c r="X187" i="80"/>
  <c r="X186" i="80"/>
  <c r="X185" i="80"/>
  <c r="X184" i="80"/>
  <c r="X183" i="80"/>
  <c r="X182" i="80"/>
  <c r="X181" i="80"/>
  <c r="X180" i="80"/>
  <c r="X179" i="80"/>
  <c r="X178" i="80"/>
  <c r="X177" i="80"/>
  <c r="X176" i="80"/>
  <c r="X175" i="80"/>
  <c r="X174" i="80"/>
  <c r="X173" i="80"/>
  <c r="X172" i="80"/>
  <c r="X171" i="80"/>
  <c r="X170" i="80"/>
  <c r="X169" i="80"/>
  <c r="X168" i="80"/>
  <c r="X167" i="80"/>
  <c r="X166" i="80"/>
  <c r="X165" i="80"/>
  <c r="X164" i="80"/>
  <c r="X163" i="80"/>
  <c r="X162" i="80"/>
  <c r="X161" i="80"/>
  <c r="X160" i="80"/>
  <c r="X159" i="80"/>
  <c r="X158" i="80"/>
  <c r="X157" i="80"/>
  <c r="X156" i="80"/>
  <c r="X155" i="80"/>
  <c r="X154" i="80"/>
  <c r="X153" i="80"/>
  <c r="X152" i="80"/>
  <c r="X151" i="80"/>
  <c r="X150" i="80"/>
  <c r="X149" i="80"/>
  <c r="X148" i="80"/>
  <c r="X147" i="80"/>
  <c r="X146" i="80"/>
  <c r="X145" i="80"/>
  <c r="X144" i="80"/>
  <c r="X143" i="80"/>
  <c r="X142" i="80"/>
  <c r="X141" i="80"/>
  <c r="X140" i="80"/>
  <c r="X139" i="80"/>
  <c r="X138" i="80"/>
  <c r="X137" i="80"/>
  <c r="X136" i="80"/>
  <c r="X135" i="80"/>
  <c r="X134" i="80"/>
  <c r="X133" i="80"/>
  <c r="X132" i="80"/>
  <c r="X131" i="80"/>
  <c r="X130" i="80"/>
  <c r="X129" i="80"/>
  <c r="X128" i="80"/>
  <c r="X127" i="80"/>
  <c r="X126" i="80"/>
  <c r="X125" i="80"/>
  <c r="X124" i="80"/>
  <c r="X123" i="80"/>
  <c r="X122" i="80"/>
  <c r="X121" i="80"/>
  <c r="X120" i="80"/>
  <c r="X119" i="80"/>
  <c r="X118" i="80"/>
  <c r="X117" i="80"/>
  <c r="X116" i="80"/>
  <c r="X115" i="80"/>
  <c r="X114" i="80"/>
  <c r="X113" i="80"/>
  <c r="X112" i="80"/>
  <c r="X111" i="80"/>
  <c r="X110" i="80"/>
  <c r="X109" i="80"/>
  <c r="X108" i="80"/>
  <c r="X107" i="80"/>
  <c r="X106" i="80"/>
  <c r="X105" i="80"/>
  <c r="X104" i="80"/>
  <c r="X103" i="80"/>
  <c r="X102" i="80"/>
  <c r="X101" i="80"/>
  <c r="X100" i="80"/>
  <c r="X99" i="80"/>
  <c r="X98" i="80"/>
  <c r="X97" i="80"/>
  <c r="X96" i="80"/>
  <c r="X95" i="80"/>
  <c r="X94" i="80"/>
  <c r="X93" i="80"/>
  <c r="X92" i="80"/>
  <c r="X91" i="80"/>
  <c r="X90" i="80"/>
  <c r="X89" i="80"/>
  <c r="X88" i="80"/>
  <c r="X87" i="80"/>
  <c r="X86" i="80"/>
  <c r="X85" i="80"/>
  <c r="X84" i="80"/>
  <c r="X83" i="80"/>
  <c r="X82" i="80"/>
  <c r="X81" i="80"/>
  <c r="X80" i="80"/>
  <c r="X79" i="80"/>
  <c r="X78" i="80"/>
  <c r="X77" i="80"/>
  <c r="X76" i="80"/>
  <c r="X75" i="80"/>
  <c r="X74" i="80"/>
  <c r="X73" i="80"/>
  <c r="X72" i="80"/>
  <c r="X71" i="80"/>
  <c r="X70" i="80"/>
  <c r="X69" i="80"/>
  <c r="X68" i="80"/>
  <c r="X67" i="80"/>
  <c r="X66" i="80"/>
  <c r="X65" i="80"/>
  <c r="X64" i="80"/>
  <c r="X63" i="80"/>
  <c r="X62" i="80"/>
  <c r="X61" i="80"/>
  <c r="X60" i="80"/>
  <c r="X59" i="80"/>
  <c r="X58" i="80"/>
  <c r="X57" i="80"/>
  <c r="X56" i="80"/>
  <c r="X55" i="80"/>
  <c r="X54" i="80"/>
  <c r="X53" i="80"/>
  <c r="X52" i="80"/>
  <c r="X51" i="80"/>
  <c r="X50" i="80"/>
  <c r="X49" i="80"/>
  <c r="X48" i="80"/>
  <c r="X47" i="80"/>
  <c r="X46" i="80"/>
  <c r="X45" i="80"/>
  <c r="X44" i="80"/>
  <c r="X43" i="80"/>
  <c r="X42" i="80"/>
  <c r="AO46" i="80" s="1"/>
  <c r="X41" i="80"/>
  <c r="X40" i="80"/>
  <c r="X39" i="80"/>
  <c r="X38" i="80"/>
  <c r="X37" i="80"/>
  <c r="X36" i="80"/>
  <c r="X35" i="80"/>
  <c r="X34" i="80"/>
  <c r="X33" i="80"/>
  <c r="X32" i="80"/>
  <c r="X31" i="80"/>
  <c r="X30" i="80"/>
  <c r="X29" i="80"/>
  <c r="X28" i="80"/>
  <c r="X27" i="80"/>
  <c r="X26" i="80"/>
  <c r="X25" i="80"/>
  <c r="M5" i="80"/>
  <c r="M6" i="80"/>
  <c r="M7" i="80"/>
  <c r="M8" i="80"/>
  <c r="AO8" i="80"/>
  <c r="M9" i="80"/>
  <c r="M10" i="80"/>
  <c r="M11" i="80"/>
  <c r="AO11" i="80"/>
  <c r="M12" i="80"/>
  <c r="AO12" i="80"/>
  <c r="M13" i="80"/>
  <c r="M14" i="80"/>
  <c r="M15" i="80"/>
  <c r="M16" i="80"/>
  <c r="M17" i="80"/>
  <c r="M18" i="80"/>
  <c r="X20" i="80"/>
  <c r="X22" i="80"/>
  <c r="X24" i="80"/>
  <c r="M203" i="80"/>
  <c r="M202" i="80"/>
  <c r="M201" i="80"/>
  <c r="M200" i="80"/>
  <c r="M199" i="80"/>
  <c r="M198" i="80"/>
  <c r="M197" i="80"/>
  <c r="M196" i="80"/>
  <c r="M195" i="80"/>
  <c r="M194" i="80"/>
  <c r="M193" i="80"/>
  <c r="M192" i="80"/>
  <c r="M191" i="80"/>
  <c r="M190" i="80"/>
  <c r="M189" i="80"/>
  <c r="M188" i="80"/>
  <c r="M187" i="80"/>
  <c r="M186" i="80"/>
  <c r="M185" i="80"/>
  <c r="M184" i="80"/>
  <c r="M183" i="80"/>
  <c r="M182" i="80"/>
  <c r="M181" i="80"/>
  <c r="M180" i="80"/>
  <c r="M179" i="80"/>
  <c r="M178" i="80"/>
  <c r="M177" i="80"/>
  <c r="M176" i="80"/>
  <c r="M175" i="80"/>
  <c r="M174" i="80"/>
  <c r="M173" i="80"/>
  <c r="M172" i="80"/>
  <c r="M171" i="80"/>
  <c r="M170" i="80"/>
  <c r="M169" i="80"/>
  <c r="M168" i="80"/>
  <c r="M167" i="80"/>
  <c r="M166" i="80"/>
  <c r="M165" i="80"/>
  <c r="M164" i="80"/>
  <c r="M163" i="80"/>
  <c r="M162" i="80"/>
  <c r="M161" i="80"/>
  <c r="M160" i="80"/>
  <c r="M159" i="80"/>
  <c r="M158" i="80"/>
  <c r="M157" i="80"/>
  <c r="M156" i="80"/>
  <c r="M155" i="80"/>
  <c r="M154" i="80"/>
  <c r="M153" i="80"/>
  <c r="M152" i="80"/>
  <c r="M151" i="80"/>
  <c r="M150" i="80"/>
  <c r="M149" i="80"/>
  <c r="M148" i="80"/>
  <c r="M147" i="80"/>
  <c r="M146" i="80"/>
  <c r="M145" i="80"/>
  <c r="M144" i="80"/>
  <c r="M143" i="80"/>
  <c r="M142" i="80"/>
  <c r="M141" i="80"/>
  <c r="M140" i="80"/>
  <c r="M139" i="80"/>
  <c r="M138" i="80"/>
  <c r="M137" i="80"/>
  <c r="M135" i="80"/>
  <c r="M134" i="80"/>
  <c r="M133" i="80"/>
  <c r="M132" i="80"/>
  <c r="M131" i="80"/>
  <c r="M130" i="80"/>
  <c r="M129" i="80"/>
  <c r="M128" i="80"/>
  <c r="M127" i="80"/>
  <c r="M126" i="80"/>
  <c r="M125" i="80"/>
  <c r="M124" i="80"/>
  <c r="M123" i="80"/>
  <c r="M122" i="80"/>
  <c r="M121" i="80"/>
  <c r="M120" i="80"/>
  <c r="M119" i="80"/>
  <c r="M118" i="80"/>
  <c r="M117" i="80"/>
  <c r="M116" i="80"/>
  <c r="M115" i="80"/>
  <c r="M114" i="80"/>
  <c r="M113" i="80"/>
  <c r="M112" i="80"/>
  <c r="M111" i="80"/>
  <c r="M110" i="80"/>
  <c r="M109" i="80"/>
  <c r="M108" i="80"/>
  <c r="M107" i="80"/>
  <c r="M106" i="80"/>
  <c r="M105" i="80"/>
  <c r="M104" i="80"/>
  <c r="M103" i="80"/>
  <c r="M102" i="80"/>
  <c r="M101" i="80"/>
  <c r="M100" i="80"/>
  <c r="M99" i="80"/>
  <c r="M98" i="80"/>
  <c r="M97" i="80"/>
  <c r="M96" i="80"/>
  <c r="M95" i="80"/>
  <c r="M94" i="80"/>
  <c r="M93" i="80"/>
  <c r="M92" i="80"/>
  <c r="M91" i="80"/>
  <c r="M90" i="80"/>
  <c r="M89" i="80"/>
  <c r="M88" i="80"/>
  <c r="M87" i="80"/>
  <c r="M86" i="80"/>
  <c r="M85" i="80"/>
  <c r="M84" i="80"/>
  <c r="M83" i="80"/>
  <c r="M82" i="80"/>
  <c r="M81" i="80"/>
  <c r="M80" i="80"/>
  <c r="M79" i="80"/>
  <c r="M78" i="80"/>
  <c r="M77" i="80"/>
  <c r="M76" i="80"/>
  <c r="M75" i="80"/>
  <c r="M74" i="80"/>
  <c r="M73" i="80"/>
  <c r="M72" i="80"/>
  <c r="M71" i="80"/>
  <c r="M70" i="80"/>
  <c r="M69" i="80"/>
  <c r="M68" i="80"/>
  <c r="M67" i="80"/>
  <c r="M66" i="80"/>
  <c r="M65" i="80"/>
  <c r="M64" i="80"/>
  <c r="M63" i="80"/>
  <c r="M62" i="80"/>
  <c r="M61" i="80"/>
  <c r="M60" i="80"/>
  <c r="M59" i="80"/>
  <c r="M58" i="80"/>
  <c r="M57" i="80"/>
  <c r="M136" i="80"/>
  <c r="M56" i="80"/>
  <c r="M54" i="80"/>
  <c r="M55" i="80"/>
  <c r="M53" i="80"/>
  <c r="M52" i="80"/>
  <c r="M51" i="80"/>
  <c r="M50" i="80"/>
  <c r="M49" i="80"/>
  <c r="M48" i="80"/>
  <c r="M47" i="80"/>
  <c r="M46" i="80"/>
  <c r="M45" i="80"/>
  <c r="M44" i="80"/>
  <c r="M43" i="80"/>
  <c r="M42" i="80"/>
  <c r="M41" i="80"/>
  <c r="M40" i="80"/>
  <c r="M39" i="80"/>
  <c r="M38" i="80"/>
  <c r="M37" i="80"/>
  <c r="M36" i="80"/>
  <c r="M35" i="80"/>
  <c r="M34" i="80"/>
  <c r="M33" i="80"/>
  <c r="M32" i="80"/>
  <c r="M31" i="80"/>
  <c r="M30" i="80"/>
  <c r="M29" i="80"/>
  <c r="M28" i="80"/>
  <c r="M27" i="80"/>
  <c r="M26" i="80"/>
  <c r="M25" i="80"/>
  <c r="M24" i="80"/>
  <c r="M23" i="80"/>
  <c r="M22" i="80"/>
  <c r="M21" i="80"/>
  <c r="M20" i="80"/>
  <c r="AN8" i="80"/>
  <c r="X11" i="80"/>
  <c r="AN11" i="80"/>
  <c r="X12" i="80"/>
  <c r="AN12" i="80"/>
  <c r="X13" i="80"/>
  <c r="X14" i="80"/>
  <c r="X15" i="80"/>
  <c r="X16" i="80"/>
  <c r="X17" i="80"/>
  <c r="X18" i="80"/>
  <c r="X19" i="80"/>
  <c r="X21" i="80"/>
  <c r="X23" i="80"/>
  <c r="M34" i="79"/>
  <c r="M33" i="79"/>
  <c r="M32" i="79"/>
  <c r="M31" i="79"/>
  <c r="M30" i="79"/>
  <c r="M29" i="79"/>
  <c r="M28" i="79"/>
  <c r="M27" i="79"/>
  <c r="M35" i="79"/>
  <c r="M26" i="79"/>
  <c r="M25" i="79"/>
  <c r="M24" i="79"/>
  <c r="M23" i="79"/>
  <c r="M22" i="79"/>
  <c r="M21" i="79"/>
  <c r="M20" i="79"/>
  <c r="M19" i="79"/>
  <c r="M18" i="79"/>
  <c r="M17" i="79"/>
  <c r="M16" i="79"/>
  <c r="AV52" i="79"/>
  <c r="AU52" i="79"/>
  <c r="M15" i="79"/>
  <c r="M66" i="79"/>
  <c r="M64" i="79"/>
  <c r="M63" i="79"/>
  <c r="M62" i="79"/>
  <c r="M61" i="79"/>
  <c r="M60" i="79"/>
  <c r="M57" i="79"/>
  <c r="AP42" i="79"/>
  <c r="M65" i="79"/>
  <c r="M56" i="79"/>
  <c r="M55" i="79"/>
  <c r="M54" i="79"/>
  <c r="M53" i="79"/>
  <c r="M51" i="79"/>
  <c r="M50" i="79"/>
  <c r="M49" i="79"/>
  <c r="M48" i="79"/>
  <c r="M47" i="79"/>
  <c r="M42" i="79"/>
  <c r="M44" i="79"/>
  <c r="M46" i="79"/>
  <c r="M58" i="79"/>
  <c r="M59" i="79"/>
  <c r="M41" i="79"/>
  <c r="M43" i="79"/>
  <c r="M45" i="79"/>
  <c r="M52" i="79"/>
  <c r="M81" i="79"/>
  <c r="M80" i="79"/>
  <c r="M79" i="79"/>
  <c r="M78" i="79"/>
  <c r="M77" i="79"/>
  <c r="M76" i="79"/>
  <c r="M75" i="79"/>
  <c r="M74" i="79"/>
  <c r="M73" i="79"/>
  <c r="M72" i="79"/>
  <c r="M71" i="79"/>
  <c r="M82" i="79"/>
  <c r="AV64" i="79"/>
  <c r="AR64" i="79"/>
  <c r="AU64" i="79"/>
  <c r="M94" i="79"/>
  <c r="M95" i="79"/>
  <c r="M93" i="79"/>
  <c r="M91" i="79"/>
  <c r="M90" i="79"/>
  <c r="M89" i="79"/>
  <c r="M92" i="79"/>
  <c r="M96" i="79"/>
  <c r="R119" i="78"/>
  <c r="R118" i="78"/>
  <c r="R117" i="78"/>
  <c r="R116" i="78"/>
  <c r="R115" i="78"/>
  <c r="R114" i="78"/>
  <c r="R113" i="78"/>
  <c r="R112" i="78"/>
  <c r="R111" i="78"/>
  <c r="R110" i="78"/>
  <c r="R109" i="78"/>
  <c r="R108" i="78"/>
  <c r="R107" i="78"/>
  <c r="R106" i="78"/>
  <c r="R105" i="78"/>
  <c r="R104" i="78"/>
  <c r="R103" i="78"/>
  <c r="R102" i="78"/>
  <c r="R101" i="78"/>
  <c r="R100" i="78"/>
  <c r="R99" i="78"/>
  <c r="R98" i="78"/>
  <c r="R97" i="78"/>
  <c r="R96" i="78"/>
  <c r="R95" i="78"/>
  <c r="R94" i="78"/>
  <c r="R93" i="78"/>
  <c r="R92" i="78"/>
  <c r="R91" i="78"/>
  <c r="R90" i="78"/>
  <c r="R89" i="78"/>
  <c r="R88" i="78"/>
  <c r="R87" i="78"/>
  <c r="R86" i="78"/>
  <c r="R85" i="78"/>
  <c r="R84" i="78"/>
  <c r="R83" i="78"/>
  <c r="R82" i="78"/>
  <c r="R81" i="78"/>
  <c r="R80" i="78"/>
  <c r="R79" i="78"/>
  <c r="R78" i="78"/>
  <c r="R77" i="78"/>
  <c r="R76" i="78"/>
  <c r="R75" i="78"/>
  <c r="R74" i="78"/>
  <c r="R73" i="78"/>
  <c r="R72" i="78"/>
  <c r="R71" i="78"/>
  <c r="R70" i="78"/>
  <c r="R69" i="78"/>
  <c r="R68" i="78"/>
  <c r="R67" i="78"/>
  <c r="R66" i="78"/>
  <c r="R65" i="78"/>
  <c r="R64" i="78"/>
  <c r="R63" i="78"/>
  <c r="R62" i="78"/>
  <c r="R61" i="78"/>
  <c r="R60" i="78"/>
  <c r="R59" i="78"/>
  <c r="R58" i="78"/>
  <c r="R57" i="78"/>
  <c r="R56" i="78"/>
  <c r="R55" i="78"/>
  <c r="R54" i="78"/>
  <c r="R53" i="78"/>
  <c r="R52" i="78"/>
  <c r="R51" i="78"/>
  <c r="R50" i="78"/>
  <c r="R49" i="78"/>
  <c r="R48" i="78"/>
  <c r="R47" i="78"/>
  <c r="R46" i="78"/>
  <c r="R45" i="78"/>
  <c r="R44" i="78"/>
  <c r="R43" i="78"/>
  <c r="R42" i="78"/>
  <c r="R41" i="78"/>
  <c r="R40" i="78"/>
  <c r="R39" i="78"/>
  <c r="R38" i="78"/>
  <c r="R37" i="78"/>
  <c r="R36" i="78"/>
  <c r="R35" i="78"/>
  <c r="R34" i="78"/>
  <c r="R33" i="78"/>
  <c r="R32" i="78"/>
  <c r="R31" i="78"/>
  <c r="R30" i="78"/>
  <c r="R29" i="78"/>
  <c r="R28" i="78"/>
  <c r="R27" i="78"/>
  <c r="R26" i="78"/>
  <c r="R25" i="78"/>
  <c r="R24" i="78"/>
  <c r="R23" i="78"/>
  <c r="R22" i="78"/>
  <c r="R21" i="78"/>
  <c r="R20" i="78"/>
  <c r="R19" i="78"/>
  <c r="R18" i="78"/>
  <c r="R17" i="78"/>
  <c r="R16" i="78"/>
  <c r="R15" i="78"/>
  <c r="R14" i="78"/>
  <c r="R13" i="78"/>
  <c r="R12" i="78"/>
  <c r="R11" i="78"/>
  <c r="R10" i="78"/>
  <c r="R9" i="78"/>
  <c r="R8" i="78"/>
  <c r="R7" i="78"/>
  <c r="R6" i="78"/>
  <c r="R5" i="78"/>
  <c r="BH9" i="78"/>
  <c r="BH15" i="78"/>
  <c r="BI10" i="78"/>
  <c r="BF10" i="78"/>
  <c r="BI14" i="78"/>
  <c r="BF14" i="78"/>
  <c r="BK17" i="78"/>
  <c r="BJ15" i="78"/>
  <c r="BC18" i="78"/>
  <c r="BB16" i="78"/>
  <c r="AI119" i="78"/>
  <c r="AI118" i="78"/>
  <c r="AI117" i="78"/>
  <c r="AI116" i="78"/>
  <c r="AI115" i="78"/>
  <c r="AI114" i="78"/>
  <c r="AI113" i="78"/>
  <c r="AI112" i="78"/>
  <c r="AI111" i="78"/>
  <c r="AI110" i="78"/>
  <c r="AI109" i="78"/>
  <c r="AI108" i="78"/>
  <c r="AI107" i="78"/>
  <c r="AI106" i="78"/>
  <c r="AI105" i="78"/>
  <c r="AI104" i="78"/>
  <c r="AI103" i="78"/>
  <c r="AI102" i="78"/>
  <c r="AI101" i="78"/>
  <c r="AI100" i="78"/>
  <c r="AI99" i="78"/>
  <c r="AI98" i="78"/>
  <c r="AI97" i="78"/>
  <c r="AI96" i="78"/>
  <c r="AI95" i="78"/>
  <c r="AI94" i="78"/>
  <c r="AI93" i="78"/>
  <c r="AI92" i="78"/>
  <c r="AI91" i="78"/>
  <c r="AI90" i="78"/>
  <c r="AI89" i="78"/>
  <c r="AI88" i="78"/>
  <c r="AI87" i="78"/>
  <c r="AI86" i="78"/>
  <c r="AI85" i="78"/>
  <c r="AI84" i="78"/>
  <c r="AI83" i="78"/>
  <c r="AI82" i="78"/>
  <c r="AI81" i="78"/>
  <c r="AI80" i="78"/>
  <c r="AI79" i="78"/>
  <c r="AI78" i="78"/>
  <c r="AI77" i="78"/>
  <c r="AI76" i="78"/>
  <c r="AI75" i="78"/>
  <c r="AI74" i="78"/>
  <c r="AI73" i="78"/>
  <c r="AI72" i="78"/>
  <c r="AI71" i="78"/>
  <c r="AI70" i="78"/>
  <c r="AI69" i="78"/>
  <c r="AI68" i="78"/>
  <c r="AI67" i="78"/>
  <c r="AI66" i="78"/>
  <c r="AI65" i="78"/>
  <c r="AI64" i="78"/>
  <c r="AI63" i="78"/>
  <c r="AI62" i="78"/>
  <c r="AI61" i="78"/>
  <c r="AI60" i="78"/>
  <c r="AI59" i="78"/>
  <c r="AI58" i="78"/>
  <c r="AI57" i="78"/>
  <c r="AI19" i="78"/>
  <c r="AI20" i="78"/>
  <c r="AI21" i="78"/>
  <c r="AI22" i="78"/>
  <c r="AI23" i="78"/>
  <c r="AI24" i="78"/>
  <c r="AI25" i="78"/>
  <c r="AI26" i="78"/>
  <c r="AI27" i="78"/>
  <c r="AI28" i="78"/>
  <c r="AI29" i="78"/>
  <c r="AI30" i="78"/>
  <c r="AI32" i="78"/>
  <c r="AI34" i="78"/>
  <c r="AI36" i="78"/>
  <c r="AI38" i="78"/>
  <c r="AI40" i="78"/>
  <c r="AI42" i="78"/>
  <c r="AI44" i="78"/>
  <c r="AI46" i="78"/>
  <c r="AI48" i="78"/>
  <c r="AI50" i="78"/>
  <c r="AI52" i="78"/>
  <c r="AI54" i="78"/>
  <c r="AI56" i="78"/>
  <c r="BD20" i="78"/>
  <c r="AJ12" i="76"/>
  <c r="AF12" i="76"/>
  <c r="AE12" i="76"/>
  <c r="M119" i="76"/>
  <c r="M118" i="76"/>
  <c r="M117" i="76"/>
  <c r="M116" i="76"/>
  <c r="M115" i="76"/>
  <c r="M114" i="76"/>
  <c r="M113" i="76"/>
  <c r="M112" i="76"/>
  <c r="M111" i="76"/>
  <c r="M110" i="76"/>
  <c r="M109" i="76"/>
  <c r="M108" i="76"/>
  <c r="M107" i="76"/>
  <c r="M106" i="76"/>
  <c r="M105" i="76"/>
  <c r="M104" i="76"/>
  <c r="M103" i="76"/>
  <c r="M102" i="76"/>
  <c r="M101" i="76"/>
  <c r="M100" i="76"/>
  <c r="M99" i="76"/>
  <c r="M98" i="76"/>
  <c r="M97" i="76"/>
  <c r="M96" i="76"/>
  <c r="M95" i="76"/>
  <c r="M94" i="76"/>
  <c r="M93" i="76"/>
  <c r="M92" i="76"/>
  <c r="M91" i="76"/>
  <c r="M90" i="76"/>
  <c r="M89" i="76"/>
  <c r="M88" i="76"/>
  <c r="M87" i="76"/>
  <c r="M86" i="76"/>
  <c r="M85" i="76"/>
  <c r="M84" i="76"/>
  <c r="M83" i="76"/>
  <c r="M82" i="76"/>
  <c r="M81" i="76"/>
  <c r="M80" i="76"/>
  <c r="M79" i="76"/>
  <c r="M78" i="76"/>
  <c r="M77" i="76"/>
  <c r="M76" i="76"/>
  <c r="M75" i="76"/>
  <c r="M74" i="76"/>
  <c r="M73" i="76"/>
  <c r="M72" i="76"/>
  <c r="M71" i="76"/>
  <c r="M70" i="76"/>
  <c r="M69" i="76"/>
  <c r="M68" i="76"/>
  <c r="M67" i="76"/>
  <c r="M66" i="76"/>
  <c r="M65" i="76"/>
  <c r="M64" i="76"/>
  <c r="M63" i="76"/>
  <c r="M62" i="76"/>
  <c r="M61" i="76"/>
  <c r="M60" i="76"/>
  <c r="M59" i="76"/>
  <c r="M58" i="76"/>
  <c r="M57" i="76"/>
  <c r="M56" i="76"/>
  <c r="M55" i="76"/>
  <c r="M29" i="76"/>
  <c r="M27" i="76"/>
  <c r="M25" i="76"/>
  <c r="M23" i="76"/>
  <c r="M21" i="76"/>
  <c r="M19" i="76"/>
  <c r="M17" i="76"/>
  <c r="M15" i="76"/>
  <c r="M13" i="76"/>
  <c r="M54" i="76"/>
  <c r="M53" i="76"/>
  <c r="M52" i="76"/>
  <c r="M51" i="76"/>
  <c r="M50" i="76"/>
  <c r="M48" i="76"/>
  <c r="M46" i="76"/>
  <c r="M44" i="76"/>
  <c r="M42" i="76"/>
  <c r="M40" i="76"/>
  <c r="M38" i="76"/>
  <c r="M36" i="76"/>
  <c r="M34" i="76"/>
  <c r="M32" i="76"/>
  <c r="M30" i="76"/>
  <c r="M26" i="76"/>
  <c r="M22" i="76"/>
  <c r="M18" i="76"/>
  <c r="M14" i="76"/>
  <c r="M49" i="76"/>
  <c r="M47" i="76"/>
  <c r="M45" i="76"/>
  <c r="M43" i="76"/>
  <c r="M41" i="76"/>
  <c r="M39" i="76"/>
  <c r="M37" i="76"/>
  <c r="M35" i="76"/>
  <c r="M33" i="76"/>
  <c r="M31" i="76"/>
  <c r="M28" i="76"/>
  <c r="M24" i="76"/>
  <c r="M20" i="76"/>
  <c r="M16" i="76"/>
  <c r="M12" i="76"/>
  <c r="M11" i="76"/>
  <c r="M9" i="76"/>
  <c r="Z5" i="76"/>
  <c r="Z6" i="76"/>
  <c r="Z7" i="76"/>
  <c r="M8" i="76"/>
  <c r="Z119" i="76"/>
  <c r="Z118" i="76"/>
  <c r="Z117" i="76"/>
  <c r="Z116" i="76"/>
  <c r="Z115" i="76"/>
  <c r="Z114" i="76"/>
  <c r="Z113" i="76"/>
  <c r="Z112" i="76"/>
  <c r="Z111" i="76"/>
  <c r="Z110" i="76"/>
  <c r="Z109" i="76"/>
  <c r="Z108" i="76"/>
  <c r="Z107" i="76"/>
  <c r="Z106" i="76"/>
  <c r="Z105" i="76"/>
  <c r="Z104" i="76"/>
  <c r="Z103" i="76"/>
  <c r="Z102" i="76"/>
  <c r="Z101" i="76"/>
  <c r="Z100" i="76"/>
  <c r="Z99" i="76"/>
  <c r="Z98" i="76"/>
  <c r="Z97" i="76"/>
  <c r="Z96" i="76"/>
  <c r="Z95" i="76"/>
  <c r="Z94" i="76"/>
  <c r="Z93" i="76"/>
  <c r="Z92" i="76"/>
  <c r="Z91" i="76"/>
  <c r="Z90" i="76"/>
  <c r="Z89" i="76"/>
  <c r="Z88" i="76"/>
  <c r="Z87" i="76"/>
  <c r="Z86" i="76"/>
  <c r="Z85" i="76"/>
  <c r="Z84" i="76"/>
  <c r="Z83" i="76"/>
  <c r="Z82" i="76"/>
  <c r="Z81" i="76"/>
  <c r="Z80" i="76"/>
  <c r="Z79" i="76"/>
  <c r="Z78" i="76"/>
  <c r="Z77" i="76"/>
  <c r="Z76" i="76"/>
  <c r="Z75" i="76"/>
  <c r="Z74" i="76"/>
  <c r="Z73" i="76"/>
  <c r="Z72" i="76"/>
  <c r="Z71" i="76"/>
  <c r="Z70" i="76"/>
  <c r="Z69" i="76"/>
  <c r="Z68" i="76"/>
  <c r="Z67" i="76"/>
  <c r="Z66" i="76"/>
  <c r="Z65" i="76"/>
  <c r="Z64" i="76"/>
  <c r="Z63" i="76"/>
  <c r="Z62" i="76"/>
  <c r="Z61" i="76"/>
  <c r="Z60" i="76"/>
  <c r="Z59" i="76"/>
  <c r="Z58" i="76"/>
  <c r="Z57" i="76"/>
  <c r="Z56" i="76"/>
  <c r="Z55" i="76"/>
  <c r="Z54" i="76"/>
  <c r="Z53" i="76"/>
  <c r="Z52" i="76"/>
  <c r="Z51" i="76"/>
  <c r="Z50" i="76"/>
  <c r="Z49" i="76"/>
  <c r="Z48" i="76"/>
  <c r="Z47" i="76"/>
  <c r="Z46" i="76"/>
  <c r="Z45" i="76"/>
  <c r="Z44" i="76"/>
  <c r="Z43" i="76"/>
  <c r="Z42" i="76"/>
  <c r="Z41" i="76"/>
  <c r="Z40" i="76"/>
  <c r="Z39" i="76"/>
  <c r="Z38" i="76"/>
  <c r="Z37" i="76"/>
  <c r="Z36" i="76"/>
  <c r="Z35" i="76"/>
  <c r="Z34" i="76"/>
  <c r="Z33" i="76"/>
  <c r="Z32" i="76"/>
  <c r="Z31" i="76"/>
  <c r="Z30" i="76"/>
  <c r="Z28" i="76"/>
  <c r="Z26" i="76"/>
  <c r="Z24" i="76"/>
  <c r="Z22" i="76"/>
  <c r="Z20" i="76"/>
  <c r="Z18" i="76"/>
  <c r="Z16" i="76"/>
  <c r="Z14" i="76"/>
  <c r="Z12" i="76"/>
  <c r="Z27" i="76"/>
  <c r="Z23" i="76"/>
  <c r="Z19" i="76"/>
  <c r="Z15" i="76"/>
  <c r="Z29" i="76"/>
  <c r="Z25" i="76"/>
  <c r="Z21" i="76"/>
  <c r="Z17" i="76"/>
  <c r="Z13" i="76"/>
  <c r="Z10" i="76"/>
  <c r="Z8" i="76"/>
  <c r="AI9" i="76"/>
  <c r="AG9" i="76"/>
  <c r="AE9" i="76"/>
  <c r="AE7" i="76"/>
  <c r="AI8" i="76"/>
  <c r="AF9" i="76"/>
  <c r="AJ9" i="76"/>
  <c r="Z11" i="76"/>
  <c r="L118" i="75"/>
  <c r="L117" i="75"/>
  <c r="L116" i="75"/>
  <c r="L115" i="75"/>
  <c r="L114" i="75"/>
  <c r="L113" i="75"/>
  <c r="L112" i="75"/>
  <c r="L111" i="75"/>
  <c r="L110" i="75"/>
  <c r="L109" i="75"/>
  <c r="L108" i="75"/>
  <c r="L107" i="75"/>
  <c r="L106" i="75"/>
  <c r="L105" i="75"/>
  <c r="L104" i="75"/>
  <c r="L103" i="75"/>
  <c r="L102" i="75"/>
  <c r="L101" i="75"/>
  <c r="L100" i="75"/>
  <c r="L99" i="75"/>
  <c r="L98" i="75"/>
  <c r="L97" i="75"/>
  <c r="L96" i="75"/>
  <c r="L95" i="75"/>
  <c r="L94" i="75"/>
  <c r="L93" i="75"/>
  <c r="L92" i="75"/>
  <c r="L91" i="75"/>
  <c r="L90" i="75"/>
  <c r="L89" i="75"/>
  <c r="L88" i="75"/>
  <c r="L87" i="75"/>
  <c r="L86" i="75"/>
  <c r="L85" i="75"/>
  <c r="L84" i="75"/>
  <c r="L83" i="75"/>
  <c r="L82" i="75"/>
  <c r="L81" i="75"/>
  <c r="L80" i="75"/>
  <c r="L79" i="75"/>
  <c r="L78" i="75"/>
  <c r="L77" i="75"/>
  <c r="L76" i="75"/>
  <c r="L75" i="75"/>
  <c r="L74" i="75"/>
  <c r="L73" i="75"/>
  <c r="L72" i="75"/>
  <c r="L71" i="75"/>
  <c r="L70" i="75"/>
  <c r="L69" i="75"/>
  <c r="L68" i="75"/>
  <c r="L67" i="75"/>
  <c r="L66" i="75"/>
  <c r="L65" i="75"/>
  <c r="L64" i="75"/>
  <c r="L63" i="75"/>
  <c r="L62" i="75"/>
  <c r="L61" i="75"/>
  <c r="L60" i="75"/>
  <c r="L59" i="75"/>
  <c r="L58" i="75"/>
  <c r="L57" i="75"/>
  <c r="L56" i="75"/>
  <c r="L55" i="75"/>
  <c r="L54" i="75"/>
  <c r="L53" i="75"/>
  <c r="L52" i="75"/>
  <c r="L51" i="75"/>
  <c r="L50" i="75"/>
  <c r="L49" i="75"/>
  <c r="L48" i="75"/>
  <c r="L47" i="75"/>
  <c r="L46" i="75"/>
  <c r="L45" i="75"/>
  <c r="L44" i="75"/>
  <c r="L43" i="75"/>
  <c r="L42" i="75"/>
  <c r="L29" i="75"/>
  <c r="L41" i="75"/>
  <c r="L40" i="75"/>
  <c r="L39" i="75"/>
  <c r="L38" i="75"/>
  <c r="L37" i="75"/>
  <c r="L36" i="75"/>
  <c r="L35" i="75"/>
  <c r="L34" i="75"/>
  <c r="L33" i="75"/>
  <c r="L32" i="75"/>
  <c r="L31" i="75"/>
  <c r="L30" i="75"/>
  <c r="L28" i="75"/>
  <c r="L26" i="75"/>
  <c r="L24" i="75"/>
  <c r="AA4" i="75"/>
  <c r="AA5" i="75"/>
  <c r="AA6" i="75"/>
  <c r="AA7" i="75"/>
  <c r="L8" i="75"/>
  <c r="AA9" i="75"/>
  <c r="L10" i="75"/>
  <c r="AA11" i="75"/>
  <c r="L12" i="75"/>
  <c r="AA13" i="75"/>
  <c r="L14" i="75"/>
  <c r="AA15" i="75"/>
  <c r="L16" i="75"/>
  <c r="AA17" i="75"/>
  <c r="L18" i="75"/>
  <c r="AA19" i="75"/>
  <c r="L20" i="75"/>
  <c r="AA21" i="75"/>
  <c r="L22" i="75"/>
  <c r="L25" i="75"/>
  <c r="L27" i="75"/>
  <c r="AA118" i="75"/>
  <c r="AA117" i="75"/>
  <c r="AA116" i="75"/>
  <c r="AA115" i="75"/>
  <c r="AA114" i="75"/>
  <c r="AA113" i="75"/>
  <c r="AA112" i="75"/>
  <c r="AA111" i="75"/>
  <c r="AA110" i="75"/>
  <c r="AA109" i="75"/>
  <c r="AA108" i="75"/>
  <c r="AA107" i="75"/>
  <c r="AA106" i="75"/>
  <c r="AA105" i="75"/>
  <c r="AA104" i="75"/>
  <c r="AA103" i="75"/>
  <c r="AA102" i="75"/>
  <c r="AA101" i="75"/>
  <c r="AA100" i="75"/>
  <c r="AA99" i="75"/>
  <c r="AA98" i="75"/>
  <c r="AA97" i="75"/>
  <c r="AA96" i="75"/>
  <c r="AA95" i="75"/>
  <c r="AA94" i="75"/>
  <c r="AA93" i="75"/>
  <c r="AA92" i="75"/>
  <c r="AA91" i="75"/>
  <c r="AA90" i="75"/>
  <c r="AA89" i="75"/>
  <c r="AA88" i="75"/>
  <c r="AA87" i="75"/>
  <c r="AA86" i="75"/>
  <c r="AA85" i="75"/>
  <c r="AA84" i="75"/>
  <c r="AA83" i="75"/>
  <c r="AA82" i="75"/>
  <c r="AA81" i="75"/>
  <c r="AA80" i="75"/>
  <c r="AA79" i="75"/>
  <c r="AA78" i="75"/>
  <c r="AA77" i="75"/>
  <c r="AA76" i="75"/>
  <c r="AA75" i="75"/>
  <c r="AA74" i="75"/>
  <c r="AA73" i="75"/>
  <c r="AA72" i="75"/>
  <c r="AA71" i="75"/>
  <c r="AA70" i="75"/>
  <c r="AA69" i="75"/>
  <c r="AA68" i="75"/>
  <c r="AA67" i="75"/>
  <c r="AA66" i="75"/>
  <c r="AA65" i="75"/>
  <c r="AA64" i="75"/>
  <c r="AA63" i="75"/>
  <c r="AA62" i="75"/>
  <c r="AA61" i="75"/>
  <c r="AA60" i="75"/>
  <c r="AA59" i="75"/>
  <c r="AA58" i="75"/>
  <c r="AA57" i="75"/>
  <c r="AA56" i="75"/>
  <c r="AA55" i="75"/>
  <c r="AA54" i="75"/>
  <c r="AA53" i="75"/>
  <c r="AA52" i="75"/>
  <c r="AA51" i="75"/>
  <c r="AA50" i="75"/>
  <c r="AA49" i="75"/>
  <c r="AA48" i="75"/>
  <c r="AA47" i="75"/>
  <c r="AA46" i="75"/>
  <c r="AA45" i="75"/>
  <c r="AA44" i="75"/>
  <c r="AA43" i="75"/>
  <c r="AA42" i="75"/>
  <c r="AA41" i="75"/>
  <c r="AA40" i="75"/>
  <c r="AA39" i="75"/>
  <c r="AA38" i="75"/>
  <c r="AA37" i="75"/>
  <c r="AA36" i="75"/>
  <c r="AA35" i="75"/>
  <c r="AA34" i="75"/>
  <c r="AA33" i="75"/>
  <c r="AA32" i="75"/>
  <c r="AA31" i="75"/>
  <c r="AA30" i="75"/>
  <c r="AA28" i="75"/>
  <c r="AA29" i="75"/>
  <c r="AA27" i="75"/>
  <c r="AA25" i="75"/>
  <c r="AA23" i="75"/>
  <c r="L5" i="75"/>
  <c r="L6" i="75"/>
  <c r="L7" i="75"/>
  <c r="AA8" i="75"/>
  <c r="L9" i="75"/>
  <c r="AA10" i="75"/>
  <c r="L11" i="75"/>
  <c r="AA12" i="75"/>
  <c r="L13" i="75"/>
  <c r="AA14" i="75"/>
  <c r="L15" i="75"/>
  <c r="AA16" i="75"/>
  <c r="L17" i="75"/>
  <c r="AA18" i="75"/>
  <c r="L19" i="75"/>
  <c r="AA20" i="75"/>
  <c r="L21" i="75"/>
  <c r="AA22" i="75"/>
  <c r="L23" i="75"/>
  <c r="AA24" i="75"/>
  <c r="AM46" i="74"/>
  <c r="AM44" i="74"/>
  <c r="AM42" i="74"/>
  <c r="AM40" i="74"/>
  <c r="AM48" i="74"/>
  <c r="AM47" i="74"/>
  <c r="AM43" i="74"/>
  <c r="AM38" i="74"/>
  <c r="AM37" i="74"/>
  <c r="AM36" i="74"/>
  <c r="AM35" i="74"/>
  <c r="AM34" i="74"/>
  <c r="AM33" i="74"/>
  <c r="AM32" i="74"/>
  <c r="AM31" i="74"/>
  <c r="AM30" i="74"/>
  <c r="AM29" i="74"/>
  <c r="AM28" i="74"/>
  <c r="BC55" i="74" s="1"/>
  <c r="AM26" i="74"/>
  <c r="AM24" i="74"/>
  <c r="AM22" i="74"/>
  <c r="AM20" i="74"/>
  <c r="AM18" i="74"/>
  <c r="AM16" i="74"/>
  <c r="AM14" i="74"/>
  <c r="AM12" i="74"/>
  <c r="AM10" i="74"/>
  <c r="AM8" i="74"/>
  <c r="AM45" i="74"/>
  <c r="AM41" i="74"/>
  <c r="AM39" i="74"/>
  <c r="AM27" i="74"/>
  <c r="BC54" i="74" s="1"/>
  <c r="AM25" i="74"/>
  <c r="AM23" i="74"/>
  <c r="AM21" i="74"/>
  <c r="AM19" i="74"/>
  <c r="AM17" i="74"/>
  <c r="AM15" i="74"/>
  <c r="AM13" i="74"/>
  <c r="AM11" i="74"/>
  <c r="AM9" i="74"/>
  <c r="AM7" i="74"/>
  <c r="AM6" i="74"/>
  <c r="AM5" i="74"/>
  <c r="BO69" i="74"/>
  <c r="BM69" i="74"/>
  <c r="BK69" i="74"/>
  <c r="BI69" i="74"/>
  <c r="BG69" i="74"/>
  <c r="BE69" i="74"/>
  <c r="BP69" i="74"/>
  <c r="BL69" i="74"/>
  <c r="BH69" i="74"/>
  <c r="BD69" i="74"/>
  <c r="BN69" i="74"/>
  <c r="BJ69" i="74"/>
  <c r="BF69" i="74"/>
  <c r="BO77" i="74"/>
  <c r="BM77" i="74"/>
  <c r="BK77" i="74"/>
  <c r="BI77" i="74"/>
  <c r="BG77" i="74"/>
  <c r="BE77" i="74"/>
  <c r="BP77" i="74"/>
  <c r="BL77" i="74"/>
  <c r="BH77" i="74"/>
  <c r="BD77" i="74"/>
  <c r="BN77" i="74"/>
  <c r="BJ77" i="74"/>
  <c r="BF77" i="74"/>
  <c r="R48" i="74"/>
  <c r="R47" i="74"/>
  <c r="R45" i="74"/>
  <c r="R43" i="74"/>
  <c r="R41" i="74"/>
  <c r="R8" i="74"/>
  <c r="R10" i="74"/>
  <c r="R12" i="74"/>
  <c r="R14" i="74"/>
  <c r="R16" i="74"/>
  <c r="R18" i="74"/>
  <c r="R20" i="74"/>
  <c r="R22" i="74"/>
  <c r="R24" i="74"/>
  <c r="R26" i="74"/>
  <c r="R28" i="74"/>
  <c r="R29" i="74"/>
  <c r="R30" i="74"/>
  <c r="R31" i="74"/>
  <c r="R32" i="74"/>
  <c r="R33" i="74"/>
  <c r="R34" i="74"/>
  <c r="R35" i="74"/>
  <c r="R36" i="74"/>
  <c r="R37" i="74"/>
  <c r="R38" i="74"/>
  <c r="R40" i="74"/>
  <c r="R44" i="74"/>
  <c r="AM100" i="74"/>
  <c r="AM99" i="74"/>
  <c r="AM97" i="74"/>
  <c r="AM96" i="74"/>
  <c r="AM95" i="74"/>
  <c r="AM94" i="74"/>
  <c r="AM93" i="74"/>
  <c r="AM92" i="74"/>
  <c r="AM91" i="74"/>
  <c r="AM90" i="74"/>
  <c r="AM89" i="74"/>
  <c r="AM87" i="74"/>
  <c r="AM85" i="74"/>
  <c r="AM86" i="74"/>
  <c r="AM84" i="74"/>
  <c r="AM82" i="74"/>
  <c r="AM80" i="74"/>
  <c r="AM78" i="74"/>
  <c r="AM77" i="74"/>
  <c r="AM75" i="74"/>
  <c r="AM73" i="74"/>
  <c r="AM71" i="74"/>
  <c r="AM69" i="74"/>
  <c r="AM58" i="74"/>
  <c r="AM56" i="74"/>
  <c r="AM59" i="74"/>
  <c r="AM60" i="74"/>
  <c r="AM61" i="74"/>
  <c r="AM62" i="74"/>
  <c r="AM63" i="74"/>
  <c r="AM64" i="74"/>
  <c r="AM65" i="74"/>
  <c r="AM66" i="74"/>
  <c r="AM67" i="74"/>
  <c r="AM68" i="74"/>
  <c r="R69" i="74"/>
  <c r="AM72" i="74"/>
  <c r="R73" i="74"/>
  <c r="AM76" i="74"/>
  <c r="R77" i="74"/>
  <c r="R82" i="74"/>
  <c r="AM83" i="74"/>
  <c r="R87" i="74"/>
  <c r="R90" i="74"/>
  <c r="R94" i="74"/>
  <c r="R96" i="74"/>
  <c r="R147" i="74"/>
  <c r="R146" i="74"/>
  <c r="R144" i="74"/>
  <c r="R142" i="74"/>
  <c r="R140" i="74"/>
  <c r="R138" i="74"/>
  <c r="R149" i="74"/>
  <c r="R148" i="74"/>
  <c r="R145" i="74"/>
  <c r="R143" i="74"/>
  <c r="R141" i="74"/>
  <c r="R139" i="74"/>
  <c r="R137" i="74"/>
  <c r="R136" i="74"/>
  <c r="R135" i="74"/>
  <c r="R133" i="74"/>
  <c r="R131" i="74"/>
  <c r="R129" i="74"/>
  <c r="R126" i="74"/>
  <c r="R125" i="74"/>
  <c r="R124" i="74"/>
  <c r="R123" i="74"/>
  <c r="R122" i="74"/>
  <c r="R121" i="74"/>
  <c r="R120" i="74"/>
  <c r="R119" i="74"/>
  <c r="R118" i="74"/>
  <c r="R134" i="74"/>
  <c r="R132" i="74"/>
  <c r="R130" i="74"/>
  <c r="R128" i="74"/>
  <c r="R117" i="74"/>
  <c r="R115" i="74"/>
  <c r="R113" i="74"/>
  <c r="R111" i="74"/>
  <c r="R109" i="74"/>
  <c r="R107" i="74"/>
  <c r="R114" i="74"/>
  <c r="R110" i="74"/>
  <c r="R106" i="74"/>
  <c r="AM111" i="74"/>
  <c r="R112" i="74"/>
  <c r="AM118" i="74"/>
  <c r="AM119" i="74"/>
  <c r="R5" i="74"/>
  <c r="R6" i="74"/>
  <c r="R7" i="74"/>
  <c r="R9" i="74"/>
  <c r="R11" i="74"/>
  <c r="R13" i="74"/>
  <c r="R15" i="74"/>
  <c r="R17" i="74"/>
  <c r="R19" i="74"/>
  <c r="R21" i="74"/>
  <c r="R23" i="74"/>
  <c r="R25" i="74"/>
  <c r="R27" i="74"/>
  <c r="R39" i="74"/>
  <c r="R42" i="74"/>
  <c r="R46" i="74"/>
  <c r="R98" i="74"/>
  <c r="R88" i="74"/>
  <c r="R86" i="74"/>
  <c r="R99" i="74"/>
  <c r="R97" i="74"/>
  <c r="R95" i="74"/>
  <c r="R93" i="74"/>
  <c r="R91" i="74"/>
  <c r="R89" i="74"/>
  <c r="R85" i="74"/>
  <c r="R83" i="74"/>
  <c r="R81" i="74"/>
  <c r="R79" i="74"/>
  <c r="R76" i="74"/>
  <c r="R74" i="74"/>
  <c r="R72" i="74"/>
  <c r="R70" i="74"/>
  <c r="R68" i="74"/>
  <c r="R67" i="74"/>
  <c r="R66" i="74"/>
  <c r="R65" i="74"/>
  <c r="R64" i="74"/>
  <c r="R63" i="74"/>
  <c r="R62" i="74"/>
  <c r="R61" i="74"/>
  <c r="R60" i="74"/>
  <c r="R59" i="74"/>
  <c r="R57" i="74"/>
  <c r="AM57" i="74"/>
  <c r="R58" i="74"/>
  <c r="AM70" i="74"/>
  <c r="R71" i="74"/>
  <c r="AM74" i="74"/>
  <c r="R75" i="74"/>
  <c r="AM79" i="74"/>
  <c r="R80" i="74"/>
  <c r="AM81" i="74"/>
  <c r="R84" i="74"/>
  <c r="AM88" i="74"/>
  <c r="R92" i="74"/>
  <c r="R108" i="74"/>
  <c r="R116" i="74"/>
  <c r="AM151" i="74"/>
  <c r="AM149" i="74"/>
  <c r="AM148" i="74"/>
  <c r="AM145" i="74"/>
  <c r="AM143" i="74"/>
  <c r="AM141" i="74"/>
  <c r="AM139" i="74"/>
  <c r="AM137" i="74"/>
  <c r="AM150" i="74"/>
  <c r="AM144" i="74"/>
  <c r="AM142" i="74"/>
  <c r="AM140" i="74"/>
  <c r="AM138" i="74"/>
  <c r="AM136" i="74"/>
  <c r="AM134" i="74"/>
  <c r="AM132" i="74"/>
  <c r="AM130" i="74"/>
  <c r="AM128" i="74"/>
  <c r="AM135" i="74"/>
  <c r="AM133" i="74"/>
  <c r="AM131" i="74"/>
  <c r="AM129" i="74"/>
  <c r="AM127" i="74"/>
  <c r="AM126" i="74"/>
  <c r="AM125" i="74"/>
  <c r="AM124" i="74"/>
  <c r="AM123" i="74"/>
  <c r="AM122" i="74"/>
  <c r="AM121" i="74"/>
  <c r="AM120" i="74"/>
  <c r="AM116" i="74"/>
  <c r="AM114" i="74"/>
  <c r="AM112" i="74"/>
  <c r="AM110" i="74"/>
  <c r="AM108" i="74"/>
  <c r="AM106" i="74"/>
  <c r="AM109" i="74"/>
  <c r="AM113" i="74"/>
  <c r="AM117" i="74"/>
  <c r="AM203" i="74"/>
  <c r="AM201" i="74"/>
  <c r="AM195" i="74"/>
  <c r="AM194" i="74"/>
  <c r="AM193" i="74"/>
  <c r="AM192" i="74"/>
  <c r="AM191" i="74"/>
  <c r="AM190" i="74"/>
  <c r="AM189" i="74"/>
  <c r="AM188" i="74"/>
  <c r="AM187" i="74"/>
  <c r="AM186" i="74"/>
  <c r="AM185" i="74"/>
  <c r="AM184" i="74"/>
  <c r="AM183" i="74"/>
  <c r="AM182" i="74"/>
  <c r="AM181" i="74"/>
  <c r="AM180" i="74"/>
  <c r="AM179" i="74"/>
  <c r="AM178" i="74"/>
  <c r="AM177" i="74"/>
  <c r="AM176" i="74"/>
  <c r="AM175" i="74"/>
  <c r="AM174" i="74"/>
  <c r="AM173" i="74"/>
  <c r="AM172" i="74"/>
  <c r="AM171" i="74"/>
  <c r="AM170" i="74"/>
  <c r="AM169" i="74"/>
  <c r="AM168" i="74"/>
  <c r="AM167" i="74"/>
  <c r="AM166" i="74"/>
  <c r="AM165" i="74"/>
  <c r="AM164" i="74"/>
  <c r="AM163" i="74"/>
  <c r="AM162" i="74"/>
  <c r="AM161" i="74"/>
  <c r="AM202" i="74"/>
  <c r="AM200" i="74"/>
  <c r="AM199" i="74"/>
  <c r="AM158" i="74"/>
  <c r="AM157" i="74"/>
  <c r="AM160" i="74"/>
  <c r="AM159" i="74"/>
  <c r="R157" i="74"/>
  <c r="R250" i="74"/>
  <c r="R248" i="74"/>
  <c r="R252" i="74"/>
  <c r="R251" i="74"/>
  <c r="R249" i="74"/>
  <c r="R247" i="74"/>
  <c r="R246" i="74"/>
  <c r="R245" i="74"/>
  <c r="R244" i="74"/>
  <c r="R243" i="74"/>
  <c r="R242" i="74"/>
  <c r="R241" i="74"/>
  <c r="R240" i="74"/>
  <c r="R239" i="74"/>
  <c r="R238" i="74"/>
  <c r="R237" i="74"/>
  <c r="R236" i="74"/>
  <c r="R235" i="74"/>
  <c r="R234" i="74"/>
  <c r="R233" i="74"/>
  <c r="R232" i="74"/>
  <c r="R231" i="74"/>
  <c r="R230" i="74"/>
  <c r="R229" i="74"/>
  <c r="R228" i="74"/>
  <c r="R227" i="74"/>
  <c r="R226" i="74"/>
  <c r="R225" i="74"/>
  <c r="R224" i="74"/>
  <c r="R223" i="74"/>
  <c r="R222" i="74"/>
  <c r="R221" i="74"/>
  <c r="R220" i="74"/>
  <c r="R219" i="74"/>
  <c r="R218" i="74"/>
  <c r="R217" i="74"/>
  <c r="R216" i="74"/>
  <c r="R215" i="74"/>
  <c r="R214" i="74"/>
  <c r="R213" i="74"/>
  <c r="R209" i="74"/>
  <c r="R212" i="74"/>
  <c r="R211" i="74"/>
  <c r="R210" i="74"/>
  <c r="AM209" i="74"/>
  <c r="R200" i="74"/>
  <c r="R199" i="74"/>
  <c r="R197" i="74"/>
  <c r="R198" i="74"/>
  <c r="R196" i="74"/>
  <c r="R195" i="74"/>
  <c r="R194" i="74"/>
  <c r="R193" i="74"/>
  <c r="R192" i="74"/>
  <c r="R191" i="74"/>
  <c r="R190" i="74"/>
  <c r="R189" i="74"/>
  <c r="R188" i="74"/>
  <c r="R187" i="74"/>
  <c r="R186" i="74"/>
  <c r="R185" i="74"/>
  <c r="R184" i="74"/>
  <c r="R183" i="74"/>
  <c r="R182" i="74"/>
  <c r="R181" i="74"/>
  <c r="R180" i="74"/>
  <c r="R179" i="74"/>
  <c r="R178" i="74"/>
  <c r="R177" i="74"/>
  <c r="R176" i="74"/>
  <c r="R175" i="74"/>
  <c r="R174" i="74"/>
  <c r="R173" i="74"/>
  <c r="R172" i="74"/>
  <c r="R171" i="74"/>
  <c r="R170" i="74"/>
  <c r="R169" i="74"/>
  <c r="R168" i="74"/>
  <c r="R167" i="74"/>
  <c r="R166" i="74"/>
  <c r="R165" i="74"/>
  <c r="R164" i="74"/>
  <c r="R163" i="74"/>
  <c r="R162" i="74"/>
  <c r="R161" i="74"/>
  <c r="R160" i="74"/>
  <c r="R159" i="74"/>
  <c r="AM256" i="74"/>
  <c r="AM254" i="74"/>
  <c r="AM252" i="74"/>
  <c r="AM251" i="74"/>
  <c r="AM246" i="74"/>
  <c r="AM245" i="74"/>
  <c r="AM244" i="74"/>
  <c r="AM243" i="74"/>
  <c r="AM242" i="74"/>
  <c r="AM241" i="74"/>
  <c r="AM240" i="74"/>
  <c r="AM239" i="74"/>
  <c r="AM238" i="74"/>
  <c r="AM237" i="74"/>
  <c r="AM236" i="74"/>
  <c r="AM235" i="74"/>
  <c r="AM234" i="74"/>
  <c r="AM233" i="74"/>
  <c r="AM232" i="74"/>
  <c r="AM231" i="74"/>
  <c r="AM230" i="74"/>
  <c r="AM229" i="74"/>
  <c r="AM228" i="74"/>
  <c r="AM227" i="74"/>
  <c r="AM226" i="74"/>
  <c r="AM225" i="74"/>
  <c r="AM224" i="74"/>
  <c r="AM223" i="74"/>
  <c r="AM222" i="74"/>
  <c r="AM221" i="74"/>
  <c r="AM220" i="74"/>
  <c r="AM219" i="74"/>
  <c r="AM218" i="74"/>
  <c r="AM217" i="74"/>
  <c r="AM216" i="74"/>
  <c r="AM215" i="74"/>
  <c r="AM214" i="74"/>
  <c r="AM213" i="74"/>
  <c r="AM212" i="74"/>
  <c r="AM255" i="74"/>
  <c r="AM253" i="74"/>
  <c r="AM210" i="74"/>
  <c r="AM211" i="74"/>
  <c r="AT11" i="73"/>
  <c r="AU11" i="73"/>
  <c r="AD5" i="73"/>
  <c r="AD7" i="73"/>
  <c r="AR8" i="73"/>
  <c r="M48" i="73"/>
  <c r="M47" i="73"/>
  <c r="M46" i="73"/>
  <c r="M45" i="73"/>
  <c r="M44" i="73"/>
  <c r="M43" i="73"/>
  <c r="M42" i="73"/>
  <c r="M41" i="73"/>
  <c r="M40" i="73"/>
  <c r="M39" i="73"/>
  <c r="M38" i="73"/>
  <c r="M37" i="73"/>
  <c r="M36" i="73"/>
  <c r="M35" i="73"/>
  <c r="M34" i="73"/>
  <c r="M33" i="73"/>
  <c r="M32" i="73"/>
  <c r="M31" i="73"/>
  <c r="M30" i="73"/>
  <c r="M29" i="73"/>
  <c r="M28" i="73"/>
  <c r="M27" i="73"/>
  <c r="M26" i="73"/>
  <c r="M25" i="73"/>
  <c r="M24" i="73"/>
  <c r="M23" i="73"/>
  <c r="M22" i="73"/>
  <c r="M21" i="73"/>
  <c r="M20" i="73"/>
  <c r="M19" i="73"/>
  <c r="M18" i="73"/>
  <c r="M17" i="73"/>
  <c r="M16" i="73"/>
  <c r="M15" i="73"/>
  <c r="M14" i="73"/>
  <c r="M13" i="73"/>
  <c r="M12" i="73"/>
  <c r="M11" i="73"/>
  <c r="M10" i="73"/>
  <c r="M9" i="73"/>
  <c r="M8" i="73"/>
  <c r="M7" i="73"/>
  <c r="M6" i="73"/>
  <c r="M5" i="73"/>
  <c r="AW8" i="73"/>
  <c r="AU8" i="73"/>
  <c r="AS8" i="73"/>
  <c r="AQ8" i="73"/>
  <c r="AX10" i="73"/>
  <c r="AV10" i="73"/>
  <c r="AT10" i="73"/>
  <c r="AW10" i="73"/>
  <c r="AU10" i="73"/>
  <c r="AS10" i="73"/>
  <c r="AQ10" i="73"/>
  <c r="AP8" i="73"/>
  <c r="AT8" i="73"/>
  <c r="AX8" i="73"/>
  <c r="AV12" i="73"/>
  <c r="AR12" i="73"/>
  <c r="AW12" i="73"/>
  <c r="AS12" i="73"/>
  <c r="AP10" i="73"/>
  <c r="AD27" i="73"/>
  <c r="AO54" i="73" s="1"/>
  <c r="AD26" i="73"/>
  <c r="AD25" i="73"/>
  <c r="AD24" i="73"/>
  <c r="AD23" i="73"/>
  <c r="AD22" i="73"/>
  <c r="AD21" i="73"/>
  <c r="AD20" i="73"/>
  <c r="AD19" i="73"/>
  <c r="AD18" i="73"/>
  <c r="AD17" i="73"/>
  <c r="AD16" i="73"/>
  <c r="AD15" i="73"/>
  <c r="AD14" i="73"/>
  <c r="AD13" i="73"/>
  <c r="AD12" i="73"/>
  <c r="AD11" i="73"/>
  <c r="AG79" i="73"/>
  <c r="AF79" i="73"/>
  <c r="AQ38" i="73"/>
  <c r="AU38" i="73"/>
  <c r="AQ39" i="73"/>
  <c r="AS39" i="73"/>
  <c r="AU39" i="73"/>
  <c r="AD48" i="73"/>
  <c r="AD100" i="73"/>
  <c r="AD99" i="73"/>
  <c r="AD97" i="73"/>
  <c r="AD96" i="73"/>
  <c r="AD95" i="73"/>
  <c r="AD94" i="73"/>
  <c r="AD93" i="73"/>
  <c r="AD92" i="73"/>
  <c r="AD91" i="73"/>
  <c r="AD90" i="73"/>
  <c r="AD89" i="73"/>
  <c r="AD88" i="73"/>
  <c r="AD87" i="73"/>
  <c r="AD86" i="73"/>
  <c r="AD85" i="73"/>
  <c r="AD84" i="73"/>
  <c r="AD83" i="73"/>
  <c r="AD82" i="73"/>
  <c r="AD81" i="73"/>
  <c r="AD80" i="73"/>
  <c r="AD79" i="73"/>
  <c r="AD78" i="73"/>
  <c r="M57" i="73"/>
  <c r="M58" i="73"/>
  <c r="M59" i="73"/>
  <c r="M60" i="73"/>
  <c r="M61" i="73"/>
  <c r="M62" i="73"/>
  <c r="M63" i="73"/>
  <c r="M64" i="73"/>
  <c r="M65" i="73"/>
  <c r="M66" i="73"/>
  <c r="M67" i="73"/>
  <c r="M68" i="73"/>
  <c r="M69" i="73"/>
  <c r="AD70" i="73"/>
  <c r="AD72" i="73"/>
  <c r="AD74" i="73"/>
  <c r="AD76" i="73"/>
  <c r="AD77" i="73"/>
  <c r="AD28" i="73"/>
  <c r="AO55" i="73" s="1"/>
  <c r="AD29" i="73"/>
  <c r="AD30" i="73"/>
  <c r="AD31" i="73"/>
  <c r="AD32" i="73"/>
  <c r="AD33" i="73"/>
  <c r="AD34" i="73"/>
  <c r="AD35" i="73"/>
  <c r="AD36" i="73"/>
  <c r="AD37" i="73"/>
  <c r="AD38" i="73"/>
  <c r="AD39" i="73"/>
  <c r="AD40" i="73"/>
  <c r="AD41" i="73"/>
  <c r="AD42" i="73"/>
  <c r="AD43" i="73"/>
  <c r="AD44" i="73"/>
  <c r="AD45" i="73"/>
  <c r="AD46" i="73"/>
  <c r="M98" i="73"/>
  <c r="M97" i="73"/>
  <c r="M96" i="73"/>
  <c r="M95" i="73"/>
  <c r="M94" i="73"/>
  <c r="M93" i="73"/>
  <c r="M92" i="73"/>
  <c r="M91" i="73"/>
  <c r="M90" i="73"/>
  <c r="M89" i="73"/>
  <c r="M88" i="73"/>
  <c r="M87" i="73"/>
  <c r="M86" i="73"/>
  <c r="M85" i="73"/>
  <c r="M84" i="73"/>
  <c r="M83" i="73"/>
  <c r="M82" i="73"/>
  <c r="M81" i="73"/>
  <c r="M80" i="73"/>
  <c r="M100" i="73"/>
  <c r="M99" i="73"/>
  <c r="M77" i="73"/>
  <c r="M76" i="73"/>
  <c r="M75" i="73"/>
  <c r="M74" i="73"/>
  <c r="M73" i="73"/>
  <c r="M72" i="73"/>
  <c r="M71" i="73"/>
  <c r="M70" i="73"/>
  <c r="AD66" i="73"/>
  <c r="AD67" i="73"/>
  <c r="AD68" i="73"/>
  <c r="AD69" i="73"/>
  <c r="AD71" i="73"/>
  <c r="AD73" i="73"/>
  <c r="AD75" i="73"/>
  <c r="M106" i="73"/>
  <c r="AD150" i="73"/>
  <c r="AD151" i="73"/>
  <c r="AD149" i="73"/>
  <c r="AD148" i="73"/>
  <c r="AD145" i="73"/>
  <c r="AD144" i="73"/>
  <c r="AD143" i="73"/>
  <c r="AD142" i="73"/>
  <c r="AD141" i="73"/>
  <c r="AD140" i="73"/>
  <c r="AD139" i="73"/>
  <c r="AD138" i="73"/>
  <c r="AD137" i="73"/>
  <c r="AD136" i="73"/>
  <c r="AD135" i="73"/>
  <c r="AD134" i="73"/>
  <c r="AD133" i="73"/>
  <c r="AD132" i="73"/>
  <c r="AD131" i="73"/>
  <c r="AD130" i="73"/>
  <c r="AD129" i="73"/>
  <c r="AD128" i="73"/>
  <c r="AD127" i="73"/>
  <c r="M107" i="73"/>
  <c r="AD108" i="73"/>
  <c r="AD110" i="73"/>
  <c r="AD112" i="73"/>
  <c r="AD114" i="73"/>
  <c r="AD116" i="73"/>
  <c r="AD118" i="73"/>
  <c r="AD120" i="73"/>
  <c r="AD122" i="73"/>
  <c r="AD124" i="73"/>
  <c r="AD126" i="73"/>
  <c r="M128" i="73"/>
  <c r="M149" i="73"/>
  <c r="M148" i="73"/>
  <c r="M146" i="73"/>
  <c r="M145" i="73"/>
  <c r="M144" i="73"/>
  <c r="M143" i="73"/>
  <c r="M142" i="73"/>
  <c r="M141" i="73"/>
  <c r="M140" i="73"/>
  <c r="M139" i="73"/>
  <c r="M138" i="73"/>
  <c r="M147" i="73"/>
  <c r="M126" i="73"/>
  <c r="M125" i="73"/>
  <c r="M124" i="73"/>
  <c r="M123" i="73"/>
  <c r="M122" i="73"/>
  <c r="M121" i="73"/>
  <c r="M120" i="73"/>
  <c r="M119" i="73"/>
  <c r="M118" i="73"/>
  <c r="M117" i="73"/>
  <c r="M116" i="73"/>
  <c r="M115" i="73"/>
  <c r="M114" i="73"/>
  <c r="M113" i="73"/>
  <c r="M112" i="73"/>
  <c r="M111" i="73"/>
  <c r="M110" i="73"/>
  <c r="M109" i="73"/>
  <c r="M108" i="73"/>
  <c r="M137" i="73"/>
  <c r="M136" i="73"/>
  <c r="M135" i="73"/>
  <c r="M134" i="73"/>
  <c r="M133" i="73"/>
  <c r="M132" i="73"/>
  <c r="M131" i="73"/>
  <c r="M130" i="73"/>
  <c r="AD117" i="73"/>
  <c r="AD119" i="73"/>
  <c r="AD121" i="73"/>
  <c r="AD123" i="73"/>
  <c r="AD125" i="73"/>
  <c r="M197" i="73"/>
  <c r="M198" i="73"/>
  <c r="M196" i="73"/>
  <c r="M195" i="73"/>
  <c r="M194" i="73"/>
  <c r="M193" i="73"/>
  <c r="M192" i="73"/>
  <c r="M191" i="73"/>
  <c r="M190" i="73"/>
  <c r="M189" i="73"/>
  <c r="M188" i="73"/>
  <c r="M187" i="73"/>
  <c r="M186" i="73"/>
  <c r="M185" i="73"/>
  <c r="M184" i="73"/>
  <c r="M183" i="73"/>
  <c r="M182" i="73"/>
  <c r="M181" i="73"/>
  <c r="M180" i="73"/>
  <c r="M179" i="73"/>
  <c r="M178" i="73"/>
  <c r="M177" i="73"/>
  <c r="M176" i="73"/>
  <c r="M175" i="73"/>
  <c r="M174" i="73"/>
  <c r="M173" i="73"/>
  <c r="M172" i="73"/>
  <c r="M171" i="73"/>
  <c r="M170" i="73"/>
  <c r="M169" i="73"/>
  <c r="M168" i="73"/>
  <c r="M167" i="73"/>
  <c r="M166" i="73"/>
  <c r="M165" i="73"/>
  <c r="M164" i="73"/>
  <c r="M163" i="73"/>
  <c r="M162" i="73"/>
  <c r="M161" i="73"/>
  <c r="M160" i="73"/>
  <c r="M159" i="73"/>
  <c r="M158" i="73"/>
  <c r="AD195" i="73"/>
  <c r="AD194" i="73"/>
  <c r="AD193" i="73"/>
  <c r="AD192" i="73"/>
  <c r="AD191" i="73"/>
  <c r="AD190" i="73"/>
  <c r="AD189" i="73"/>
  <c r="AD188" i="73"/>
  <c r="AD187" i="73"/>
  <c r="AD186" i="73"/>
  <c r="AD185" i="73"/>
  <c r="AD184" i="73"/>
  <c r="AD183" i="73"/>
  <c r="AD182" i="73"/>
  <c r="AD181" i="73"/>
  <c r="AD180" i="73"/>
  <c r="AD179" i="73"/>
  <c r="AD178" i="73"/>
  <c r="AD177" i="73"/>
  <c r="AP117" i="73" s="1"/>
  <c r="AD176" i="73"/>
  <c r="AD175" i="73"/>
  <c r="AD174" i="73"/>
  <c r="AD173" i="73"/>
  <c r="AD172" i="73"/>
  <c r="AD171" i="73"/>
  <c r="AD170" i="73"/>
  <c r="AD169" i="73"/>
  <c r="AD168" i="73"/>
  <c r="AD167" i="73"/>
  <c r="AD166" i="73"/>
  <c r="AD165" i="73"/>
  <c r="AD164" i="73"/>
  <c r="AD163" i="73"/>
  <c r="AD162" i="73"/>
  <c r="AD161" i="73"/>
  <c r="AD160" i="73"/>
  <c r="AD159" i="73"/>
  <c r="AD158" i="73"/>
  <c r="AD256" i="73"/>
  <c r="AD254" i="73"/>
  <c r="AD252" i="73"/>
  <c r="AD251" i="73"/>
  <c r="AD246" i="73"/>
  <c r="AD245" i="73"/>
  <c r="AD244" i="73"/>
  <c r="AD243" i="73"/>
  <c r="AD242" i="73"/>
  <c r="AD241" i="73"/>
  <c r="AD240" i="73"/>
  <c r="AD239" i="73"/>
  <c r="AD238" i="73"/>
  <c r="AD237" i="73"/>
  <c r="AD236" i="73"/>
  <c r="AD235" i="73"/>
  <c r="AD234" i="73"/>
  <c r="AD233" i="73"/>
  <c r="AD232" i="73"/>
  <c r="AD231" i="73"/>
  <c r="AD230" i="73"/>
  <c r="AD229" i="73"/>
  <c r="AD228" i="73"/>
  <c r="AD227" i="73"/>
  <c r="AD226" i="73"/>
  <c r="AD225" i="73"/>
  <c r="AD224" i="73"/>
  <c r="AD223" i="73"/>
  <c r="AD222" i="73"/>
  <c r="AD221" i="73"/>
  <c r="AD220" i="73"/>
  <c r="AD219" i="73"/>
  <c r="AD255" i="73"/>
  <c r="AD253" i="73"/>
  <c r="AD210" i="73"/>
  <c r="AD211" i="73"/>
  <c r="AD212" i="73"/>
  <c r="AD213" i="73"/>
  <c r="AD214" i="73"/>
  <c r="AD215" i="73"/>
  <c r="AD216" i="73"/>
  <c r="AD217" i="73"/>
  <c r="AD218" i="73"/>
  <c r="M250" i="73"/>
  <c r="M248" i="73"/>
  <c r="M252" i="73"/>
  <c r="M251" i="73"/>
  <c r="M249" i="73"/>
  <c r="M247" i="73"/>
  <c r="M246" i="73"/>
  <c r="M245" i="73"/>
  <c r="M244" i="73"/>
  <c r="M243" i="73"/>
  <c r="M242" i="73"/>
  <c r="M241" i="73"/>
  <c r="M240" i="73"/>
  <c r="M239" i="73"/>
  <c r="M238" i="73"/>
  <c r="M237" i="73"/>
  <c r="M236" i="73"/>
  <c r="M235" i="73"/>
  <c r="M234" i="73"/>
  <c r="M233" i="73"/>
  <c r="M232" i="73"/>
  <c r="M231" i="73"/>
  <c r="M230" i="73"/>
  <c r="M229" i="73"/>
  <c r="M228" i="73"/>
  <c r="M227" i="73"/>
  <c r="M226" i="73"/>
  <c r="M225" i="73"/>
  <c r="M224" i="73"/>
  <c r="M223" i="73"/>
  <c r="M222" i="73"/>
  <c r="M221" i="73"/>
  <c r="M220" i="73"/>
  <c r="M219" i="73"/>
  <c r="AD209" i="73"/>
  <c r="M210" i="73"/>
  <c r="M211" i="73"/>
  <c r="M212" i="73"/>
  <c r="M213" i="73"/>
  <c r="M214" i="73"/>
  <c r="M215" i="73"/>
  <c r="M216" i="73"/>
  <c r="M217" i="73"/>
  <c r="M218" i="73"/>
  <c r="AJ27" i="72"/>
  <c r="AK27" i="72"/>
  <c r="AI27" i="72"/>
  <c r="AU8" i="72"/>
  <c r="AQ8" i="72"/>
  <c r="AP8" i="72"/>
  <c r="AL9" i="72"/>
  <c r="AJ9" i="72"/>
  <c r="AH9" i="72"/>
  <c r="AC46" i="72"/>
  <c r="AC39" i="72"/>
  <c r="AC38" i="72"/>
  <c r="AC37" i="72"/>
  <c r="AC36" i="72"/>
  <c r="AC35" i="72"/>
  <c r="AC34" i="72"/>
  <c r="AC33" i="72"/>
  <c r="AC32" i="72"/>
  <c r="AC31" i="72"/>
  <c r="AC50" i="72"/>
  <c r="AC42" i="72"/>
  <c r="AC30" i="72"/>
  <c r="AC28" i="72"/>
  <c r="AC24" i="72"/>
  <c r="AC20" i="72"/>
  <c r="AC16" i="72"/>
  <c r="AI9" i="72"/>
  <c r="AC12" i="72"/>
  <c r="L13" i="72"/>
  <c r="AC18" i="72"/>
  <c r="L19" i="72"/>
  <c r="AC26" i="72"/>
  <c r="AV39" i="72"/>
  <c r="AW39" i="72"/>
  <c r="AQ39" i="72"/>
  <c r="AU39" i="72"/>
  <c r="AR39" i="72"/>
  <c r="L50" i="72"/>
  <c r="L48" i="72"/>
  <c r="L46" i="72"/>
  <c r="L44" i="72"/>
  <c r="L42" i="72"/>
  <c r="L40" i="72"/>
  <c r="L51" i="72"/>
  <c r="L47" i="72"/>
  <c r="L43" i="72"/>
  <c r="L39" i="72"/>
  <c r="L38" i="72"/>
  <c r="L37" i="72"/>
  <c r="L36" i="72"/>
  <c r="L35" i="72"/>
  <c r="L34" i="72"/>
  <c r="L33" i="72"/>
  <c r="L32" i="72"/>
  <c r="L31" i="72"/>
  <c r="L30" i="72"/>
  <c r="L28" i="72"/>
  <c r="L26" i="72"/>
  <c r="L24" i="72"/>
  <c r="L22" i="72"/>
  <c r="L20" i="72"/>
  <c r="L18" i="72"/>
  <c r="L16" i="72"/>
  <c r="L14" i="72"/>
  <c r="L12" i="72"/>
  <c r="L10" i="72"/>
  <c r="L8" i="72"/>
  <c r="L45" i="72"/>
  <c r="L49" i="72"/>
  <c r="L41" i="72"/>
  <c r="L29" i="72"/>
  <c r="L25" i="72"/>
  <c r="L21" i="72"/>
  <c r="L17" i="72"/>
  <c r="AR8" i="72"/>
  <c r="AG9" i="72"/>
  <c r="AK9" i="72"/>
  <c r="AC10" i="72"/>
  <c r="L11" i="72"/>
  <c r="AC14" i="72"/>
  <c r="L15" i="72"/>
  <c r="AC22" i="72"/>
  <c r="L23" i="72"/>
  <c r="L61" i="72"/>
  <c r="AC101" i="72"/>
  <c r="AC90" i="72"/>
  <c r="AC86" i="72"/>
  <c r="AC78" i="72"/>
  <c r="AC74" i="72"/>
  <c r="AC70" i="72"/>
  <c r="AC103" i="72"/>
  <c r="L65" i="72"/>
  <c r="AC72" i="72"/>
  <c r="L73" i="72"/>
  <c r="AC80" i="72"/>
  <c r="L81" i="72"/>
  <c r="AC82" i="72"/>
  <c r="L83" i="72"/>
  <c r="AC84" i="72"/>
  <c r="L91" i="72"/>
  <c r="L92" i="72"/>
  <c r="L93" i="72"/>
  <c r="L94" i="72"/>
  <c r="L95" i="72"/>
  <c r="L96" i="72"/>
  <c r="AK42" i="72"/>
  <c r="AI42" i="72"/>
  <c r="AG42" i="72"/>
  <c r="AL42" i="72"/>
  <c r="AH42" i="72"/>
  <c r="AK46" i="72"/>
  <c r="AI46" i="72"/>
  <c r="AG46" i="72"/>
  <c r="AL46" i="72"/>
  <c r="AH46" i="72"/>
  <c r="AK48" i="72"/>
  <c r="AG48" i="72"/>
  <c r="AC76" i="72"/>
  <c r="L77" i="72"/>
  <c r="L87" i="72"/>
  <c r="AC88" i="72"/>
  <c r="L97" i="72"/>
  <c r="L98" i="72"/>
  <c r="AC99" i="72"/>
  <c r="AI141" i="72"/>
  <c r="AL141" i="72"/>
  <c r="AJ141" i="72"/>
  <c r="AC120" i="72"/>
  <c r="AC124" i="72"/>
  <c r="AC126" i="72"/>
  <c r="L136" i="72"/>
  <c r="AC137" i="72"/>
  <c r="L144" i="72"/>
  <c r="AC145" i="72"/>
  <c r="AQ131" i="72"/>
  <c r="AC225" i="72"/>
  <c r="AC223" i="72"/>
  <c r="AC221" i="72"/>
  <c r="AC219" i="72"/>
  <c r="AC217" i="72"/>
  <c r="AC226" i="72"/>
  <c r="AC222" i="72"/>
  <c r="AC218" i="72"/>
  <c r="AC51" i="72"/>
  <c r="AC49" i="72"/>
  <c r="AC47" i="72"/>
  <c r="AC45" i="72"/>
  <c r="AC43" i="72"/>
  <c r="AC41" i="72"/>
  <c r="AC9" i="72"/>
  <c r="AC11" i="72"/>
  <c r="AC13" i="72"/>
  <c r="AC15" i="72"/>
  <c r="AC17" i="72"/>
  <c r="AC19" i="72"/>
  <c r="AC21" i="72"/>
  <c r="AC23" i="72"/>
  <c r="AC25" i="72"/>
  <c r="AC27" i="72"/>
  <c r="AC29" i="72"/>
  <c r="AC40" i="72"/>
  <c r="AC44" i="72"/>
  <c r="AC48" i="72"/>
  <c r="L103" i="72"/>
  <c r="L101" i="72"/>
  <c r="L99" i="72"/>
  <c r="L90" i="72"/>
  <c r="L88" i="72"/>
  <c r="L86" i="72"/>
  <c r="L84" i="72"/>
  <c r="L82" i="72"/>
  <c r="L80" i="72"/>
  <c r="L78" i="72"/>
  <c r="L76" i="72"/>
  <c r="L74" i="72"/>
  <c r="L72" i="72"/>
  <c r="L70" i="72"/>
  <c r="L60" i="72"/>
  <c r="AC102" i="72"/>
  <c r="L62" i="72"/>
  <c r="L64" i="72"/>
  <c r="L66" i="72"/>
  <c r="L68" i="72"/>
  <c r="L71" i="72"/>
  <c r="L75" i="72"/>
  <c r="L79" i="72"/>
  <c r="L85" i="72"/>
  <c r="L89" i="72"/>
  <c r="L100" i="72"/>
  <c r="L148" i="72"/>
  <c r="AC116" i="72"/>
  <c r="L117" i="72"/>
  <c r="AC122" i="72"/>
  <c r="AC129" i="72"/>
  <c r="L130" i="72"/>
  <c r="L140" i="72"/>
  <c r="AT102" i="72"/>
  <c r="AT106" i="72"/>
  <c r="AS110" i="72"/>
  <c r="AP110" i="72"/>
  <c r="AT114" i="72"/>
  <c r="AU118" i="72"/>
  <c r="AT118" i="72"/>
  <c r="AC216" i="72"/>
  <c r="L259" i="72"/>
  <c r="L258" i="72"/>
  <c r="L257" i="72"/>
  <c r="L256" i="72"/>
  <c r="L255" i="72"/>
  <c r="L254" i="72"/>
  <c r="L253" i="72"/>
  <c r="L252" i="72"/>
  <c r="L251" i="72"/>
  <c r="L250" i="72"/>
  <c r="L249" i="72"/>
  <c r="L248" i="72"/>
  <c r="L247" i="72"/>
  <c r="L246" i="72"/>
  <c r="L245" i="72"/>
  <c r="L244" i="72"/>
  <c r="L243" i="72"/>
  <c r="L242" i="72"/>
  <c r="L241" i="72"/>
  <c r="L240" i="72"/>
  <c r="L239" i="72"/>
  <c r="L234" i="72"/>
  <c r="AC224" i="72"/>
  <c r="AC61" i="72"/>
  <c r="AC62" i="72"/>
  <c r="AC63" i="72"/>
  <c r="AC64" i="72"/>
  <c r="AC65" i="72"/>
  <c r="AC66" i="72"/>
  <c r="AC67" i="72"/>
  <c r="AC68" i="72"/>
  <c r="AC69" i="72"/>
  <c r="AC71" i="72"/>
  <c r="AC73" i="72"/>
  <c r="AC75" i="72"/>
  <c r="AC77" i="72"/>
  <c r="AC79" i="72"/>
  <c r="AC81" i="72"/>
  <c r="AC83" i="72"/>
  <c r="AC85" i="72"/>
  <c r="AC87" i="72"/>
  <c r="AC89" i="72"/>
  <c r="AC91" i="72"/>
  <c r="AC92" i="72"/>
  <c r="AC93" i="72"/>
  <c r="AC94" i="72"/>
  <c r="AC95" i="72"/>
  <c r="AC96" i="72"/>
  <c r="AC97" i="72"/>
  <c r="AC98" i="72"/>
  <c r="AC100" i="72"/>
  <c r="AC148" i="72"/>
  <c r="AC146" i="72"/>
  <c r="AC147" i="72"/>
  <c r="AC144" i="72"/>
  <c r="AC142" i="72"/>
  <c r="AC140" i="72"/>
  <c r="AC138" i="72"/>
  <c r="AC136" i="72"/>
  <c r="AC134" i="72"/>
  <c r="AC132" i="72"/>
  <c r="AC130" i="72"/>
  <c r="AC128" i="72"/>
  <c r="AC119" i="72"/>
  <c r="AC117" i="72"/>
  <c r="AC115" i="72"/>
  <c r="AC113" i="72"/>
  <c r="AC111" i="72"/>
  <c r="AC114" i="72"/>
  <c r="L115" i="72"/>
  <c r="AC118" i="72"/>
  <c r="L119" i="72"/>
  <c r="AC121" i="72"/>
  <c r="AC123" i="72"/>
  <c r="AC125" i="72"/>
  <c r="AC127" i="72"/>
  <c r="L128" i="72"/>
  <c r="AC131" i="72"/>
  <c r="L132" i="72"/>
  <c r="AC133" i="72"/>
  <c r="L134" i="72"/>
  <c r="AC135" i="72"/>
  <c r="L138" i="72"/>
  <c r="AC139" i="72"/>
  <c r="L142" i="72"/>
  <c r="AC143" i="72"/>
  <c r="AC149" i="72"/>
  <c r="AC150" i="72"/>
  <c r="AC151" i="72"/>
  <c r="AC152" i="72"/>
  <c r="AC153" i="72"/>
  <c r="AC154" i="72"/>
  <c r="AU112" i="72"/>
  <c r="AU116" i="72"/>
  <c r="AC185" i="72"/>
  <c r="AC184" i="72"/>
  <c r="AC182" i="72"/>
  <c r="AC180" i="72"/>
  <c r="AC178" i="72"/>
  <c r="AC176" i="72"/>
  <c r="AC174" i="72"/>
  <c r="AC172" i="72"/>
  <c r="AC170" i="72"/>
  <c r="AC168" i="72"/>
  <c r="AC166" i="72"/>
  <c r="AC164" i="72"/>
  <c r="AC186" i="72"/>
  <c r="AC187" i="72"/>
  <c r="AC188" i="72"/>
  <c r="AC189" i="72"/>
  <c r="AC190" i="72"/>
  <c r="AC191" i="72"/>
  <c r="AC192" i="72"/>
  <c r="AC193" i="72"/>
  <c r="AC194" i="72"/>
  <c r="AC195" i="72"/>
  <c r="AC196" i="72"/>
  <c r="AC197" i="72"/>
  <c r="AC198" i="72"/>
  <c r="AC199" i="72"/>
  <c r="AC200" i="72"/>
  <c r="AC201" i="72"/>
  <c r="AC202" i="72"/>
  <c r="AC203" i="72"/>
  <c r="AC204" i="72"/>
  <c r="AC205" i="72"/>
  <c r="AC206" i="72"/>
  <c r="L154" i="72"/>
  <c r="L153" i="72"/>
  <c r="L152" i="72"/>
  <c r="L151" i="72"/>
  <c r="L150" i="72"/>
  <c r="L149" i="72"/>
  <c r="L147" i="72"/>
  <c r="L145" i="72"/>
  <c r="L112" i="72"/>
  <c r="L114" i="72"/>
  <c r="L116" i="72"/>
  <c r="L118" i="72"/>
  <c r="L120" i="72"/>
  <c r="L121" i="72"/>
  <c r="L122" i="72"/>
  <c r="L123" i="72"/>
  <c r="L124" i="72"/>
  <c r="L125" i="72"/>
  <c r="L126" i="72"/>
  <c r="L127" i="72"/>
  <c r="L129" i="72"/>
  <c r="L131" i="72"/>
  <c r="L133" i="72"/>
  <c r="L135" i="72"/>
  <c r="L137" i="72"/>
  <c r="L139" i="72"/>
  <c r="L141" i="72"/>
  <c r="L143" i="72"/>
  <c r="L146" i="72"/>
  <c r="L206" i="72"/>
  <c r="L205" i="72"/>
  <c r="L204" i="72"/>
  <c r="L203" i="72"/>
  <c r="L202" i="72"/>
  <c r="L201" i="72"/>
  <c r="L200" i="72"/>
  <c r="L199" i="72"/>
  <c r="L198" i="72"/>
  <c r="L197" i="72"/>
  <c r="L196" i="72"/>
  <c r="L195" i="72"/>
  <c r="L194" i="72"/>
  <c r="L193" i="72"/>
  <c r="L192" i="72"/>
  <c r="L191" i="72"/>
  <c r="L190" i="72"/>
  <c r="L189" i="72"/>
  <c r="L188" i="72"/>
  <c r="L187" i="72"/>
  <c r="L186" i="72"/>
  <c r="L185" i="72"/>
  <c r="L184" i="72"/>
  <c r="L183" i="72"/>
  <c r="L182" i="72"/>
  <c r="L181" i="72"/>
  <c r="L180" i="72"/>
  <c r="L179" i="72"/>
  <c r="L178" i="72"/>
  <c r="L177" i="72"/>
  <c r="L176" i="72"/>
  <c r="L175" i="72"/>
  <c r="L174" i="72"/>
  <c r="L173" i="72"/>
  <c r="L172" i="72"/>
  <c r="L171" i="72"/>
  <c r="L170" i="72"/>
  <c r="L169" i="72"/>
  <c r="L168" i="72"/>
  <c r="L167" i="72"/>
  <c r="L166" i="72"/>
  <c r="L165" i="72"/>
  <c r="L164" i="72"/>
  <c r="L163" i="72"/>
  <c r="L238" i="72"/>
  <c r="L237" i="72"/>
  <c r="L235" i="72"/>
  <c r="L233" i="72"/>
  <c r="L231" i="72"/>
  <c r="L229" i="72"/>
  <c r="L227" i="72"/>
  <c r="L226" i="72"/>
  <c r="L225" i="72"/>
  <c r="L224" i="72"/>
  <c r="L223" i="72"/>
  <c r="L222" i="72"/>
  <c r="L221" i="72"/>
  <c r="L220" i="72"/>
  <c r="L219" i="72"/>
  <c r="L218" i="72"/>
  <c r="L217" i="72"/>
  <c r="L216" i="72"/>
  <c r="L228" i="72"/>
  <c r="L232" i="72"/>
  <c r="L236" i="72"/>
  <c r="AC259" i="72"/>
  <c r="AC258" i="72"/>
  <c r="AC257" i="72"/>
  <c r="AC256" i="72"/>
  <c r="AC255" i="72"/>
  <c r="AC254" i="72"/>
  <c r="AC253" i="72"/>
  <c r="AC252" i="72"/>
  <c r="AC251" i="72"/>
  <c r="AC250" i="72"/>
  <c r="AC249" i="72"/>
  <c r="AC248" i="72"/>
  <c r="AC247" i="72"/>
  <c r="AC246" i="72"/>
  <c r="AC245" i="72"/>
  <c r="AC244" i="72"/>
  <c r="AC243" i="72"/>
  <c r="AC242" i="72"/>
  <c r="AC241" i="72"/>
  <c r="AC240" i="72"/>
  <c r="AC239" i="72"/>
  <c r="AC238" i="72"/>
  <c r="AC237" i="72"/>
  <c r="AC236" i="72"/>
  <c r="AC235" i="72"/>
  <c r="AC234" i="72"/>
  <c r="AC233" i="72"/>
  <c r="AC232" i="72"/>
  <c r="AC231" i="72"/>
  <c r="AC230" i="72"/>
  <c r="AC229" i="72"/>
  <c r="AC228" i="72"/>
  <c r="AC227" i="72"/>
  <c r="U21" i="71"/>
  <c r="S7" i="71"/>
  <c r="N258" i="71"/>
  <c r="S33" i="71"/>
  <c r="S20" i="71"/>
  <c r="Q38" i="70"/>
  <c r="Q43" i="70"/>
  <c r="P18" i="70"/>
  <c r="AI179" i="69"/>
  <c r="AI178" i="69"/>
  <c r="AI176" i="69"/>
  <c r="AI175" i="69"/>
  <c r="AI174" i="69"/>
  <c r="AI173" i="69"/>
  <c r="AI172" i="69"/>
  <c r="AI171" i="69"/>
  <c r="AI170" i="69"/>
  <c r="AI169" i="69"/>
  <c r="AI168" i="69"/>
  <c r="AI167" i="69"/>
  <c r="AI166" i="69"/>
  <c r="AI165" i="69"/>
  <c r="AI177" i="69"/>
  <c r="AI164" i="69"/>
  <c r="AI163" i="69"/>
  <c r="AI162" i="69"/>
  <c r="AI161" i="69"/>
  <c r="AI160" i="69"/>
  <c r="AI159" i="69"/>
  <c r="AI158" i="69"/>
  <c r="AI157" i="69"/>
  <c r="AI156" i="69"/>
  <c r="AI155" i="69"/>
  <c r="AI154" i="69"/>
  <c r="AI153" i="69"/>
  <c r="AI152" i="69"/>
  <c r="AI151" i="69"/>
  <c r="AI150" i="69"/>
  <c r="AI149" i="69"/>
  <c r="AI148" i="69"/>
  <c r="AI147" i="69"/>
  <c r="AI146" i="69"/>
  <c r="AI145" i="69"/>
  <c r="AI144" i="69"/>
  <c r="AI143" i="69"/>
  <c r="AI142" i="69"/>
  <c r="AI141" i="69"/>
  <c r="AI140" i="69"/>
  <c r="AI139" i="69"/>
  <c r="AI138" i="69"/>
  <c r="AI137" i="69"/>
  <c r="AI136" i="69"/>
  <c r="AI135" i="69"/>
  <c r="AI134" i="69"/>
  <c r="AI133" i="69"/>
  <c r="AI132" i="69"/>
  <c r="AI131" i="69"/>
  <c r="AI130" i="69"/>
  <c r="AI127" i="69"/>
  <c r="AI126" i="69"/>
  <c r="AI125" i="69"/>
  <c r="AI124" i="69"/>
  <c r="AI123" i="69"/>
  <c r="AI122" i="69"/>
  <c r="AI121" i="69"/>
  <c r="AI120" i="69"/>
  <c r="AI119" i="69"/>
  <c r="AI118" i="69"/>
  <c r="AI117" i="69"/>
  <c r="AI116" i="69"/>
  <c r="AI115" i="69"/>
  <c r="AI114" i="69"/>
  <c r="AI113" i="69"/>
  <c r="AI112" i="69"/>
  <c r="AI111" i="69"/>
  <c r="AI110" i="69"/>
  <c r="AI109" i="69"/>
  <c r="AI108" i="69"/>
  <c r="AI107" i="69"/>
  <c r="AI106" i="69"/>
  <c r="AI105" i="69"/>
  <c r="AI104" i="69"/>
  <c r="AI103" i="69"/>
  <c r="AI102" i="69"/>
  <c r="AI101" i="69"/>
  <c r="AI100" i="69"/>
  <c r="AI99" i="69"/>
  <c r="AI98" i="69"/>
  <c r="AI97" i="69"/>
  <c r="AI96" i="69"/>
  <c r="AI95" i="69"/>
  <c r="AI94" i="69"/>
  <c r="AI93" i="69"/>
  <c r="AI92" i="69"/>
  <c r="AI91" i="69"/>
  <c r="AI90" i="69"/>
  <c r="AI89" i="69"/>
  <c r="AI88" i="69"/>
  <c r="AI87" i="69"/>
  <c r="AI86" i="69"/>
  <c r="AI129" i="69"/>
  <c r="AI128" i="69"/>
  <c r="AI50" i="69"/>
  <c r="AI48" i="69"/>
  <c r="AI46" i="69"/>
  <c r="AI45" i="69"/>
  <c r="AI43" i="69"/>
  <c r="AI85" i="69"/>
  <c r="AI84" i="69"/>
  <c r="AI83" i="69"/>
  <c r="AI82" i="69"/>
  <c r="AI81" i="69"/>
  <c r="AI80" i="69"/>
  <c r="AI79" i="69"/>
  <c r="AI78" i="69"/>
  <c r="AI77" i="69"/>
  <c r="AI76" i="69"/>
  <c r="AI75" i="69"/>
  <c r="AI74" i="69"/>
  <c r="AI73" i="69"/>
  <c r="AI72" i="69"/>
  <c r="AI71" i="69"/>
  <c r="AI70" i="69"/>
  <c r="AI69" i="69"/>
  <c r="AI68" i="69"/>
  <c r="AI67" i="69"/>
  <c r="AI66" i="69"/>
  <c r="AI65" i="69"/>
  <c r="AI64" i="69"/>
  <c r="AI63" i="69"/>
  <c r="AI62" i="69"/>
  <c r="AI61" i="69"/>
  <c r="AI60" i="69"/>
  <c r="AI59" i="69"/>
  <c r="AI58" i="69"/>
  <c r="AI57" i="69"/>
  <c r="AI56" i="69"/>
  <c r="AI55" i="69"/>
  <c r="AI54" i="69"/>
  <c r="AI53" i="69"/>
  <c r="AI52" i="69"/>
  <c r="AI51" i="69"/>
  <c r="AI49" i="69"/>
  <c r="AI47" i="69"/>
  <c r="AI44" i="69"/>
  <c r="AI42" i="69"/>
  <c r="AI41" i="69"/>
  <c r="AI40" i="69"/>
  <c r="AI38" i="69"/>
  <c r="AI36" i="69"/>
  <c r="AI35" i="69"/>
  <c r="AI34" i="69"/>
  <c r="AI33" i="69"/>
  <c r="AI32" i="69"/>
  <c r="AI31" i="69"/>
  <c r="AI30" i="69"/>
  <c r="AI29" i="69"/>
  <c r="AI28" i="69"/>
  <c r="AI27" i="69"/>
  <c r="AI26" i="69"/>
  <c r="AI24" i="69"/>
  <c r="AI22" i="69"/>
  <c r="AI20" i="69"/>
  <c r="AI18" i="69"/>
  <c r="AI16" i="69"/>
  <c r="AI14" i="69"/>
  <c r="AI13" i="69"/>
  <c r="AI11" i="69"/>
  <c r="AI9" i="69"/>
  <c r="AI39" i="69"/>
  <c r="AI37" i="69"/>
  <c r="AI25" i="69"/>
  <c r="AI23" i="69"/>
  <c r="AI21" i="69"/>
  <c r="AI19" i="69"/>
  <c r="AI17" i="69"/>
  <c r="AI15" i="69"/>
  <c r="AI12" i="69"/>
  <c r="AI10" i="69"/>
  <c r="AI8" i="69"/>
  <c r="M175" i="69"/>
  <c r="M174" i="69"/>
  <c r="M173" i="69"/>
  <c r="M172" i="69"/>
  <c r="M171" i="69"/>
  <c r="M170" i="69"/>
  <c r="M169" i="69"/>
  <c r="M168" i="69"/>
  <c r="M167" i="69"/>
  <c r="M166" i="69"/>
  <c r="M165" i="69"/>
  <c r="M164" i="69"/>
  <c r="M163" i="69"/>
  <c r="M162" i="69"/>
  <c r="M161" i="69"/>
  <c r="M160" i="69"/>
  <c r="M159" i="69"/>
  <c r="M158" i="69"/>
  <c r="M157" i="69"/>
  <c r="M156" i="69"/>
  <c r="M155" i="69"/>
  <c r="M154" i="69"/>
  <c r="M153" i="69"/>
  <c r="M152" i="69"/>
  <c r="M151" i="69"/>
  <c r="M150" i="69"/>
  <c r="M149" i="69"/>
  <c r="M148" i="69"/>
  <c r="M147" i="69"/>
  <c r="M146" i="69"/>
  <c r="M145" i="69"/>
  <c r="M144" i="69"/>
  <c r="M143" i="69"/>
  <c r="M142" i="69"/>
  <c r="M141" i="69"/>
  <c r="M140" i="69"/>
  <c r="M139" i="69"/>
  <c r="M138" i="69"/>
  <c r="M137" i="69"/>
  <c r="M136" i="69"/>
  <c r="M135" i="69"/>
  <c r="M134" i="69"/>
  <c r="M133" i="69"/>
  <c r="M132" i="69"/>
  <c r="M131" i="69"/>
  <c r="M130" i="69"/>
  <c r="M127" i="69"/>
  <c r="M126" i="69"/>
  <c r="M125" i="69"/>
  <c r="M124" i="69"/>
  <c r="M123" i="69"/>
  <c r="M122" i="69"/>
  <c r="M121" i="69"/>
  <c r="M120" i="69"/>
  <c r="M119" i="69"/>
  <c r="M118" i="69"/>
  <c r="M117" i="69"/>
  <c r="M116" i="69"/>
  <c r="M115" i="69"/>
  <c r="M114" i="69"/>
  <c r="M113" i="69"/>
  <c r="M112" i="69"/>
  <c r="M111" i="69"/>
  <c r="M110" i="69"/>
  <c r="M109" i="69"/>
  <c r="M108" i="69"/>
  <c r="M107" i="69"/>
  <c r="M106" i="69"/>
  <c r="M105" i="69"/>
  <c r="M104" i="69"/>
  <c r="M103" i="69"/>
  <c r="M102" i="69"/>
  <c r="M101" i="69"/>
  <c r="M100" i="69"/>
  <c r="M99" i="69"/>
  <c r="M98" i="69"/>
  <c r="M97" i="69"/>
  <c r="M96" i="69"/>
  <c r="M95" i="69"/>
  <c r="M94" i="69"/>
  <c r="M93" i="69"/>
  <c r="M92" i="69"/>
  <c r="M91" i="69"/>
  <c r="M90" i="69"/>
  <c r="M89" i="69"/>
  <c r="M88" i="69"/>
  <c r="M87" i="69"/>
  <c r="M129" i="69"/>
  <c r="M128" i="69"/>
  <c r="M50" i="69"/>
  <c r="M48" i="69"/>
  <c r="M45" i="69"/>
  <c r="M43" i="69"/>
  <c r="M86" i="69"/>
  <c r="M85" i="69"/>
  <c r="M84" i="69"/>
  <c r="M83" i="69"/>
  <c r="M82" i="69"/>
  <c r="M81" i="69"/>
  <c r="M80" i="69"/>
  <c r="M79" i="69"/>
  <c r="M78" i="69"/>
  <c r="M77" i="69"/>
  <c r="M76" i="69"/>
  <c r="M75" i="69"/>
  <c r="M74" i="69"/>
  <c r="M73" i="69"/>
  <c r="M72" i="69"/>
  <c r="M71" i="69"/>
  <c r="M70" i="69"/>
  <c r="M69" i="69"/>
  <c r="M68" i="69"/>
  <c r="M67" i="69"/>
  <c r="M66" i="69"/>
  <c r="M65" i="69"/>
  <c r="M64" i="69"/>
  <c r="M63" i="69"/>
  <c r="M62" i="69"/>
  <c r="M61" i="69"/>
  <c r="M60" i="69"/>
  <c r="M59" i="69"/>
  <c r="M58" i="69"/>
  <c r="M57" i="69"/>
  <c r="M56" i="69"/>
  <c r="M55" i="69"/>
  <c r="M54" i="69"/>
  <c r="M53" i="69"/>
  <c r="M52" i="69"/>
  <c r="M51" i="69"/>
  <c r="M49" i="69"/>
  <c r="M47" i="69"/>
  <c r="Q47" i="69" s="1"/>
  <c r="M46" i="69"/>
  <c r="M44" i="69"/>
  <c r="M42" i="69"/>
  <c r="M40" i="69"/>
  <c r="M38" i="69"/>
  <c r="M26" i="69"/>
  <c r="Q26" i="69" s="1"/>
  <c r="M24" i="69"/>
  <c r="M22" i="69"/>
  <c r="M20" i="69"/>
  <c r="M18" i="69"/>
  <c r="Q18" i="69" s="1"/>
  <c r="M16" i="69"/>
  <c r="M13" i="69"/>
  <c r="M11" i="69"/>
  <c r="M9" i="69"/>
  <c r="M41" i="69"/>
  <c r="M39" i="69"/>
  <c r="Q39" i="69" s="1"/>
  <c r="M37" i="69"/>
  <c r="M36" i="69"/>
  <c r="M35" i="69"/>
  <c r="M34" i="69"/>
  <c r="M33" i="69"/>
  <c r="M32" i="69"/>
  <c r="M31" i="69"/>
  <c r="M30" i="69"/>
  <c r="M29" i="69"/>
  <c r="M28" i="69"/>
  <c r="M27" i="69"/>
  <c r="M25" i="69"/>
  <c r="Q25" i="69" s="1"/>
  <c r="M23" i="69"/>
  <c r="M21" i="69"/>
  <c r="M19" i="69"/>
  <c r="Q19" i="69" s="1"/>
  <c r="M17" i="69"/>
  <c r="M15" i="69"/>
  <c r="Q15" i="69" s="1"/>
  <c r="M14" i="69"/>
  <c r="M12" i="69"/>
  <c r="M10" i="69"/>
  <c r="M8" i="69"/>
  <c r="Q8" i="69" s="1"/>
  <c r="M113" i="68"/>
  <c r="M111" i="68"/>
  <c r="M109" i="68"/>
  <c r="M107" i="68"/>
  <c r="M105" i="68"/>
  <c r="M103" i="68"/>
  <c r="M101" i="68"/>
  <c r="M99" i="68"/>
  <c r="M97" i="68"/>
  <c r="M95" i="68"/>
  <c r="M93" i="68"/>
  <c r="M91" i="68"/>
  <c r="M89" i="68"/>
  <c r="M87" i="68"/>
  <c r="M85" i="68"/>
  <c r="M83" i="68"/>
  <c r="M81" i="68"/>
  <c r="M79" i="68"/>
  <c r="M77" i="68"/>
  <c r="M75" i="68"/>
  <c r="M73" i="68"/>
  <c r="M71" i="68"/>
  <c r="M69" i="68"/>
  <c r="M67" i="68"/>
  <c r="M65" i="68"/>
  <c r="M63" i="68"/>
  <c r="M58" i="68"/>
  <c r="M56" i="68"/>
  <c r="M54" i="68"/>
  <c r="M52" i="68"/>
  <c r="M50" i="68"/>
  <c r="M48" i="68"/>
  <c r="M46" i="68"/>
  <c r="M112" i="68"/>
  <c r="M110" i="68"/>
  <c r="M108" i="68"/>
  <c r="M106" i="68"/>
  <c r="M104" i="68"/>
  <c r="M102" i="68"/>
  <c r="M100" i="68"/>
  <c r="M98" i="68"/>
  <c r="M96" i="68"/>
  <c r="M94" i="68"/>
  <c r="M92" i="68"/>
  <c r="M90" i="68"/>
  <c r="M88" i="68"/>
  <c r="M86" i="68"/>
  <c r="M84" i="68"/>
  <c r="M82" i="68"/>
  <c r="M80" i="68"/>
  <c r="M78" i="68"/>
  <c r="M76" i="68"/>
  <c r="M74" i="68"/>
  <c r="M72" i="68"/>
  <c r="M70" i="68"/>
  <c r="M68" i="68"/>
  <c r="M66" i="68"/>
  <c r="M64" i="68"/>
  <c r="M62" i="68"/>
  <c r="M57" i="68"/>
  <c r="M55" i="68"/>
  <c r="M53" i="68"/>
  <c r="M51" i="68"/>
  <c r="M49" i="68"/>
  <c r="M47" i="68"/>
  <c r="M45" i="68"/>
  <c r="M43" i="68"/>
  <c r="M41" i="68"/>
  <c r="M39" i="68"/>
  <c r="M37" i="68"/>
  <c r="M35" i="68"/>
  <c r="M33" i="68"/>
  <c r="M31" i="68"/>
  <c r="M29" i="68"/>
  <c r="M27" i="68"/>
  <c r="M25" i="68"/>
  <c r="M23" i="68"/>
  <c r="M44" i="68"/>
  <c r="M42" i="68"/>
  <c r="M40" i="68"/>
  <c r="M38" i="68"/>
  <c r="M36" i="68"/>
  <c r="M34" i="68"/>
  <c r="M32" i="68"/>
  <c r="M30" i="68"/>
  <c r="M28" i="68"/>
  <c r="M26" i="68"/>
  <c r="M24" i="68"/>
  <c r="M21" i="68"/>
  <c r="M19" i="68"/>
  <c r="M17" i="68"/>
  <c r="M15" i="68"/>
  <c r="M13" i="68"/>
  <c r="M11" i="68"/>
  <c r="M9" i="68"/>
  <c r="M7" i="68"/>
  <c r="M22" i="68"/>
  <c r="M20" i="68"/>
  <c r="M18" i="68"/>
  <c r="M16" i="68"/>
  <c r="M14" i="68"/>
  <c r="M12" i="68"/>
  <c r="M10" i="68"/>
  <c r="M8" i="68"/>
  <c r="K79" i="67"/>
  <c r="K78" i="67"/>
  <c r="K76" i="67"/>
  <c r="K74" i="67"/>
  <c r="K72" i="67"/>
  <c r="K70" i="67"/>
  <c r="K68" i="67"/>
  <c r="K66" i="67"/>
  <c r="K64" i="67"/>
  <c r="K62" i="67"/>
  <c r="K60" i="67"/>
  <c r="K58" i="67"/>
  <c r="K56" i="67"/>
  <c r="K54" i="67"/>
  <c r="K52" i="67"/>
  <c r="K50" i="67"/>
  <c r="K48" i="67"/>
  <c r="K44" i="67"/>
  <c r="S47" i="67" s="1"/>
  <c r="K41" i="67"/>
  <c r="O42" i="67" s="1"/>
  <c r="K39" i="67"/>
  <c r="K37" i="67"/>
  <c r="K35" i="67"/>
  <c r="K34" i="67"/>
  <c r="K32" i="67"/>
  <c r="K30" i="67"/>
  <c r="K28" i="67"/>
  <c r="K77" i="67"/>
  <c r="K73" i="67"/>
  <c r="K69" i="67"/>
  <c r="K65" i="67"/>
  <c r="K61" i="67"/>
  <c r="K57" i="67"/>
  <c r="K53" i="67"/>
  <c r="K49" i="67"/>
  <c r="K47" i="67"/>
  <c r="K40" i="67"/>
  <c r="K38" i="67"/>
  <c r="K36" i="67"/>
  <c r="K25" i="67"/>
  <c r="K23" i="67"/>
  <c r="K22" i="67"/>
  <c r="K20" i="67"/>
  <c r="K19" i="67"/>
  <c r="K17" i="67"/>
  <c r="K14" i="67"/>
  <c r="O15" i="67" s="1"/>
  <c r="K12" i="67"/>
  <c r="K10" i="67"/>
  <c r="K75" i="67"/>
  <c r="K71" i="67"/>
  <c r="K67" i="67"/>
  <c r="K63" i="67"/>
  <c r="K59" i="67"/>
  <c r="K55" i="67"/>
  <c r="K51" i="67"/>
  <c r="K43" i="67"/>
  <c r="K42" i="67"/>
  <c r="K33" i="67"/>
  <c r="O34" i="67" s="1"/>
  <c r="K31" i="67"/>
  <c r="K29" i="67"/>
  <c r="K27" i="67"/>
  <c r="K26" i="67"/>
  <c r="K24" i="67"/>
  <c r="K21" i="67"/>
  <c r="O22" i="67" s="1"/>
  <c r="K18" i="67"/>
  <c r="O19" i="67" s="1"/>
  <c r="K16" i="67"/>
  <c r="K15" i="67"/>
  <c r="K13" i="67"/>
  <c r="K11" i="67"/>
  <c r="K9" i="67"/>
  <c r="K8" i="67"/>
  <c r="K6" i="67"/>
  <c r="K7" i="67"/>
  <c r="O8" i="67" s="1"/>
  <c r="M91" i="65"/>
  <c r="M83" i="65"/>
  <c r="M75" i="65"/>
  <c r="M67" i="65"/>
  <c r="M59" i="65"/>
  <c r="M51" i="65"/>
  <c r="M43" i="65"/>
  <c r="M35" i="65"/>
  <c r="M27" i="65"/>
  <c r="M19" i="65"/>
  <c r="M11" i="65"/>
  <c r="AQ33" i="65"/>
  <c r="AJ7" i="65"/>
  <c r="AJ8" i="65"/>
  <c r="AJ9" i="65"/>
  <c r="AJ10" i="65"/>
  <c r="AJ11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7" i="65"/>
  <c r="AJ36" i="65"/>
  <c r="AJ35" i="65"/>
  <c r="AJ34" i="65"/>
  <c r="AN13" i="80" l="1"/>
  <c r="AO10" i="80"/>
  <c r="AO14" i="80"/>
  <c r="AD23" i="80"/>
  <c r="AN14" i="80"/>
  <c r="AN10" i="80"/>
  <c r="AO13" i="80"/>
  <c r="AO9" i="80"/>
  <c r="AN9" i="80"/>
  <c r="AE10" i="80"/>
  <c r="AF10" i="80"/>
  <c r="AC10" i="80"/>
  <c r="AG10" i="80"/>
  <c r="AD10" i="80"/>
  <c r="AP33" i="65"/>
  <c r="M21" i="65"/>
  <c r="M37" i="65"/>
  <c r="M53" i="65"/>
  <c r="M69" i="65"/>
  <c r="S69" i="65" s="1"/>
  <c r="M77" i="65"/>
  <c r="M7" i="65"/>
  <c r="M15" i="65"/>
  <c r="M23" i="65"/>
  <c r="T23" i="65" s="1"/>
  <c r="M31" i="65"/>
  <c r="M39" i="65"/>
  <c r="M47" i="65"/>
  <c r="M55" i="65"/>
  <c r="Q55" i="65" s="1"/>
  <c r="M63" i="65"/>
  <c r="M71" i="65"/>
  <c r="M79" i="65"/>
  <c r="S79" i="65" s="1"/>
  <c r="M87" i="65"/>
  <c r="S87" i="65" s="1"/>
  <c r="M13" i="65"/>
  <c r="M29" i="65"/>
  <c r="M45" i="65"/>
  <c r="S45" i="65" s="1"/>
  <c r="M61" i="65"/>
  <c r="S61" i="65" s="1"/>
  <c r="M85" i="65"/>
  <c r="M9" i="65"/>
  <c r="M17" i="65"/>
  <c r="T17" i="65" s="1"/>
  <c r="M25" i="65"/>
  <c r="U25" i="65" s="1"/>
  <c r="M33" i="65"/>
  <c r="M41" i="65"/>
  <c r="M49" i="65"/>
  <c r="V49" i="65" s="1"/>
  <c r="M57" i="65"/>
  <c r="Q57" i="65" s="1"/>
  <c r="M65" i="65"/>
  <c r="M73" i="65"/>
  <c r="M81" i="65"/>
  <c r="Q81" i="65" s="1"/>
  <c r="BJ18" i="78"/>
  <c r="BK18" i="78"/>
  <c r="BC17" i="78"/>
  <c r="BH17" i="78"/>
  <c r="BB13" i="78"/>
  <c r="BG13" i="78"/>
  <c r="BB9" i="78"/>
  <c r="BG9" i="78"/>
  <c r="BH13" i="78"/>
  <c r="BB18" i="78"/>
  <c r="BH18" i="78"/>
  <c r="BG18" i="78"/>
  <c r="BG17" i="78"/>
  <c r="BD17" i="78"/>
  <c r="BL17" i="78"/>
  <c r="BJ13" i="78"/>
  <c r="BE14" i="78"/>
  <c r="BC13" i="78"/>
  <c r="BK13" i="78"/>
  <c r="BJ9" i="78"/>
  <c r="BE10" i="78"/>
  <c r="BC9" i="78"/>
  <c r="BK9" i="78"/>
  <c r="BH14" i="78"/>
  <c r="BH10" i="78"/>
  <c r="AP11" i="76"/>
  <c r="AH8" i="76"/>
  <c r="AQ11" i="76"/>
  <c r="AF7" i="76"/>
  <c r="AH7" i="76"/>
  <c r="AJ7" i="76"/>
  <c r="AI7" i="76"/>
  <c r="AG7" i="76"/>
  <c r="AT29" i="75"/>
  <c r="AI7" i="75"/>
  <c r="AF7" i="75"/>
  <c r="AH97" i="73"/>
  <c r="AI97" i="73"/>
  <c r="AL97" i="73"/>
  <c r="AM97" i="73"/>
  <c r="AS38" i="73"/>
  <c r="AQ12" i="73"/>
  <c r="AU12" i="73"/>
  <c r="AP12" i="73"/>
  <c r="AT12" i="73"/>
  <c r="AQ11" i="73"/>
  <c r="AP11" i="73"/>
  <c r="AX11" i="73"/>
  <c r="AR38" i="73"/>
  <c r="AT38" i="73"/>
  <c r="AX38" i="73"/>
  <c r="AU66" i="73"/>
  <c r="AR66" i="73"/>
  <c r="AT66" i="73"/>
  <c r="AQ83" i="72"/>
  <c r="AS83" i="72"/>
  <c r="AU83" i="72"/>
  <c r="AW83" i="72"/>
  <c r="AR83" i="72"/>
  <c r="AT83" i="72"/>
  <c r="AV83" i="72"/>
  <c r="AP83" i="72"/>
  <c r="AQ79" i="72"/>
  <c r="AS79" i="72"/>
  <c r="AU79" i="72"/>
  <c r="AW79" i="72"/>
  <c r="AR79" i="72"/>
  <c r="AT79" i="72"/>
  <c r="AV79" i="72"/>
  <c r="AP79" i="72"/>
  <c r="AR76" i="72"/>
  <c r="AT76" i="72"/>
  <c r="AV76" i="72"/>
  <c r="AP76" i="72"/>
  <c r="AQ76" i="72"/>
  <c r="AS76" i="72"/>
  <c r="AU76" i="72"/>
  <c r="AW76" i="72"/>
  <c r="AR72" i="72"/>
  <c r="AT72" i="72"/>
  <c r="AV72" i="72"/>
  <c r="AP72" i="72"/>
  <c r="AQ72" i="72"/>
  <c r="AS72" i="72"/>
  <c r="AU72" i="72"/>
  <c r="AW72" i="72"/>
  <c r="AQ71" i="72"/>
  <c r="AS71" i="72"/>
  <c r="AU71" i="72"/>
  <c r="AW71" i="72"/>
  <c r="AR71" i="72"/>
  <c r="AT71" i="72"/>
  <c r="AV71" i="72"/>
  <c r="AP71" i="72"/>
  <c r="AQ75" i="72"/>
  <c r="AS75" i="72"/>
  <c r="AU75" i="72"/>
  <c r="AW75" i="72"/>
  <c r="AR75" i="72"/>
  <c r="AT75" i="72"/>
  <c r="AV75" i="72"/>
  <c r="AP75" i="72"/>
  <c r="AR86" i="72"/>
  <c r="AT86" i="72"/>
  <c r="AV86" i="72"/>
  <c r="AQ86" i="72"/>
  <c r="AS86" i="72"/>
  <c r="AU86" i="72"/>
  <c r="AW86" i="72"/>
  <c r="AP86" i="72"/>
  <c r="AR90" i="72"/>
  <c r="AT90" i="72"/>
  <c r="AV90" i="72"/>
  <c r="AQ90" i="72"/>
  <c r="AS90" i="72"/>
  <c r="AU90" i="72"/>
  <c r="AW90" i="72"/>
  <c r="AP90" i="72"/>
  <c r="AR80" i="72"/>
  <c r="AT80" i="72"/>
  <c r="AV80" i="72"/>
  <c r="AP80" i="72"/>
  <c r="AQ80" i="72"/>
  <c r="AS80" i="72"/>
  <c r="AU80" i="72"/>
  <c r="AW80" i="72"/>
  <c r="AR74" i="72"/>
  <c r="AT74" i="72"/>
  <c r="AV74" i="72"/>
  <c r="AP74" i="72"/>
  <c r="AQ74" i="72"/>
  <c r="AS74" i="72"/>
  <c r="AU74" i="72"/>
  <c r="AW74" i="72"/>
  <c r="AR82" i="72"/>
  <c r="AT82" i="72"/>
  <c r="AV82" i="72"/>
  <c r="AP82" i="72"/>
  <c r="AQ82" i="72"/>
  <c r="AS82" i="72"/>
  <c r="AU82" i="72"/>
  <c r="AW82" i="72"/>
  <c r="AR70" i="72"/>
  <c r="AT70" i="72"/>
  <c r="AV70" i="72"/>
  <c r="AP70" i="72"/>
  <c r="AQ70" i="72"/>
  <c r="AS70" i="72"/>
  <c r="AU70" i="72"/>
  <c r="AW70" i="72"/>
  <c r="AQ89" i="72"/>
  <c r="AS89" i="72"/>
  <c r="AU89" i="72"/>
  <c r="AW89" i="72"/>
  <c r="AR89" i="72"/>
  <c r="AT89" i="72"/>
  <c r="AV89" i="72"/>
  <c r="AP89" i="72"/>
  <c r="AQ85" i="72"/>
  <c r="AS85" i="72"/>
  <c r="AU85" i="72"/>
  <c r="AW85" i="72"/>
  <c r="AR85" i="72"/>
  <c r="AT85" i="72"/>
  <c r="AV85" i="72"/>
  <c r="AP85" i="72"/>
  <c r="AQ81" i="72"/>
  <c r="AS81" i="72"/>
  <c r="AU81" i="72"/>
  <c r="AW81" i="72"/>
  <c r="AR81" i="72"/>
  <c r="AT81" i="72"/>
  <c r="AV81" i="72"/>
  <c r="AP81" i="72"/>
  <c r="AQ69" i="72"/>
  <c r="AS69" i="72"/>
  <c r="AU69" i="72"/>
  <c r="AW69" i="72"/>
  <c r="AR69" i="72"/>
  <c r="AT69" i="72"/>
  <c r="AV69" i="72"/>
  <c r="AP69" i="72"/>
  <c r="AQ73" i="72"/>
  <c r="AS73" i="72"/>
  <c r="AU73" i="72"/>
  <c r="AW73" i="72"/>
  <c r="AR73" i="72"/>
  <c r="AT73" i="72"/>
  <c r="AV73" i="72"/>
  <c r="AP73" i="72"/>
  <c r="AQ77" i="72"/>
  <c r="AS77" i="72"/>
  <c r="AU77" i="72"/>
  <c r="AW77" i="72"/>
  <c r="AR77" i="72"/>
  <c r="AT77" i="72"/>
  <c r="AV77" i="72"/>
  <c r="AP77" i="72"/>
  <c r="AR88" i="72"/>
  <c r="AT88" i="72"/>
  <c r="AV88" i="72"/>
  <c r="AQ88" i="72"/>
  <c r="AS88" i="72"/>
  <c r="AU88" i="72"/>
  <c r="AW88" i="72"/>
  <c r="AP88" i="72"/>
  <c r="AQ87" i="72"/>
  <c r="AS87" i="72"/>
  <c r="AU87" i="72"/>
  <c r="AW87" i="72"/>
  <c r="AR87" i="72"/>
  <c r="AT87" i="72"/>
  <c r="AV87" i="72"/>
  <c r="AP87" i="72"/>
  <c r="AR84" i="72"/>
  <c r="AT84" i="72"/>
  <c r="AV84" i="72"/>
  <c r="AP84" i="72"/>
  <c r="AQ84" i="72"/>
  <c r="AS84" i="72"/>
  <c r="AU84" i="72"/>
  <c r="AW84" i="72"/>
  <c r="AR78" i="72"/>
  <c r="AT78" i="72"/>
  <c r="AV78" i="72"/>
  <c r="AP78" i="72"/>
  <c r="AQ78" i="72"/>
  <c r="AS78" i="72"/>
  <c r="AU78" i="72"/>
  <c r="AW78" i="72"/>
  <c r="S21" i="71"/>
  <c r="V21" i="71"/>
  <c r="W21" i="71"/>
  <c r="T21" i="71"/>
  <c r="R43" i="70"/>
  <c r="T43" i="70"/>
  <c r="V43" i="70"/>
  <c r="S43" i="70"/>
  <c r="U43" i="70"/>
  <c r="R45" i="70"/>
  <c r="T45" i="70"/>
  <c r="V45" i="70"/>
  <c r="Q45" i="70"/>
  <c r="P45" i="70"/>
  <c r="S45" i="70"/>
  <c r="U45" i="70"/>
  <c r="S46" i="70"/>
  <c r="U46" i="70"/>
  <c r="R46" i="70"/>
  <c r="T46" i="70"/>
  <c r="V46" i="70"/>
  <c r="Q46" i="70"/>
  <c r="P46" i="70"/>
  <c r="P44" i="70"/>
  <c r="R47" i="70"/>
  <c r="T47" i="70"/>
  <c r="V47" i="70"/>
  <c r="Q47" i="70"/>
  <c r="P47" i="70"/>
  <c r="S47" i="70"/>
  <c r="U47" i="70"/>
  <c r="S8" i="70"/>
  <c r="R8" i="70"/>
  <c r="AS33" i="65"/>
  <c r="AO33" i="65"/>
  <c r="AN33" i="65"/>
  <c r="M8" i="65"/>
  <c r="M10" i="65"/>
  <c r="V10" i="65" s="1"/>
  <c r="M12" i="65"/>
  <c r="R12" i="65" s="1"/>
  <c r="M14" i="65"/>
  <c r="M16" i="65"/>
  <c r="M18" i="65"/>
  <c r="M20" i="65"/>
  <c r="R20" i="65" s="1"/>
  <c r="M22" i="65"/>
  <c r="M24" i="65"/>
  <c r="M26" i="65"/>
  <c r="M28" i="65"/>
  <c r="V28" i="65" s="1"/>
  <c r="M30" i="65"/>
  <c r="M32" i="65"/>
  <c r="M34" i="65"/>
  <c r="Q34" i="65" s="1"/>
  <c r="M36" i="65"/>
  <c r="U36" i="65" s="1"/>
  <c r="M38" i="65"/>
  <c r="M40" i="65"/>
  <c r="M42" i="65"/>
  <c r="Q42" i="65" s="1"/>
  <c r="M44" i="65"/>
  <c r="U44" i="65" s="1"/>
  <c r="M46" i="65"/>
  <c r="M48" i="65"/>
  <c r="M50" i="65"/>
  <c r="M52" i="65"/>
  <c r="M54" i="65"/>
  <c r="M56" i="65"/>
  <c r="M58" i="65"/>
  <c r="S58" i="65" s="1"/>
  <c r="M60" i="65"/>
  <c r="Q60" i="65" s="1"/>
  <c r="M62" i="65"/>
  <c r="M64" i="65"/>
  <c r="M66" i="65"/>
  <c r="S66" i="65" s="1"/>
  <c r="M68" i="65"/>
  <c r="Q68" i="65" s="1"/>
  <c r="M70" i="65"/>
  <c r="M72" i="65"/>
  <c r="M74" i="65"/>
  <c r="Q74" i="65" s="1"/>
  <c r="M76" i="65"/>
  <c r="R76" i="65" s="1"/>
  <c r="M78" i="65"/>
  <c r="M80" i="65"/>
  <c r="M82" i="65"/>
  <c r="Q82" i="65" s="1"/>
  <c r="M84" i="65"/>
  <c r="R84" i="65" s="1"/>
  <c r="M86" i="65"/>
  <c r="M88" i="65"/>
  <c r="M90" i="65"/>
  <c r="Q90" i="65" s="1"/>
  <c r="M92" i="65"/>
  <c r="R92" i="65" s="1"/>
  <c r="AG23" i="80"/>
  <c r="AS52" i="79"/>
  <c r="AR52" i="79"/>
  <c r="AQ64" i="79"/>
  <c r="AP64" i="79"/>
  <c r="AQ52" i="79"/>
  <c r="AP52" i="79"/>
  <c r="BF18" i="78"/>
  <c r="BD18" i="78"/>
  <c r="BL18" i="78"/>
  <c r="BE18" i="78"/>
  <c r="BE17" i="78"/>
  <c r="BI17" i="78"/>
  <c r="BB17" i="78"/>
  <c r="BF17" i="78"/>
  <c r="BJ14" i="78"/>
  <c r="BB14" i="78"/>
  <c r="BF13" i="78"/>
  <c r="BC14" i="78"/>
  <c r="BG14" i="78"/>
  <c r="BK14" i="78"/>
  <c r="BE13" i="78"/>
  <c r="BI13" i="78"/>
  <c r="BJ10" i="78"/>
  <c r="BB10" i="78"/>
  <c r="BF9" i="78"/>
  <c r="BC10" i="78"/>
  <c r="BG10" i="78"/>
  <c r="BK10" i="78"/>
  <c r="BE9" i="78"/>
  <c r="BI9" i="78"/>
  <c r="BD14" i="78"/>
  <c r="BD13" i="78"/>
  <c r="BD10" i="78"/>
  <c r="BD9" i="78"/>
  <c r="AE8" i="76"/>
  <c r="AF8" i="76"/>
  <c r="AJ8" i="76"/>
  <c r="AS11" i="76"/>
  <c r="AT11" i="76"/>
  <c r="AT98" i="74"/>
  <c r="AX98" i="74"/>
  <c r="BB98" i="74"/>
  <c r="AS98" i="74"/>
  <c r="AW98" i="74"/>
  <c r="AQ112" i="72"/>
  <c r="AQ118" i="72"/>
  <c r="AO110" i="72"/>
  <c r="AW110" i="72"/>
  <c r="AP102" i="72"/>
  <c r="AS108" i="72"/>
  <c r="AU114" i="72"/>
  <c r="AR98" i="72"/>
  <c r="AQ116" i="72"/>
  <c r="AO108" i="72"/>
  <c r="AW108" i="72"/>
  <c r="AP118" i="72"/>
  <c r="AO118" i="72"/>
  <c r="AS118" i="72"/>
  <c r="AW118" i="72"/>
  <c r="AQ114" i="72"/>
  <c r="AP106" i="72"/>
  <c r="AV106" i="72"/>
  <c r="AV98" i="72"/>
  <c r="AR118" i="72"/>
  <c r="AG69" i="72"/>
  <c r="AH71" i="72"/>
  <c r="AJ69" i="72"/>
  <c r="AL71" i="72"/>
  <c r="U8" i="70"/>
  <c r="Q8" i="70"/>
  <c r="T8" i="70"/>
  <c r="P8" i="70"/>
  <c r="AS29" i="75"/>
  <c r="AO29" i="75"/>
  <c r="AP29" i="75"/>
  <c r="AM29" i="75"/>
  <c r="AQ29" i="75"/>
  <c r="AN29" i="75"/>
  <c r="AC23" i="80"/>
  <c r="AF23" i="80"/>
  <c r="BK20" i="78"/>
  <c r="BL16" i="78"/>
  <c r="BC15" i="78"/>
  <c r="BK12" i="78"/>
  <c r="BC11" i="78"/>
  <c r="BD8" i="78"/>
  <c r="AG12" i="76"/>
  <c r="AI12" i="76"/>
  <c r="AS11" i="73"/>
  <c r="AW11" i="73"/>
  <c r="AR11" i="73"/>
  <c r="AJ97" i="73"/>
  <c r="AN97" i="73"/>
  <c r="AM126" i="73"/>
  <c r="AK126" i="73"/>
  <c r="AI126" i="73"/>
  <c r="AN126" i="73"/>
  <c r="AL126" i="73"/>
  <c r="AJ126" i="73"/>
  <c r="AH126" i="73"/>
  <c r="AW73" i="73"/>
  <c r="AU73" i="73"/>
  <c r="AS73" i="73"/>
  <c r="AQ73" i="73"/>
  <c r="AX73" i="73"/>
  <c r="AV73" i="73"/>
  <c r="AT73" i="73"/>
  <c r="AR73" i="73"/>
  <c r="AP73" i="73"/>
  <c r="AX75" i="73"/>
  <c r="AV75" i="73"/>
  <c r="AT75" i="73"/>
  <c r="AR75" i="73"/>
  <c r="AP75" i="73"/>
  <c r="AW75" i="73"/>
  <c r="AU75" i="73"/>
  <c r="AS75" i="73"/>
  <c r="AQ75" i="73"/>
  <c r="AX68" i="73"/>
  <c r="AV68" i="73"/>
  <c r="AT68" i="73"/>
  <c r="AR68" i="73"/>
  <c r="AP68" i="73"/>
  <c r="AW68" i="73"/>
  <c r="AU68" i="73"/>
  <c r="AS68" i="73"/>
  <c r="AQ68" i="73"/>
  <c r="AX43" i="73"/>
  <c r="AV43" i="73"/>
  <c r="AT43" i="73"/>
  <c r="AR43" i="73"/>
  <c r="AP43" i="73"/>
  <c r="AU43" i="73"/>
  <c r="AQ43" i="73"/>
  <c r="AW43" i="73"/>
  <c r="AS43" i="73"/>
  <c r="AW39" i="73"/>
  <c r="AV39" i="73"/>
  <c r="AR39" i="73"/>
  <c r="AX39" i="73"/>
  <c r="AT39" i="73"/>
  <c r="AP39" i="73"/>
  <c r="AW47" i="73"/>
  <c r="AU47" i="73"/>
  <c r="AS47" i="73"/>
  <c r="AQ47" i="73"/>
  <c r="AV47" i="73"/>
  <c r="AR47" i="73"/>
  <c r="AX47" i="73"/>
  <c r="AT47" i="73"/>
  <c r="AP47" i="73"/>
  <c r="AX42" i="73"/>
  <c r="AV42" i="73"/>
  <c r="AT42" i="73"/>
  <c r="AR42" i="73"/>
  <c r="AP42" i="73"/>
  <c r="AW42" i="73"/>
  <c r="AS42" i="73"/>
  <c r="AU42" i="73"/>
  <c r="AQ42" i="73"/>
  <c r="AX44" i="73"/>
  <c r="AV44" i="73"/>
  <c r="AT44" i="73"/>
  <c r="AR44" i="73"/>
  <c r="AP44" i="73"/>
  <c r="AW44" i="73"/>
  <c r="AS44" i="73"/>
  <c r="AU44" i="73"/>
  <c r="AQ44" i="73"/>
  <c r="AW97" i="73"/>
  <c r="AU97" i="73"/>
  <c r="AS97" i="73"/>
  <c r="AQ97" i="73"/>
  <c r="AX97" i="73"/>
  <c r="AV97" i="73"/>
  <c r="AT97" i="73"/>
  <c r="AR97" i="73"/>
  <c r="AP97" i="73"/>
  <c r="AW69" i="73"/>
  <c r="AU69" i="73"/>
  <c r="AS69" i="73"/>
  <c r="AQ69" i="73"/>
  <c r="AX69" i="73"/>
  <c r="AV69" i="73"/>
  <c r="AT69" i="73"/>
  <c r="AR69" i="73"/>
  <c r="AP69" i="73"/>
  <c r="AX71" i="73"/>
  <c r="AV71" i="73"/>
  <c r="AT71" i="73"/>
  <c r="AR71" i="73"/>
  <c r="AP71" i="73"/>
  <c r="AW71" i="73"/>
  <c r="AU71" i="73"/>
  <c r="AS71" i="73"/>
  <c r="AQ71" i="73"/>
  <c r="AX45" i="73"/>
  <c r="AV45" i="73"/>
  <c r="AT45" i="73"/>
  <c r="AR45" i="73"/>
  <c r="AP45" i="73"/>
  <c r="AU45" i="73"/>
  <c r="AQ45" i="73"/>
  <c r="AW45" i="73"/>
  <c r="AS45" i="73"/>
  <c r="AW41" i="73"/>
  <c r="AU41" i="73"/>
  <c r="AS41" i="73"/>
  <c r="AQ41" i="73"/>
  <c r="AX41" i="73"/>
  <c r="AV41" i="73"/>
  <c r="AT41" i="73"/>
  <c r="AR41" i="73"/>
  <c r="AP41" i="73"/>
  <c r="AX77" i="73"/>
  <c r="AV77" i="73"/>
  <c r="AT77" i="73"/>
  <c r="AR77" i="73"/>
  <c r="AP77" i="73"/>
  <c r="AW77" i="73"/>
  <c r="AU77" i="73"/>
  <c r="AS77" i="73"/>
  <c r="AQ77" i="73"/>
  <c r="AW40" i="73"/>
  <c r="AU40" i="73"/>
  <c r="AS40" i="73"/>
  <c r="AQ40" i="73"/>
  <c r="AX40" i="73"/>
  <c r="AV40" i="73"/>
  <c r="AT40" i="73"/>
  <c r="AR40" i="73"/>
  <c r="AP40" i="73"/>
  <c r="AX46" i="73"/>
  <c r="AV46" i="73"/>
  <c r="AT46" i="73"/>
  <c r="AR46" i="73"/>
  <c r="AP46" i="73"/>
  <c r="AW46" i="73"/>
  <c r="AS46" i="73"/>
  <c r="AU46" i="73"/>
  <c r="AQ46" i="73"/>
  <c r="AT131" i="72"/>
  <c r="AU131" i="72"/>
  <c r="AO116" i="72"/>
  <c r="AS116" i="72"/>
  <c r="AQ108" i="72"/>
  <c r="AP114" i="72"/>
  <c r="AO114" i="72"/>
  <c r="AS114" i="72"/>
  <c r="AR106" i="72"/>
  <c r="AP98" i="72"/>
  <c r="AI71" i="72"/>
  <c r="AJ71" i="72"/>
  <c r="V45" i="71"/>
  <c r="T45" i="71"/>
  <c r="W45" i="71"/>
  <c r="S45" i="71"/>
  <c r="U45" i="71"/>
  <c r="X45" i="71"/>
  <c r="S10" i="70"/>
  <c r="T10" i="70"/>
  <c r="Q10" i="70"/>
  <c r="V10" i="70"/>
  <c r="R10" i="70"/>
  <c r="BC20" i="78"/>
  <c r="BI19" i="78"/>
  <c r="BB20" i="78"/>
  <c r="BF19" i="78"/>
  <c r="BE16" i="78"/>
  <c r="BK15" i="78"/>
  <c r="BC12" i="78"/>
  <c r="BK11" i="78"/>
  <c r="BJ7" i="78"/>
  <c r="BG7" i="78"/>
  <c r="BH11" i="78"/>
  <c r="BE8" i="78"/>
  <c r="AO11" i="76"/>
  <c r="AN11" i="76"/>
  <c r="AG7" i="75"/>
  <c r="AH7" i="75"/>
  <c r="AO112" i="72"/>
  <c r="AS112" i="72"/>
  <c r="AT110" i="72"/>
  <c r="AQ110" i="72"/>
  <c r="AR102" i="72"/>
  <c r="AV131" i="72"/>
  <c r="AK69" i="72"/>
  <c r="AP131" i="72"/>
  <c r="AO131" i="72"/>
  <c r="AS131" i="72"/>
  <c r="AW131" i="72"/>
  <c r="AH69" i="72"/>
  <c r="AL69" i="72"/>
  <c r="AO70" i="72"/>
  <c r="AH141" i="72"/>
  <c r="AG141" i="72"/>
  <c r="AJ48" i="72"/>
  <c r="AV8" i="72"/>
  <c r="AP39" i="72"/>
  <c r="AO39" i="72"/>
  <c r="AS39" i="72"/>
  <c r="AT8" i="72"/>
  <c r="AO8" i="72"/>
  <c r="AS8" i="72"/>
  <c r="AG27" i="72"/>
  <c r="AH27" i="72"/>
  <c r="AV110" i="72"/>
  <c r="AR110" i="72"/>
  <c r="AW102" i="72"/>
  <c r="AS102" i="72"/>
  <c r="AO102" i="72"/>
  <c r="AU102" i="72"/>
  <c r="AQ102" i="72"/>
  <c r="AT112" i="72"/>
  <c r="AP112" i="72"/>
  <c r="AV112" i="72"/>
  <c r="AR112" i="72"/>
  <c r="AW104" i="72"/>
  <c r="AU104" i="72"/>
  <c r="AS104" i="72"/>
  <c r="AQ104" i="72"/>
  <c r="AO104" i="72"/>
  <c r="AV104" i="72"/>
  <c r="AT104" i="72"/>
  <c r="AR104" i="72"/>
  <c r="AP104" i="72"/>
  <c r="AL48" i="72"/>
  <c r="AH48" i="72"/>
  <c r="AV114" i="72"/>
  <c r="AR114" i="72"/>
  <c r="AU106" i="72"/>
  <c r="AQ106" i="72"/>
  <c r="AS106" i="72"/>
  <c r="AO106" i="72"/>
  <c r="AW98" i="72"/>
  <c r="AS98" i="72"/>
  <c r="AO98" i="72"/>
  <c r="AU98" i="72"/>
  <c r="AQ98" i="72"/>
  <c r="AV116" i="72"/>
  <c r="AR116" i="72"/>
  <c r="AT116" i="72"/>
  <c r="AP116" i="72"/>
  <c r="AV108" i="72"/>
  <c r="AR108" i="72"/>
  <c r="AT108" i="72"/>
  <c r="AP108" i="72"/>
  <c r="AV100" i="72"/>
  <c r="AT100" i="72"/>
  <c r="AR100" i="72"/>
  <c r="AP100" i="72"/>
  <c r="AW100" i="72"/>
  <c r="AU100" i="72"/>
  <c r="AS100" i="72"/>
  <c r="AQ100" i="72"/>
  <c r="AO100" i="72"/>
  <c r="BL20" i="78"/>
  <c r="BH19" i="78"/>
  <c r="BG20" i="78"/>
  <c r="BE19" i="78"/>
  <c r="BJ16" i="78"/>
  <c r="BB15" i="78"/>
  <c r="BI16" i="78"/>
  <c r="BG15" i="78"/>
  <c r="BF12" i="78"/>
  <c r="BF11" i="78"/>
  <c r="BG12" i="78"/>
  <c r="BG11" i="78"/>
  <c r="BB7" i="78"/>
  <c r="BC7" i="78"/>
  <c r="BK7" i="78"/>
  <c r="BH12" i="78"/>
  <c r="BL8" i="78"/>
  <c r="BD7" i="78"/>
  <c r="BJ8" i="78"/>
  <c r="BB8" i="78"/>
  <c r="BF8" i="78"/>
  <c r="BH20" i="78"/>
  <c r="BL19" i="78"/>
  <c r="BD19" i="78"/>
  <c r="BE20" i="78"/>
  <c r="BI20" i="78"/>
  <c r="BC19" i="78"/>
  <c r="BG19" i="78"/>
  <c r="BK19" i="78"/>
  <c r="BF20" i="78"/>
  <c r="BB19" i="78"/>
  <c r="BF16" i="78"/>
  <c r="BF15" i="78"/>
  <c r="BC16" i="78"/>
  <c r="BG16" i="78"/>
  <c r="BK16" i="78"/>
  <c r="BE15" i="78"/>
  <c r="BI15" i="78"/>
  <c r="BJ12" i="78"/>
  <c r="BB12" i="78"/>
  <c r="BJ11" i="78"/>
  <c r="BB11" i="78"/>
  <c r="BE12" i="78"/>
  <c r="BI12" i="78"/>
  <c r="BE11" i="78"/>
  <c r="BI11" i="78"/>
  <c r="BF7" i="78"/>
  <c r="BE7" i="78"/>
  <c r="BI7" i="78"/>
  <c r="BD16" i="78"/>
  <c r="BD15" i="78"/>
  <c r="BD12" i="78"/>
  <c r="BD11" i="78"/>
  <c r="BH8" i="78"/>
  <c r="BH7" i="78"/>
  <c r="BC8" i="78"/>
  <c r="BG8" i="78"/>
  <c r="BK8" i="78"/>
  <c r="AP25" i="80"/>
  <c r="AN25" i="80"/>
  <c r="AO25" i="80"/>
  <c r="AO22" i="80"/>
  <c r="AN22" i="80"/>
  <c r="AP22" i="80"/>
  <c r="AO20" i="80"/>
  <c r="AN20" i="80"/>
  <c r="AP20" i="80"/>
  <c r="AF25" i="80"/>
  <c r="AD25" i="80"/>
  <c r="AG25" i="80"/>
  <c r="AE25" i="80"/>
  <c r="AC25" i="80"/>
  <c r="AF27" i="80"/>
  <c r="AD27" i="80"/>
  <c r="AG27" i="80"/>
  <c r="AE27" i="80"/>
  <c r="AC27" i="80"/>
  <c r="AF29" i="80"/>
  <c r="AD29" i="80"/>
  <c r="AG29" i="80"/>
  <c r="AE29" i="80"/>
  <c r="AC29" i="80"/>
  <c r="AF31" i="80"/>
  <c r="AD31" i="80"/>
  <c r="AG31" i="80"/>
  <c r="AE31" i="80"/>
  <c r="AC31" i="80"/>
  <c r="AF33" i="80"/>
  <c r="AD33" i="80"/>
  <c r="AG33" i="80"/>
  <c r="AE33" i="80"/>
  <c r="AC33" i="80"/>
  <c r="AF35" i="80"/>
  <c r="AD35" i="80"/>
  <c r="AG35" i="80"/>
  <c r="AE35" i="80"/>
  <c r="AC35" i="80"/>
  <c r="AF37" i="80"/>
  <c r="AD37" i="80"/>
  <c r="AG37" i="80"/>
  <c r="AE37" i="80"/>
  <c r="AC37" i="80"/>
  <c r="AF41" i="80"/>
  <c r="AD41" i="80"/>
  <c r="AG41" i="80"/>
  <c r="AE41" i="80"/>
  <c r="AC41" i="80"/>
  <c r="AF43" i="80"/>
  <c r="AD43" i="80"/>
  <c r="AG43" i="80"/>
  <c r="AE43" i="80"/>
  <c r="AC43" i="80"/>
  <c r="AF45" i="80"/>
  <c r="AD45" i="80"/>
  <c r="AG45" i="80"/>
  <c r="AE45" i="80"/>
  <c r="AC45" i="80"/>
  <c r="AF47" i="80"/>
  <c r="AD47" i="80"/>
  <c r="AG47" i="80"/>
  <c r="AE47" i="80"/>
  <c r="AC47" i="80"/>
  <c r="AF49" i="80"/>
  <c r="AD49" i="80"/>
  <c r="AG49" i="80"/>
  <c r="AE49" i="80"/>
  <c r="AC49" i="80"/>
  <c r="AF51" i="80"/>
  <c r="AD51" i="80"/>
  <c r="AG51" i="80"/>
  <c r="AE51" i="80"/>
  <c r="AC51" i="80"/>
  <c r="AF53" i="80"/>
  <c r="AD53" i="80"/>
  <c r="AG53" i="80"/>
  <c r="AC53" i="80"/>
  <c r="AE53" i="80"/>
  <c r="AF55" i="80"/>
  <c r="AD55" i="80"/>
  <c r="AG55" i="80"/>
  <c r="AC55" i="80"/>
  <c r="AE55" i="80"/>
  <c r="AG57" i="80"/>
  <c r="AE57" i="80"/>
  <c r="AC57" i="80"/>
  <c r="AF57" i="80"/>
  <c r="AD57" i="80"/>
  <c r="AP26" i="80"/>
  <c r="AN26" i="80"/>
  <c r="AO26" i="80"/>
  <c r="AG22" i="80"/>
  <c r="AE22" i="80"/>
  <c r="AC22" i="80"/>
  <c r="AD22" i="80"/>
  <c r="AF22" i="80"/>
  <c r="AG20" i="80"/>
  <c r="AE20" i="80"/>
  <c r="AC20" i="80"/>
  <c r="AD20" i="80"/>
  <c r="AF20" i="80"/>
  <c r="AF11" i="80"/>
  <c r="AD11" i="80"/>
  <c r="AG11" i="80"/>
  <c r="AE11" i="80"/>
  <c r="AC11" i="80"/>
  <c r="AF9" i="80"/>
  <c r="AD9" i="80"/>
  <c r="AG9" i="80"/>
  <c r="AE9" i="80"/>
  <c r="AC9" i="80"/>
  <c r="AP30" i="80"/>
  <c r="AN30" i="80"/>
  <c r="AO30" i="80"/>
  <c r="AP34" i="80"/>
  <c r="AN34" i="80"/>
  <c r="AO34" i="80"/>
  <c r="AP36" i="80"/>
  <c r="AN36" i="80"/>
  <c r="AO36" i="80"/>
  <c r="AP38" i="80"/>
  <c r="AN38" i="80"/>
  <c r="AO38" i="80"/>
  <c r="AP40" i="80"/>
  <c r="AN40" i="80"/>
  <c r="AO40" i="80"/>
  <c r="AP42" i="80"/>
  <c r="AN42" i="80"/>
  <c r="AO42" i="80"/>
  <c r="AP44" i="80"/>
  <c r="AN44" i="80"/>
  <c r="AO44" i="80"/>
  <c r="AP46" i="80"/>
  <c r="AN46" i="80"/>
  <c r="AP48" i="80"/>
  <c r="AN48" i="80"/>
  <c r="AO48" i="80"/>
  <c r="AP50" i="80"/>
  <c r="AN50" i="80"/>
  <c r="AO50" i="80"/>
  <c r="AP52" i="80"/>
  <c r="AN52" i="80"/>
  <c r="AO52" i="80"/>
  <c r="AP54" i="80"/>
  <c r="AN54" i="80"/>
  <c r="AO54" i="80"/>
  <c r="AO56" i="80"/>
  <c r="AP56" i="80"/>
  <c r="AN56" i="80"/>
  <c r="AF8" i="80"/>
  <c r="AD8" i="80"/>
  <c r="AG8" i="80"/>
  <c r="AE8" i="80"/>
  <c r="AC8" i="80"/>
  <c r="AP27" i="80"/>
  <c r="AN27" i="80"/>
  <c r="AO27" i="80"/>
  <c r="AO23" i="80"/>
  <c r="AP23" i="80"/>
  <c r="AN23" i="80"/>
  <c r="AO21" i="80"/>
  <c r="AP21" i="80"/>
  <c r="AN21" i="80"/>
  <c r="AO19" i="80"/>
  <c r="AP19" i="80"/>
  <c r="AN19" i="80"/>
  <c r="AP18" i="80"/>
  <c r="AN18" i="80"/>
  <c r="AO18" i="80"/>
  <c r="AP17" i="80"/>
  <c r="AN17" i="80"/>
  <c r="AO17" i="80"/>
  <c r="AP16" i="80"/>
  <c r="AN16" i="80"/>
  <c r="AO16" i="80"/>
  <c r="AP15" i="80"/>
  <c r="AN15" i="80"/>
  <c r="AO15" i="80"/>
  <c r="AF24" i="80"/>
  <c r="AG24" i="80"/>
  <c r="AE24" i="80"/>
  <c r="AC24" i="80"/>
  <c r="AD24" i="80"/>
  <c r="AF26" i="80"/>
  <c r="AD26" i="80"/>
  <c r="AG26" i="80"/>
  <c r="AE26" i="80"/>
  <c r="AC26" i="80"/>
  <c r="AF28" i="80"/>
  <c r="AD28" i="80"/>
  <c r="AG28" i="80"/>
  <c r="AE28" i="80"/>
  <c r="AC28" i="80"/>
  <c r="AF30" i="80"/>
  <c r="AD30" i="80"/>
  <c r="AG30" i="80"/>
  <c r="AE30" i="80"/>
  <c r="AC30" i="80"/>
  <c r="AF34" i="80"/>
  <c r="AD34" i="80"/>
  <c r="AG34" i="80"/>
  <c r="AE34" i="80"/>
  <c r="AC34" i="80"/>
  <c r="AF36" i="80"/>
  <c r="AD36" i="80"/>
  <c r="AG36" i="80"/>
  <c r="AE36" i="80"/>
  <c r="AC36" i="80"/>
  <c r="AF38" i="80"/>
  <c r="AD38" i="80"/>
  <c r="AG38" i="80"/>
  <c r="AE38" i="80"/>
  <c r="AC38" i="80"/>
  <c r="AF40" i="80"/>
  <c r="AD40" i="80"/>
  <c r="AG40" i="80"/>
  <c r="AE40" i="80"/>
  <c r="AC40" i="80"/>
  <c r="AF42" i="80"/>
  <c r="AD42" i="80"/>
  <c r="AG42" i="80"/>
  <c r="AE42" i="80"/>
  <c r="AC42" i="80"/>
  <c r="AF44" i="80"/>
  <c r="AD44" i="80"/>
  <c r="AG44" i="80"/>
  <c r="AE44" i="80"/>
  <c r="AC44" i="80"/>
  <c r="AF46" i="80"/>
  <c r="AD46" i="80"/>
  <c r="AG46" i="80"/>
  <c r="AE46" i="80"/>
  <c r="AC46" i="80"/>
  <c r="AF48" i="80"/>
  <c r="AD48" i="80"/>
  <c r="AG48" i="80"/>
  <c r="AE48" i="80"/>
  <c r="AC48" i="80"/>
  <c r="AF50" i="80"/>
  <c r="AD50" i="80"/>
  <c r="AG50" i="80"/>
  <c r="AE50" i="80"/>
  <c r="AC50" i="80"/>
  <c r="AF52" i="80"/>
  <c r="AD52" i="80"/>
  <c r="AG52" i="80"/>
  <c r="AE52" i="80"/>
  <c r="AC52" i="80"/>
  <c r="AF54" i="80"/>
  <c r="AD54" i="80"/>
  <c r="AE54" i="80"/>
  <c r="AG54" i="80"/>
  <c r="AC54" i="80"/>
  <c r="AG56" i="80"/>
  <c r="AF56" i="80"/>
  <c r="AD56" i="80"/>
  <c r="AE56" i="80"/>
  <c r="AC56" i="80"/>
  <c r="AP28" i="80"/>
  <c r="AN28" i="80"/>
  <c r="AO28" i="80"/>
  <c r="AP24" i="80"/>
  <c r="AN24" i="80"/>
  <c r="AO24" i="80"/>
  <c r="AG21" i="80"/>
  <c r="AE21" i="80"/>
  <c r="AC21" i="80"/>
  <c r="AF21" i="80"/>
  <c r="AD21" i="80"/>
  <c r="AG19" i="80"/>
  <c r="AE19" i="80"/>
  <c r="AC19" i="80"/>
  <c r="AF19" i="80"/>
  <c r="AD19" i="80"/>
  <c r="AF18" i="80"/>
  <c r="AD18" i="80"/>
  <c r="AG18" i="80"/>
  <c r="AE18" i="80"/>
  <c r="AC18" i="80"/>
  <c r="AF17" i="80"/>
  <c r="AD17" i="80"/>
  <c r="AG17" i="80"/>
  <c r="AE17" i="80"/>
  <c r="AC17" i="80"/>
  <c r="AF16" i="80"/>
  <c r="AD16" i="80"/>
  <c r="AG16" i="80"/>
  <c r="AE16" i="80"/>
  <c r="AC16" i="80"/>
  <c r="AF15" i="80"/>
  <c r="AD15" i="80"/>
  <c r="AG15" i="80"/>
  <c r="AE15" i="80"/>
  <c r="AC15" i="80"/>
  <c r="AF14" i="80"/>
  <c r="AD14" i="80"/>
  <c r="AG14" i="80"/>
  <c r="AE14" i="80"/>
  <c r="AC14" i="80"/>
  <c r="AF13" i="80"/>
  <c r="AD13" i="80"/>
  <c r="AG13" i="80"/>
  <c r="AE13" i="80"/>
  <c r="AC13" i="80"/>
  <c r="AF12" i="80"/>
  <c r="AD12" i="80"/>
  <c r="AG12" i="80"/>
  <c r="AE12" i="80"/>
  <c r="AC12" i="80"/>
  <c r="AP29" i="80"/>
  <c r="AN29" i="80"/>
  <c r="AO29" i="80"/>
  <c r="AP31" i="80"/>
  <c r="AN31" i="80"/>
  <c r="AO31" i="80"/>
  <c r="AP33" i="80"/>
  <c r="AN33" i="80"/>
  <c r="AO33" i="80"/>
  <c r="AP35" i="80"/>
  <c r="AN35" i="80"/>
  <c r="AO35" i="80"/>
  <c r="AP37" i="80"/>
  <c r="AN37" i="80"/>
  <c r="AO37" i="80"/>
  <c r="AP41" i="80"/>
  <c r="AN41" i="80"/>
  <c r="AO41" i="80"/>
  <c r="AP43" i="80"/>
  <c r="AN43" i="80"/>
  <c r="AO43" i="80"/>
  <c r="AP45" i="80"/>
  <c r="AN45" i="80"/>
  <c r="AO45" i="80"/>
  <c r="AP47" i="80"/>
  <c r="AN47" i="80"/>
  <c r="AO47" i="80"/>
  <c r="AP49" i="80"/>
  <c r="AN49" i="80"/>
  <c r="AO49" i="80"/>
  <c r="AP51" i="80"/>
  <c r="AN51" i="80"/>
  <c r="AO51" i="80"/>
  <c r="AP53" i="80"/>
  <c r="AN53" i="80"/>
  <c r="AO53" i="80"/>
  <c r="AP55" i="80"/>
  <c r="AN55" i="80"/>
  <c r="AO55" i="80"/>
  <c r="AO57" i="80"/>
  <c r="AP57" i="80"/>
  <c r="AN57" i="80"/>
  <c r="AM66" i="79"/>
  <c r="AK66" i="79"/>
  <c r="AI66" i="79"/>
  <c r="AN66" i="79"/>
  <c r="AJ66" i="79"/>
  <c r="AH66" i="79"/>
  <c r="AL66" i="79"/>
  <c r="AU63" i="79"/>
  <c r="AS63" i="79"/>
  <c r="AQ63" i="79"/>
  <c r="AT63" i="79"/>
  <c r="AV63" i="79"/>
  <c r="AR63" i="79"/>
  <c r="AU65" i="79"/>
  <c r="AS65" i="79"/>
  <c r="AQ65" i="79"/>
  <c r="AM64" i="79"/>
  <c r="AK64" i="79"/>
  <c r="AI64" i="79"/>
  <c r="AV65" i="79"/>
  <c r="AR65" i="79"/>
  <c r="AL64" i="79"/>
  <c r="AH64" i="79"/>
  <c r="AP65" i="79"/>
  <c r="AN64" i="79"/>
  <c r="AJ64" i="79"/>
  <c r="AT65" i="79"/>
  <c r="AN67" i="79"/>
  <c r="AL67" i="79"/>
  <c r="AJ67" i="79"/>
  <c r="AH67" i="79"/>
  <c r="AK67" i="79"/>
  <c r="AI67" i="79"/>
  <c r="AM67" i="79"/>
  <c r="AM68" i="79"/>
  <c r="AK68" i="79"/>
  <c r="AI68" i="79"/>
  <c r="AL68" i="79"/>
  <c r="AH68" i="79"/>
  <c r="AJ68" i="79"/>
  <c r="AN68" i="79"/>
  <c r="AV55" i="79"/>
  <c r="AT55" i="79"/>
  <c r="AR55" i="79"/>
  <c r="AP55" i="79"/>
  <c r="AS55" i="79"/>
  <c r="AU55" i="79"/>
  <c r="AQ55" i="79"/>
  <c r="AV53" i="79"/>
  <c r="AT53" i="79"/>
  <c r="AR53" i="79"/>
  <c r="AP53" i="79"/>
  <c r="AS53" i="79"/>
  <c r="AU53" i="79"/>
  <c r="AQ53" i="79"/>
  <c r="AM51" i="79"/>
  <c r="AK51" i="79"/>
  <c r="AI51" i="79"/>
  <c r="AN51" i="79"/>
  <c r="AJ51" i="79"/>
  <c r="AL51" i="79"/>
  <c r="AH51" i="79"/>
  <c r="AM53" i="79"/>
  <c r="AK53" i="79"/>
  <c r="AI53" i="79"/>
  <c r="AN53" i="79"/>
  <c r="AJ53" i="79"/>
  <c r="AL53" i="79"/>
  <c r="AH53" i="79"/>
  <c r="AV58" i="79"/>
  <c r="AT58" i="79"/>
  <c r="AR58" i="79"/>
  <c r="AP58" i="79"/>
  <c r="AU58" i="79"/>
  <c r="AQ58" i="79"/>
  <c r="AM55" i="79"/>
  <c r="AK55" i="79"/>
  <c r="AI55" i="79"/>
  <c r="AS58" i="79"/>
  <c r="AN55" i="79"/>
  <c r="AJ55" i="79"/>
  <c r="AL55" i="79"/>
  <c r="AH55" i="79"/>
  <c r="AM58" i="79"/>
  <c r="AK58" i="79"/>
  <c r="AI58" i="79"/>
  <c r="AL58" i="79"/>
  <c r="AH58" i="79"/>
  <c r="AJ58" i="79"/>
  <c r="AN58" i="79"/>
  <c r="AN36" i="79"/>
  <c r="AL36" i="79"/>
  <c r="AJ36" i="79"/>
  <c r="AH36" i="79"/>
  <c r="AM36" i="79"/>
  <c r="AI36" i="79"/>
  <c r="AK36" i="79"/>
  <c r="AN32" i="79"/>
  <c r="AL32" i="79"/>
  <c r="AJ32" i="79"/>
  <c r="AH32" i="79"/>
  <c r="AM32" i="79"/>
  <c r="AI32" i="79"/>
  <c r="AK32" i="79"/>
  <c r="AV40" i="79"/>
  <c r="AT40" i="79"/>
  <c r="AR40" i="79"/>
  <c r="AP40" i="79"/>
  <c r="AU40" i="79"/>
  <c r="AQ40" i="79"/>
  <c r="AS40" i="79"/>
  <c r="AN37" i="79"/>
  <c r="AL37" i="79"/>
  <c r="AJ37" i="79"/>
  <c r="AH37" i="79"/>
  <c r="AK37" i="79"/>
  <c r="AM37" i="79"/>
  <c r="AI37" i="79"/>
  <c r="AN33" i="79"/>
  <c r="AL33" i="79"/>
  <c r="AJ33" i="79"/>
  <c r="AH33" i="79"/>
  <c r="AM33" i="79"/>
  <c r="AI33" i="79"/>
  <c r="AK33" i="79"/>
  <c r="AU33" i="79"/>
  <c r="AS33" i="79"/>
  <c r="AQ33" i="79"/>
  <c r="AV33" i="79"/>
  <c r="AR33" i="79"/>
  <c r="AT33" i="79"/>
  <c r="AP33" i="79"/>
  <c r="AU35" i="79"/>
  <c r="AS35" i="79"/>
  <c r="AQ35" i="79"/>
  <c r="AT35" i="79"/>
  <c r="AP35" i="79"/>
  <c r="AV35" i="79"/>
  <c r="AR35" i="79"/>
  <c r="AU37" i="79"/>
  <c r="AS37" i="79"/>
  <c r="AQ37" i="79"/>
  <c r="AT37" i="79"/>
  <c r="AP37" i="79"/>
  <c r="AV37" i="79"/>
  <c r="AR37" i="79"/>
  <c r="AN38" i="79"/>
  <c r="AL38" i="79"/>
  <c r="AJ38" i="79"/>
  <c r="AH38" i="79"/>
  <c r="AM38" i="79"/>
  <c r="AI38" i="79"/>
  <c r="AK38" i="79"/>
  <c r="AM40" i="79"/>
  <c r="AK40" i="79"/>
  <c r="AI40" i="79"/>
  <c r="AL40" i="79"/>
  <c r="AH40" i="79"/>
  <c r="AN40" i="79"/>
  <c r="AJ40" i="79"/>
  <c r="AM42" i="79"/>
  <c r="AK42" i="79"/>
  <c r="AI42" i="79"/>
  <c r="AL42" i="79"/>
  <c r="AH42" i="79"/>
  <c r="AN42" i="79"/>
  <c r="AJ42" i="79"/>
  <c r="AM45" i="79"/>
  <c r="AK45" i="79"/>
  <c r="AI45" i="79"/>
  <c r="AN45" i="79"/>
  <c r="AJ45" i="79"/>
  <c r="AL45" i="79"/>
  <c r="AH45" i="79"/>
  <c r="AV42" i="79"/>
  <c r="AT42" i="79"/>
  <c r="AR42" i="79"/>
  <c r="AU42" i="79"/>
  <c r="AQ42" i="79"/>
  <c r="AS42" i="79"/>
  <c r="AM15" i="79"/>
  <c r="AK15" i="79"/>
  <c r="AI15" i="79"/>
  <c r="AN15" i="79"/>
  <c r="AJ15" i="79"/>
  <c r="AL15" i="79"/>
  <c r="AM17" i="79"/>
  <c r="AK17" i="79"/>
  <c r="AI17" i="79"/>
  <c r="AN17" i="79"/>
  <c r="AL17" i="79"/>
  <c r="AJ17" i="79"/>
  <c r="AH17" i="79"/>
  <c r="AM19" i="79"/>
  <c r="AK19" i="79"/>
  <c r="AI19" i="79"/>
  <c r="AN19" i="79"/>
  <c r="AL19" i="79"/>
  <c r="AJ19" i="79"/>
  <c r="AH19" i="79"/>
  <c r="AM21" i="79"/>
  <c r="AK21" i="79"/>
  <c r="AI21" i="79"/>
  <c r="AN21" i="79"/>
  <c r="AL21" i="79"/>
  <c r="AJ21" i="79"/>
  <c r="AH21" i="79"/>
  <c r="AM23" i="79"/>
  <c r="AK23" i="79"/>
  <c r="AI23" i="79"/>
  <c r="AN23" i="79"/>
  <c r="AL23" i="79"/>
  <c r="AJ23" i="79"/>
  <c r="AH23" i="79"/>
  <c r="AV25" i="79"/>
  <c r="AT25" i="79"/>
  <c r="AR25" i="79"/>
  <c r="AP25" i="79"/>
  <c r="AM25" i="79"/>
  <c r="AK25" i="79"/>
  <c r="AI25" i="79"/>
  <c r="AU25" i="79"/>
  <c r="AS25" i="79"/>
  <c r="AQ25" i="79"/>
  <c r="AN25" i="79"/>
  <c r="AL25" i="79"/>
  <c r="AJ25" i="79"/>
  <c r="AH25" i="79"/>
  <c r="AV16" i="79"/>
  <c r="AT16" i="79"/>
  <c r="AR16" i="79"/>
  <c r="AP16" i="79"/>
  <c r="AU16" i="79"/>
  <c r="AS16" i="79"/>
  <c r="AQ16" i="79"/>
  <c r="AV18" i="79"/>
  <c r="AT18" i="79"/>
  <c r="AR18" i="79"/>
  <c r="AP18" i="79"/>
  <c r="AU18" i="79"/>
  <c r="AS18" i="79"/>
  <c r="AQ18" i="79"/>
  <c r="AV20" i="79"/>
  <c r="AT20" i="79"/>
  <c r="AR20" i="79"/>
  <c r="AP20" i="79"/>
  <c r="AU20" i="79"/>
  <c r="AS20" i="79"/>
  <c r="AQ20" i="79"/>
  <c r="AV22" i="79"/>
  <c r="AT22" i="79"/>
  <c r="AR22" i="79"/>
  <c r="AP22" i="79"/>
  <c r="AU22" i="79"/>
  <c r="AS22" i="79"/>
  <c r="AQ22" i="79"/>
  <c r="AV24" i="79"/>
  <c r="AT24" i="79"/>
  <c r="AR24" i="79"/>
  <c r="AP24" i="79"/>
  <c r="AU24" i="79"/>
  <c r="AS24" i="79"/>
  <c r="AQ24" i="79"/>
  <c r="AN63" i="79"/>
  <c r="AL63" i="79"/>
  <c r="AJ63" i="79"/>
  <c r="AH63" i="79"/>
  <c r="AK63" i="79"/>
  <c r="AM63" i="79"/>
  <c r="AI63" i="79"/>
  <c r="AN65" i="79"/>
  <c r="AL65" i="79"/>
  <c r="AJ65" i="79"/>
  <c r="AH65" i="79"/>
  <c r="AM65" i="79"/>
  <c r="AI65" i="79"/>
  <c r="AK65" i="79"/>
  <c r="AV56" i="79"/>
  <c r="AT56" i="79"/>
  <c r="AR56" i="79"/>
  <c r="AP56" i="79"/>
  <c r="AS56" i="79"/>
  <c r="AU56" i="79"/>
  <c r="AQ56" i="79"/>
  <c r="AV54" i="79"/>
  <c r="AT54" i="79"/>
  <c r="AR54" i="79"/>
  <c r="AP54" i="79"/>
  <c r="AS54" i="79"/>
  <c r="AU54" i="79"/>
  <c r="AQ54" i="79"/>
  <c r="AV51" i="79"/>
  <c r="AT51" i="79"/>
  <c r="AR51" i="79"/>
  <c r="AP51" i="79"/>
  <c r="AS51" i="79"/>
  <c r="AU51" i="79"/>
  <c r="AQ51" i="79"/>
  <c r="AM52" i="79"/>
  <c r="AK52" i="79"/>
  <c r="AI52" i="79"/>
  <c r="AL52" i="79"/>
  <c r="AH52" i="79"/>
  <c r="AN52" i="79"/>
  <c r="AJ52" i="79"/>
  <c r="AM54" i="79"/>
  <c r="AK54" i="79"/>
  <c r="AI54" i="79"/>
  <c r="AN54" i="79"/>
  <c r="AJ54" i="79"/>
  <c r="AL54" i="79"/>
  <c r="AH54" i="79"/>
  <c r="AU59" i="79"/>
  <c r="AS59" i="79"/>
  <c r="AQ59" i="79"/>
  <c r="AM56" i="79"/>
  <c r="AK56" i="79"/>
  <c r="AI56" i="79"/>
  <c r="AV59" i="79"/>
  <c r="AR59" i="79"/>
  <c r="AN56" i="79"/>
  <c r="AJ56" i="79"/>
  <c r="AT59" i="79"/>
  <c r="AL56" i="79"/>
  <c r="AH56" i="79"/>
  <c r="AM59" i="79"/>
  <c r="AK59" i="79"/>
  <c r="AI59" i="79"/>
  <c r="AL59" i="79"/>
  <c r="AH59" i="79"/>
  <c r="AJ59" i="79"/>
  <c r="AN59" i="79"/>
  <c r="AV44" i="79"/>
  <c r="AT44" i="79"/>
  <c r="AR44" i="79"/>
  <c r="AP44" i="79"/>
  <c r="AM43" i="79"/>
  <c r="AK43" i="79"/>
  <c r="AI43" i="79"/>
  <c r="AU44" i="79"/>
  <c r="AQ44" i="79"/>
  <c r="AN43" i="79"/>
  <c r="AJ43" i="79"/>
  <c r="AS44" i="79"/>
  <c r="AL43" i="79"/>
  <c r="AH43" i="79"/>
  <c r="AM34" i="79"/>
  <c r="AK34" i="79"/>
  <c r="AI34" i="79"/>
  <c r="AN34" i="79"/>
  <c r="AJ34" i="79"/>
  <c r="AL34" i="79"/>
  <c r="AH34" i="79"/>
  <c r="AU39" i="79"/>
  <c r="AS39" i="79"/>
  <c r="AQ39" i="79"/>
  <c r="AT39" i="79"/>
  <c r="AP39" i="79"/>
  <c r="AV39" i="79"/>
  <c r="AR39" i="79"/>
  <c r="AN35" i="79"/>
  <c r="AL35" i="79"/>
  <c r="AJ35" i="79"/>
  <c r="AH35" i="79"/>
  <c r="AK35" i="79"/>
  <c r="AM35" i="79"/>
  <c r="AI35" i="79"/>
  <c r="AU32" i="79"/>
  <c r="AS32" i="79"/>
  <c r="AQ32" i="79"/>
  <c r="AV32" i="79"/>
  <c r="AR32" i="79"/>
  <c r="AT32" i="79"/>
  <c r="AP32" i="79"/>
  <c r="AV34" i="79"/>
  <c r="AT34" i="79"/>
  <c r="AR34" i="79"/>
  <c r="AP34" i="79"/>
  <c r="AS34" i="79"/>
  <c r="AU34" i="79"/>
  <c r="AQ34" i="79"/>
  <c r="AU36" i="79"/>
  <c r="AS36" i="79"/>
  <c r="AQ36" i="79"/>
  <c r="AV36" i="79"/>
  <c r="AR36" i="79"/>
  <c r="AT36" i="79"/>
  <c r="AP36" i="79"/>
  <c r="AU38" i="79"/>
  <c r="AS38" i="79"/>
  <c r="AQ38" i="79"/>
  <c r="AV38" i="79"/>
  <c r="AR38" i="79"/>
  <c r="AT38" i="79"/>
  <c r="AP38" i="79"/>
  <c r="AN39" i="79"/>
  <c r="AL39" i="79"/>
  <c r="AJ39" i="79"/>
  <c r="AH39" i="79"/>
  <c r="AK39" i="79"/>
  <c r="AM39" i="79"/>
  <c r="AI39" i="79"/>
  <c r="AM41" i="79"/>
  <c r="AK41" i="79"/>
  <c r="AI41" i="79"/>
  <c r="AN41" i="79"/>
  <c r="AJ41" i="79"/>
  <c r="AL41" i="79"/>
  <c r="AH41" i="79"/>
  <c r="AV45" i="79"/>
  <c r="AT45" i="79"/>
  <c r="AR45" i="79"/>
  <c r="AP45" i="79"/>
  <c r="AM44" i="79"/>
  <c r="AK44" i="79"/>
  <c r="AI44" i="79"/>
  <c r="AS45" i="79"/>
  <c r="AL44" i="79"/>
  <c r="AH44" i="79"/>
  <c r="AU45" i="79"/>
  <c r="AQ45" i="79"/>
  <c r="AN44" i="79"/>
  <c r="AJ44" i="79"/>
  <c r="AM46" i="79"/>
  <c r="AK46" i="79"/>
  <c r="AI46" i="79"/>
  <c r="AL46" i="79"/>
  <c r="AH46" i="79"/>
  <c r="AN46" i="79"/>
  <c r="AJ46" i="79"/>
  <c r="AV41" i="79"/>
  <c r="AT41" i="79"/>
  <c r="AR41" i="79"/>
  <c r="AP41" i="79"/>
  <c r="AS41" i="79"/>
  <c r="AU41" i="79"/>
  <c r="AQ41" i="79"/>
  <c r="AV43" i="79"/>
  <c r="AT43" i="79"/>
  <c r="AR43" i="79"/>
  <c r="AP43" i="79"/>
  <c r="AS43" i="79"/>
  <c r="AU43" i="79"/>
  <c r="AQ43" i="79"/>
  <c r="AM16" i="79"/>
  <c r="AK16" i="79"/>
  <c r="AI16" i="79"/>
  <c r="AL16" i="79"/>
  <c r="AH16" i="79"/>
  <c r="AN16" i="79"/>
  <c r="AJ16" i="79"/>
  <c r="AM18" i="79"/>
  <c r="AK18" i="79"/>
  <c r="AI18" i="79"/>
  <c r="AN18" i="79"/>
  <c r="AL18" i="79"/>
  <c r="AJ18" i="79"/>
  <c r="AH18" i="79"/>
  <c r="AM20" i="79"/>
  <c r="AK20" i="79"/>
  <c r="AI20" i="79"/>
  <c r="AN20" i="79"/>
  <c r="AL20" i="79"/>
  <c r="AJ20" i="79"/>
  <c r="AH20" i="79"/>
  <c r="AM22" i="79"/>
  <c r="AK22" i="79"/>
  <c r="AI22" i="79"/>
  <c r="AN22" i="79"/>
  <c r="AL22" i="79"/>
  <c r="AJ22" i="79"/>
  <c r="AH22" i="79"/>
  <c r="AM24" i="79"/>
  <c r="AK24" i="79"/>
  <c r="AI24" i="79"/>
  <c r="AN24" i="79"/>
  <c r="AL24" i="79"/>
  <c r="AJ24" i="79"/>
  <c r="AH24" i="79"/>
  <c r="AM26" i="79"/>
  <c r="AK26" i="79"/>
  <c r="AL26" i="79"/>
  <c r="AI26" i="79"/>
  <c r="AN26" i="79"/>
  <c r="AJ26" i="79"/>
  <c r="AH26" i="79"/>
  <c r="AV15" i="79"/>
  <c r="AT15" i="79"/>
  <c r="AR15" i="79"/>
  <c r="AP15" i="79"/>
  <c r="AS15" i="79"/>
  <c r="AU15" i="79"/>
  <c r="AQ15" i="79"/>
  <c r="AV17" i="79"/>
  <c r="AT17" i="79"/>
  <c r="AR17" i="79"/>
  <c r="AP17" i="79"/>
  <c r="AU17" i="79"/>
  <c r="AS17" i="79"/>
  <c r="AQ17" i="79"/>
  <c r="AV19" i="79"/>
  <c r="AT19" i="79"/>
  <c r="AR19" i="79"/>
  <c r="AP19" i="79"/>
  <c r="AU19" i="79"/>
  <c r="AS19" i="79"/>
  <c r="AQ19" i="79"/>
  <c r="AV21" i="79"/>
  <c r="AT21" i="79"/>
  <c r="AR21" i="79"/>
  <c r="AP21" i="79"/>
  <c r="AU21" i="79"/>
  <c r="AS21" i="79"/>
  <c r="AQ21" i="79"/>
  <c r="AV23" i="79"/>
  <c r="AT23" i="79"/>
  <c r="AR23" i="79"/>
  <c r="AP23" i="79"/>
  <c r="AU23" i="79"/>
  <c r="AS23" i="79"/>
  <c r="AQ23" i="79"/>
  <c r="BK28" i="78"/>
  <c r="BI28" i="78"/>
  <c r="BG28" i="78"/>
  <c r="BE28" i="78"/>
  <c r="BC28" i="78"/>
  <c r="BL28" i="78"/>
  <c r="BH28" i="78"/>
  <c r="BD28" i="78"/>
  <c r="BJ28" i="78"/>
  <c r="BF28" i="78"/>
  <c r="BB28" i="78"/>
  <c r="BK26" i="78"/>
  <c r="BI26" i="78"/>
  <c r="BG26" i="78"/>
  <c r="BE26" i="78"/>
  <c r="BC26" i="78"/>
  <c r="BL26" i="78"/>
  <c r="BH26" i="78"/>
  <c r="BD26" i="78"/>
  <c r="BJ26" i="78"/>
  <c r="BF26" i="78"/>
  <c r="BB26" i="78"/>
  <c r="BK24" i="78"/>
  <c r="BI24" i="78"/>
  <c r="BG24" i="78"/>
  <c r="BE24" i="78"/>
  <c r="BC24" i="78"/>
  <c r="BL24" i="78"/>
  <c r="BH24" i="78"/>
  <c r="BD24" i="78"/>
  <c r="BJ24" i="78"/>
  <c r="BF24" i="78"/>
  <c r="BB24" i="78"/>
  <c r="BK22" i="78"/>
  <c r="BI22" i="78"/>
  <c r="BG22" i="78"/>
  <c r="BE22" i="78"/>
  <c r="BC22" i="78"/>
  <c r="BL22" i="78"/>
  <c r="BH22" i="78"/>
  <c r="BD22" i="78"/>
  <c r="BJ22" i="78"/>
  <c r="BF22" i="78"/>
  <c r="BB22" i="78"/>
  <c r="AX8" i="78"/>
  <c r="AV8" i="78"/>
  <c r="AT8" i="78"/>
  <c r="AR8" i="78"/>
  <c r="AP8" i="78"/>
  <c r="AN8" i="78"/>
  <c r="AU8" i="78"/>
  <c r="AQ8" i="78"/>
  <c r="AW8" i="78"/>
  <c r="AS8" i="78"/>
  <c r="AO8" i="78"/>
  <c r="AX10" i="78"/>
  <c r="AV10" i="78"/>
  <c r="AT10" i="78"/>
  <c r="AR10" i="78"/>
  <c r="AP10" i="78"/>
  <c r="AN10" i="78"/>
  <c r="AU10" i="78"/>
  <c r="AQ10" i="78"/>
  <c r="AW10" i="78"/>
  <c r="AS10" i="78"/>
  <c r="AO10" i="78"/>
  <c r="AX12" i="78"/>
  <c r="AV12" i="78"/>
  <c r="AT12" i="78"/>
  <c r="AR12" i="78"/>
  <c r="AP12" i="78"/>
  <c r="AN12" i="78"/>
  <c r="AU12" i="78"/>
  <c r="AQ12" i="78"/>
  <c r="AW12" i="78"/>
  <c r="AS12" i="78"/>
  <c r="AO12" i="78"/>
  <c r="AX14" i="78"/>
  <c r="AV14" i="78"/>
  <c r="AT14" i="78"/>
  <c r="AR14" i="78"/>
  <c r="AP14" i="78"/>
  <c r="AN14" i="78"/>
  <c r="AU14" i="78"/>
  <c r="AQ14" i="78"/>
  <c r="AW14" i="78"/>
  <c r="AS14" i="78"/>
  <c r="AO14" i="78"/>
  <c r="AX16" i="78"/>
  <c r="AV16" i="78"/>
  <c r="AT16" i="78"/>
  <c r="AR16" i="78"/>
  <c r="AP16" i="78"/>
  <c r="AN16" i="78"/>
  <c r="AU16" i="78"/>
  <c r="AQ16" i="78"/>
  <c r="AW16" i="78"/>
  <c r="AS16" i="78"/>
  <c r="AO16" i="78"/>
  <c r="AX18" i="78"/>
  <c r="AV18" i="78"/>
  <c r="AT18" i="78"/>
  <c r="AR18" i="78"/>
  <c r="AP18" i="78"/>
  <c r="AW18" i="78"/>
  <c r="AS18" i="78"/>
  <c r="AO18" i="78"/>
  <c r="AU18" i="78"/>
  <c r="AQ18" i="78"/>
  <c r="AN18" i="78"/>
  <c r="AX20" i="78"/>
  <c r="AV20" i="78"/>
  <c r="AT20" i="78"/>
  <c r="AR20" i="78"/>
  <c r="AP20" i="78"/>
  <c r="AN20" i="78"/>
  <c r="AW20" i="78"/>
  <c r="AS20" i="78"/>
  <c r="AO20" i="78"/>
  <c r="AU20" i="78"/>
  <c r="AQ20" i="78"/>
  <c r="AX22" i="78"/>
  <c r="AV22" i="78"/>
  <c r="AT22" i="78"/>
  <c r="AR22" i="78"/>
  <c r="AP22" i="78"/>
  <c r="AN22" i="78"/>
  <c r="AW22" i="78"/>
  <c r="AS22" i="78"/>
  <c r="AO22" i="78"/>
  <c r="AU22" i="78"/>
  <c r="AQ22" i="78"/>
  <c r="AX24" i="78"/>
  <c r="AV24" i="78"/>
  <c r="AT24" i="78"/>
  <c r="AR24" i="78"/>
  <c r="AP24" i="78"/>
  <c r="AN24" i="78"/>
  <c r="AW24" i="78"/>
  <c r="AS24" i="78"/>
  <c r="AO24" i="78"/>
  <c r="AU24" i="78"/>
  <c r="AQ24" i="78"/>
  <c r="AX26" i="78"/>
  <c r="AV26" i="78"/>
  <c r="AT26" i="78"/>
  <c r="AR26" i="78"/>
  <c r="AP26" i="78"/>
  <c r="AN26" i="78"/>
  <c r="AW26" i="78"/>
  <c r="AS26" i="78"/>
  <c r="AO26" i="78"/>
  <c r="AU26" i="78"/>
  <c r="AQ26" i="78"/>
  <c r="AX28" i="78"/>
  <c r="AV28" i="78"/>
  <c r="AT28" i="78"/>
  <c r="AR28" i="78"/>
  <c r="AP28" i="78"/>
  <c r="AN28" i="78"/>
  <c r="AW28" i="78"/>
  <c r="AS28" i="78"/>
  <c r="AO28" i="78"/>
  <c r="AU28" i="78"/>
  <c r="AQ28" i="78"/>
  <c r="BK29" i="78"/>
  <c r="BI29" i="78"/>
  <c r="BG29" i="78"/>
  <c r="BE29" i="78"/>
  <c r="BC29" i="78"/>
  <c r="BL29" i="78"/>
  <c r="BH29" i="78"/>
  <c r="BD29" i="78"/>
  <c r="BJ29" i="78"/>
  <c r="BF29" i="78"/>
  <c r="BB29" i="78"/>
  <c r="BK27" i="78"/>
  <c r="BI27" i="78"/>
  <c r="BG27" i="78"/>
  <c r="BE27" i="78"/>
  <c r="BC27" i="78"/>
  <c r="BL27" i="78"/>
  <c r="BH27" i="78"/>
  <c r="BD27" i="78"/>
  <c r="BJ27" i="78"/>
  <c r="BF27" i="78"/>
  <c r="BB27" i="78"/>
  <c r="BK25" i="78"/>
  <c r="BI25" i="78"/>
  <c r="BG25" i="78"/>
  <c r="BE25" i="78"/>
  <c r="BC25" i="78"/>
  <c r="BL25" i="78"/>
  <c r="BH25" i="78"/>
  <c r="BD25" i="78"/>
  <c r="BJ25" i="78"/>
  <c r="BF25" i="78"/>
  <c r="BB25" i="78"/>
  <c r="BK23" i="78"/>
  <c r="BI23" i="78"/>
  <c r="BG23" i="78"/>
  <c r="BE23" i="78"/>
  <c r="BC23" i="78"/>
  <c r="BL23" i="78"/>
  <c r="BH23" i="78"/>
  <c r="BD23" i="78"/>
  <c r="BJ23" i="78"/>
  <c r="BF23" i="78"/>
  <c r="BB23" i="78"/>
  <c r="BK21" i="78"/>
  <c r="BI21" i="78"/>
  <c r="BG21" i="78"/>
  <c r="BE21" i="78"/>
  <c r="BC21" i="78"/>
  <c r="BL21" i="78"/>
  <c r="BH21" i="78"/>
  <c r="BD21" i="78"/>
  <c r="BJ21" i="78"/>
  <c r="BF21" i="78"/>
  <c r="BB21" i="78"/>
  <c r="AX7" i="78"/>
  <c r="AV7" i="78"/>
  <c r="AT7" i="78"/>
  <c r="AR7" i="78"/>
  <c r="AP7" i="78"/>
  <c r="AN7" i="78"/>
  <c r="AU7" i="78"/>
  <c r="AQ7" i="78"/>
  <c r="AW7" i="78"/>
  <c r="AS7" i="78"/>
  <c r="AO7" i="78"/>
  <c r="AX9" i="78"/>
  <c r="AV9" i="78"/>
  <c r="AT9" i="78"/>
  <c r="AR9" i="78"/>
  <c r="AP9" i="78"/>
  <c r="AN9" i="78"/>
  <c r="AU9" i="78"/>
  <c r="AQ9" i="78"/>
  <c r="AW9" i="78"/>
  <c r="AS9" i="78"/>
  <c r="AO9" i="78"/>
  <c r="AX11" i="78"/>
  <c r="AV11" i="78"/>
  <c r="AT11" i="78"/>
  <c r="AR11" i="78"/>
  <c r="AP11" i="78"/>
  <c r="AN11" i="78"/>
  <c r="AU11" i="78"/>
  <c r="AQ11" i="78"/>
  <c r="AW11" i="78"/>
  <c r="AS11" i="78"/>
  <c r="AO11" i="78"/>
  <c r="AX13" i="78"/>
  <c r="AV13" i="78"/>
  <c r="AT13" i="78"/>
  <c r="AR13" i="78"/>
  <c r="AP13" i="78"/>
  <c r="AN13" i="78"/>
  <c r="AU13" i="78"/>
  <c r="AQ13" i="78"/>
  <c r="AW13" i="78"/>
  <c r="AS13" i="78"/>
  <c r="AO13" i="78"/>
  <c r="AX15" i="78"/>
  <c r="AV15" i="78"/>
  <c r="AT15" i="78"/>
  <c r="AR15" i="78"/>
  <c r="AP15" i="78"/>
  <c r="AN15" i="78"/>
  <c r="AU15" i="78"/>
  <c r="AQ15" i="78"/>
  <c r="AW15" i="78"/>
  <c r="AS15" i="78"/>
  <c r="AO15" i="78"/>
  <c r="AW17" i="78"/>
  <c r="AU17" i="78"/>
  <c r="AS17" i="78"/>
  <c r="AQ17" i="78"/>
  <c r="AO17" i="78"/>
  <c r="AX17" i="78"/>
  <c r="AV17" i="78"/>
  <c r="AT17" i="78"/>
  <c r="AR17" i="78"/>
  <c r="AP17" i="78"/>
  <c r="AN17" i="78"/>
  <c r="AX19" i="78"/>
  <c r="AV19" i="78"/>
  <c r="AT19" i="78"/>
  <c r="AR19" i="78"/>
  <c r="AP19" i="78"/>
  <c r="AN19" i="78"/>
  <c r="AW19" i="78"/>
  <c r="AS19" i="78"/>
  <c r="AO19" i="78"/>
  <c r="AU19" i="78"/>
  <c r="AQ19" i="78"/>
  <c r="AX21" i="78"/>
  <c r="AV21" i="78"/>
  <c r="AT21" i="78"/>
  <c r="AR21" i="78"/>
  <c r="AP21" i="78"/>
  <c r="AN21" i="78"/>
  <c r="AW21" i="78"/>
  <c r="AS21" i="78"/>
  <c r="AO21" i="78"/>
  <c r="AU21" i="78"/>
  <c r="AQ21" i="78"/>
  <c r="AX23" i="78"/>
  <c r="AV23" i="78"/>
  <c r="AT23" i="78"/>
  <c r="AR23" i="78"/>
  <c r="AP23" i="78"/>
  <c r="AN23" i="78"/>
  <c r="AW23" i="78"/>
  <c r="AS23" i="78"/>
  <c r="AO23" i="78"/>
  <c r="AU23" i="78"/>
  <c r="AQ23" i="78"/>
  <c r="AX25" i="78"/>
  <c r="AV25" i="78"/>
  <c r="AT25" i="78"/>
  <c r="AR25" i="78"/>
  <c r="AP25" i="78"/>
  <c r="AN25" i="78"/>
  <c r="AW25" i="78"/>
  <c r="AS25" i="78"/>
  <c r="AO25" i="78"/>
  <c r="AU25" i="78"/>
  <c r="AQ25" i="78"/>
  <c r="AX27" i="78"/>
  <c r="AV27" i="78"/>
  <c r="AT27" i="78"/>
  <c r="AR27" i="78"/>
  <c r="AP27" i="78"/>
  <c r="AN27" i="78"/>
  <c r="AW27" i="78"/>
  <c r="AS27" i="78"/>
  <c r="AO27" i="78"/>
  <c r="AU27" i="78"/>
  <c r="AQ27" i="78"/>
  <c r="AX29" i="78"/>
  <c r="AV29" i="78"/>
  <c r="AT29" i="78"/>
  <c r="AR29" i="78"/>
  <c r="AP29" i="78"/>
  <c r="AN29" i="78"/>
  <c r="AW29" i="78"/>
  <c r="AS29" i="78"/>
  <c r="AO29" i="78"/>
  <c r="AU29" i="78"/>
  <c r="AQ29" i="78"/>
  <c r="AS10" i="76"/>
  <c r="AQ10" i="76"/>
  <c r="AO10" i="76"/>
  <c r="AR10" i="76"/>
  <c r="AN10" i="76"/>
  <c r="AT10" i="76"/>
  <c r="AP10" i="76"/>
  <c r="AT23" i="76"/>
  <c r="AR23" i="76"/>
  <c r="AP23" i="76"/>
  <c r="AN23" i="76"/>
  <c r="AS23" i="76"/>
  <c r="AO23" i="76"/>
  <c r="AQ23" i="76"/>
  <c r="AT21" i="76"/>
  <c r="AR21" i="76"/>
  <c r="AP21" i="76"/>
  <c r="AN21" i="76"/>
  <c r="AQ21" i="76"/>
  <c r="AS21" i="76"/>
  <c r="AO21" i="76"/>
  <c r="AS16" i="76"/>
  <c r="AQ16" i="76"/>
  <c r="AO16" i="76"/>
  <c r="AT16" i="76"/>
  <c r="AP16" i="76"/>
  <c r="AR16" i="76"/>
  <c r="AN16" i="76"/>
  <c r="AS28" i="76"/>
  <c r="AQ28" i="76"/>
  <c r="AO28" i="76"/>
  <c r="AT28" i="76"/>
  <c r="AP28" i="76"/>
  <c r="AR28" i="76"/>
  <c r="AN28" i="76"/>
  <c r="AJ10" i="76"/>
  <c r="AH10" i="76"/>
  <c r="AF10" i="76"/>
  <c r="AG10" i="76"/>
  <c r="AI10" i="76"/>
  <c r="AE10" i="76"/>
  <c r="AT9" i="76"/>
  <c r="AR9" i="76"/>
  <c r="AP9" i="76"/>
  <c r="AN9" i="76"/>
  <c r="AQ9" i="76"/>
  <c r="AS9" i="76"/>
  <c r="AO9" i="76"/>
  <c r="AT7" i="76"/>
  <c r="AR7" i="76"/>
  <c r="AP7" i="76"/>
  <c r="AN7" i="76"/>
  <c r="AS7" i="76"/>
  <c r="AQ7" i="76"/>
  <c r="AO7" i="76"/>
  <c r="AI13" i="76"/>
  <c r="AG13" i="76"/>
  <c r="AE13" i="76"/>
  <c r="AJ13" i="76"/>
  <c r="AF13" i="76"/>
  <c r="AH13" i="76"/>
  <c r="AJ18" i="76"/>
  <c r="AH18" i="76"/>
  <c r="AF18" i="76"/>
  <c r="AG18" i="76"/>
  <c r="AI18" i="76"/>
  <c r="AE18" i="76"/>
  <c r="AJ26" i="76"/>
  <c r="AH26" i="76"/>
  <c r="AF26" i="76"/>
  <c r="AG26" i="76"/>
  <c r="AI26" i="76"/>
  <c r="AE26" i="76"/>
  <c r="AJ16" i="76"/>
  <c r="AH16" i="76"/>
  <c r="AF16" i="76"/>
  <c r="AI16" i="76"/>
  <c r="AE16" i="76"/>
  <c r="AG16" i="76"/>
  <c r="AJ24" i="76"/>
  <c r="AH24" i="76"/>
  <c r="AF24" i="76"/>
  <c r="AI24" i="76"/>
  <c r="AE24" i="76"/>
  <c r="AG24" i="76"/>
  <c r="AI17" i="76"/>
  <c r="AG17" i="76"/>
  <c r="AE17" i="76"/>
  <c r="AJ17" i="76"/>
  <c r="AF17" i="76"/>
  <c r="AH17" i="76"/>
  <c r="AI21" i="76"/>
  <c r="AG21" i="76"/>
  <c r="AE21" i="76"/>
  <c r="AJ21" i="76"/>
  <c r="AF21" i="76"/>
  <c r="AH21" i="76"/>
  <c r="AI25" i="76"/>
  <c r="AG25" i="76"/>
  <c r="AE25" i="76"/>
  <c r="AJ25" i="76"/>
  <c r="AF25" i="76"/>
  <c r="AH25" i="76"/>
  <c r="AI29" i="76"/>
  <c r="AG29" i="76"/>
  <c r="AE29" i="76"/>
  <c r="AJ29" i="76"/>
  <c r="AF29" i="76"/>
  <c r="AH29" i="76"/>
  <c r="AT15" i="76"/>
  <c r="AR15" i="76"/>
  <c r="AP15" i="76"/>
  <c r="AN15" i="76"/>
  <c r="AS15" i="76"/>
  <c r="AO15" i="76"/>
  <c r="AQ15" i="76"/>
  <c r="AT29" i="76"/>
  <c r="AR29" i="76"/>
  <c r="AP29" i="76"/>
  <c r="AN29" i="76"/>
  <c r="AQ29" i="76"/>
  <c r="AS29" i="76"/>
  <c r="AO29" i="76"/>
  <c r="AS20" i="76"/>
  <c r="AQ20" i="76"/>
  <c r="AO20" i="76"/>
  <c r="AT20" i="76"/>
  <c r="AP20" i="76"/>
  <c r="AR20" i="76"/>
  <c r="AN20" i="76"/>
  <c r="AS24" i="76"/>
  <c r="AQ24" i="76"/>
  <c r="AO24" i="76"/>
  <c r="AT24" i="76"/>
  <c r="AP24" i="76"/>
  <c r="AR24" i="76"/>
  <c r="AN24" i="76"/>
  <c r="AT13" i="76"/>
  <c r="AR13" i="76"/>
  <c r="AP13" i="76"/>
  <c r="AN13" i="76"/>
  <c r="AQ13" i="76"/>
  <c r="AS13" i="76"/>
  <c r="AO13" i="76"/>
  <c r="AS12" i="76"/>
  <c r="AQ12" i="76"/>
  <c r="AO12" i="76"/>
  <c r="AT12" i="76"/>
  <c r="AP12" i="76"/>
  <c r="AR12" i="76"/>
  <c r="AN12" i="76"/>
  <c r="AT19" i="76"/>
  <c r="AR19" i="76"/>
  <c r="AP19" i="76"/>
  <c r="AN19" i="76"/>
  <c r="AS19" i="76"/>
  <c r="AO19" i="76"/>
  <c r="AQ19" i="76"/>
  <c r="AT27" i="76"/>
  <c r="AR27" i="76"/>
  <c r="AP27" i="76"/>
  <c r="AN27" i="76"/>
  <c r="AS27" i="76"/>
  <c r="AO27" i="76"/>
  <c r="AQ27" i="76"/>
  <c r="AT17" i="76"/>
  <c r="AR17" i="76"/>
  <c r="AP17" i="76"/>
  <c r="AN17" i="76"/>
  <c r="AQ17" i="76"/>
  <c r="AS17" i="76"/>
  <c r="AO17" i="76"/>
  <c r="AT25" i="76"/>
  <c r="AR25" i="76"/>
  <c r="AP25" i="76"/>
  <c r="AN25" i="76"/>
  <c r="AQ25" i="76"/>
  <c r="AS25" i="76"/>
  <c r="AO25" i="76"/>
  <c r="AS14" i="76"/>
  <c r="AQ14" i="76"/>
  <c r="AO14" i="76"/>
  <c r="AR14" i="76"/>
  <c r="AN14" i="76"/>
  <c r="AT14" i="76"/>
  <c r="AP14" i="76"/>
  <c r="AS18" i="76"/>
  <c r="AQ18" i="76"/>
  <c r="AO18" i="76"/>
  <c r="AR18" i="76"/>
  <c r="AN18" i="76"/>
  <c r="AT18" i="76"/>
  <c r="AP18" i="76"/>
  <c r="AS22" i="76"/>
  <c r="AQ22" i="76"/>
  <c r="AO22" i="76"/>
  <c r="AR22" i="76"/>
  <c r="AN22" i="76"/>
  <c r="AT22" i="76"/>
  <c r="AP22" i="76"/>
  <c r="AS26" i="76"/>
  <c r="AQ26" i="76"/>
  <c r="AO26" i="76"/>
  <c r="AR26" i="76"/>
  <c r="AN26" i="76"/>
  <c r="AT26" i="76"/>
  <c r="AP26" i="76"/>
  <c r="AS8" i="76"/>
  <c r="AQ8" i="76"/>
  <c r="AO8" i="76"/>
  <c r="AT8" i="76"/>
  <c r="AP8" i="76"/>
  <c r="AR8" i="76"/>
  <c r="AN8" i="76"/>
  <c r="AI11" i="76"/>
  <c r="AG11" i="76"/>
  <c r="AE11" i="76"/>
  <c r="AH11" i="76"/>
  <c r="AJ11" i="76"/>
  <c r="AF11" i="76"/>
  <c r="AJ14" i="76"/>
  <c r="AH14" i="76"/>
  <c r="AF14" i="76"/>
  <c r="AG14" i="76"/>
  <c r="AI14" i="76"/>
  <c r="AE14" i="76"/>
  <c r="AJ22" i="76"/>
  <c r="AH22" i="76"/>
  <c r="AF22" i="76"/>
  <c r="AG22" i="76"/>
  <c r="AI22" i="76"/>
  <c r="AE22" i="76"/>
  <c r="AJ20" i="76"/>
  <c r="AH20" i="76"/>
  <c r="AF20" i="76"/>
  <c r="AI20" i="76"/>
  <c r="AE20" i="76"/>
  <c r="AG20" i="76"/>
  <c r="AJ28" i="76"/>
  <c r="AH28" i="76"/>
  <c r="AF28" i="76"/>
  <c r="AI28" i="76"/>
  <c r="AE28" i="76"/>
  <c r="AG28" i="76"/>
  <c r="AI15" i="76"/>
  <c r="AG15" i="76"/>
  <c r="AE15" i="76"/>
  <c r="AH15" i="76"/>
  <c r="AJ15" i="76"/>
  <c r="AF15" i="76"/>
  <c r="AI19" i="76"/>
  <c r="AG19" i="76"/>
  <c r="AE19" i="76"/>
  <c r="AH19" i="76"/>
  <c r="AJ19" i="76"/>
  <c r="AF19" i="76"/>
  <c r="AI23" i="76"/>
  <c r="AG23" i="76"/>
  <c r="AE23" i="76"/>
  <c r="AH23" i="76"/>
  <c r="AJ23" i="76"/>
  <c r="AF23" i="76"/>
  <c r="AI27" i="76"/>
  <c r="AG27" i="76"/>
  <c r="AE27" i="76"/>
  <c r="AH27" i="76"/>
  <c r="AJ27" i="76"/>
  <c r="AF27" i="76"/>
  <c r="AT27" i="75"/>
  <c r="AR27" i="75"/>
  <c r="AP27" i="75"/>
  <c r="AN27" i="75"/>
  <c r="AS27" i="75"/>
  <c r="AQ27" i="75"/>
  <c r="AO27" i="75"/>
  <c r="AM27" i="75"/>
  <c r="AS25" i="75"/>
  <c r="AQ25" i="75"/>
  <c r="AO25" i="75"/>
  <c r="AM25" i="75"/>
  <c r="AT25" i="75"/>
  <c r="AP25" i="75"/>
  <c r="AR25" i="75"/>
  <c r="AN25" i="75"/>
  <c r="AS23" i="75"/>
  <c r="AQ23" i="75"/>
  <c r="AO23" i="75"/>
  <c r="AM23" i="75"/>
  <c r="AR23" i="75"/>
  <c r="AN23" i="75"/>
  <c r="AT23" i="75"/>
  <c r="AP23" i="75"/>
  <c r="AT21" i="75"/>
  <c r="AR21" i="75"/>
  <c r="AP21" i="75"/>
  <c r="AN21" i="75"/>
  <c r="AS21" i="75"/>
  <c r="AQ21" i="75"/>
  <c r="AO21" i="75"/>
  <c r="AM21" i="75"/>
  <c r="AT19" i="75"/>
  <c r="AR19" i="75"/>
  <c r="AP19" i="75"/>
  <c r="AN19" i="75"/>
  <c r="AS19" i="75"/>
  <c r="AQ19" i="75"/>
  <c r="AO19" i="75"/>
  <c r="AM19" i="75"/>
  <c r="AT17" i="75"/>
  <c r="AR17" i="75"/>
  <c r="AP17" i="75"/>
  <c r="AN17" i="75"/>
  <c r="AS17" i="75"/>
  <c r="AQ17" i="75"/>
  <c r="AO17" i="75"/>
  <c r="AM17" i="75"/>
  <c r="AT15" i="75"/>
  <c r="AR15" i="75"/>
  <c r="AP15" i="75"/>
  <c r="AN15" i="75"/>
  <c r="AS15" i="75"/>
  <c r="AQ15" i="75"/>
  <c r="AO15" i="75"/>
  <c r="AM15" i="75"/>
  <c r="AT13" i="75"/>
  <c r="AR13" i="75"/>
  <c r="AP13" i="75"/>
  <c r="AN13" i="75"/>
  <c r="AS13" i="75"/>
  <c r="AQ13" i="75"/>
  <c r="AO13" i="75"/>
  <c r="AM13" i="75"/>
  <c r="AT11" i="75"/>
  <c r="AR11" i="75"/>
  <c r="AP11" i="75"/>
  <c r="AN11" i="75"/>
  <c r="AS11" i="75"/>
  <c r="AQ11" i="75"/>
  <c r="AO11" i="75"/>
  <c r="AM11" i="75"/>
  <c r="AI9" i="75"/>
  <c r="AG9" i="75"/>
  <c r="AE9" i="75"/>
  <c r="AH9" i="75"/>
  <c r="AF9" i="75"/>
  <c r="AT26" i="75"/>
  <c r="AR26" i="75"/>
  <c r="AP26" i="75"/>
  <c r="AN26" i="75"/>
  <c r="AQ26" i="75"/>
  <c r="AM26" i="75"/>
  <c r="AS26" i="75"/>
  <c r="AO26" i="75"/>
  <c r="AH25" i="75"/>
  <c r="AF25" i="75"/>
  <c r="AI25" i="75"/>
  <c r="AE25" i="75"/>
  <c r="AG25" i="75"/>
  <c r="AH23" i="75"/>
  <c r="AF23" i="75"/>
  <c r="AG23" i="75"/>
  <c r="AI23" i="75"/>
  <c r="AE23" i="75"/>
  <c r="AI21" i="75"/>
  <c r="AG21" i="75"/>
  <c r="AE21" i="75"/>
  <c r="AH21" i="75"/>
  <c r="AF21" i="75"/>
  <c r="AI19" i="75"/>
  <c r="AG19" i="75"/>
  <c r="AE19" i="75"/>
  <c r="AH19" i="75"/>
  <c r="AF19" i="75"/>
  <c r="AI17" i="75"/>
  <c r="AG17" i="75"/>
  <c r="AE17" i="75"/>
  <c r="AH17" i="75"/>
  <c r="AF17" i="75"/>
  <c r="AI15" i="75"/>
  <c r="AG15" i="75"/>
  <c r="AE15" i="75"/>
  <c r="AH15" i="75"/>
  <c r="AF15" i="75"/>
  <c r="AI13" i="75"/>
  <c r="AG13" i="75"/>
  <c r="AE13" i="75"/>
  <c r="AH13" i="75"/>
  <c r="AF13" i="75"/>
  <c r="AI11" i="75"/>
  <c r="AG11" i="75"/>
  <c r="AE11" i="75"/>
  <c r="AH11" i="75"/>
  <c r="AF11" i="75"/>
  <c r="AT9" i="75"/>
  <c r="AR9" i="75"/>
  <c r="AP9" i="75"/>
  <c r="AN9" i="75"/>
  <c r="AS9" i="75"/>
  <c r="AQ9" i="75"/>
  <c r="AO9" i="75"/>
  <c r="AM9" i="75"/>
  <c r="AT7" i="75"/>
  <c r="AR7" i="75"/>
  <c r="AP7" i="75"/>
  <c r="AN7" i="75"/>
  <c r="AS7" i="75"/>
  <c r="AQ7" i="75"/>
  <c r="AO7" i="75"/>
  <c r="AM7" i="75"/>
  <c r="AI29" i="75"/>
  <c r="AG29" i="75"/>
  <c r="AE29" i="75"/>
  <c r="AH29" i="75"/>
  <c r="AF29" i="75"/>
  <c r="AI26" i="75"/>
  <c r="AG26" i="75"/>
  <c r="AE26" i="75"/>
  <c r="AF26" i="75"/>
  <c r="AH26" i="75"/>
  <c r="AI24" i="75"/>
  <c r="AG24" i="75"/>
  <c r="AE24" i="75"/>
  <c r="AH24" i="75"/>
  <c r="AF24" i="75"/>
  <c r="AI22" i="75"/>
  <c r="AG22" i="75"/>
  <c r="AF22" i="75"/>
  <c r="AH22" i="75"/>
  <c r="AE22" i="75"/>
  <c r="AH20" i="75"/>
  <c r="AF20" i="75"/>
  <c r="AI20" i="75"/>
  <c r="AG20" i="75"/>
  <c r="AE20" i="75"/>
  <c r="AH18" i="75"/>
  <c r="AF18" i="75"/>
  <c r="AI18" i="75"/>
  <c r="AG18" i="75"/>
  <c r="AE18" i="75"/>
  <c r="AH16" i="75"/>
  <c r="AF16" i="75"/>
  <c r="AI16" i="75"/>
  <c r="AG16" i="75"/>
  <c r="AE16" i="75"/>
  <c r="AH14" i="75"/>
  <c r="AF14" i="75"/>
  <c r="AI14" i="75"/>
  <c r="AG14" i="75"/>
  <c r="AE14" i="75"/>
  <c r="AH12" i="75"/>
  <c r="AF12" i="75"/>
  <c r="AI12" i="75"/>
  <c r="AG12" i="75"/>
  <c r="AE12" i="75"/>
  <c r="AH10" i="75"/>
  <c r="AF10" i="75"/>
  <c r="AI10" i="75"/>
  <c r="AG10" i="75"/>
  <c r="AE10" i="75"/>
  <c r="AH8" i="75"/>
  <c r="AF8" i="75"/>
  <c r="AI8" i="75"/>
  <c r="AG8" i="75"/>
  <c r="AE8" i="75"/>
  <c r="AS28" i="75"/>
  <c r="AQ28" i="75"/>
  <c r="AO28" i="75"/>
  <c r="AM28" i="75"/>
  <c r="AT28" i="75"/>
  <c r="AR28" i="75"/>
  <c r="AP28" i="75"/>
  <c r="AN28" i="75"/>
  <c r="AH28" i="75"/>
  <c r="AF28" i="75"/>
  <c r="AI28" i="75"/>
  <c r="AG28" i="75"/>
  <c r="AE28" i="75"/>
  <c r="AT24" i="75"/>
  <c r="AR24" i="75"/>
  <c r="AP24" i="75"/>
  <c r="AN24" i="75"/>
  <c r="AS24" i="75"/>
  <c r="AO24" i="75"/>
  <c r="AQ24" i="75"/>
  <c r="AM24" i="75"/>
  <c r="AT22" i="75"/>
  <c r="AR22" i="75"/>
  <c r="AP22" i="75"/>
  <c r="AN22" i="75"/>
  <c r="AQ22" i="75"/>
  <c r="AM22" i="75"/>
  <c r="AS22" i="75"/>
  <c r="AO22" i="75"/>
  <c r="AS20" i="75"/>
  <c r="AQ20" i="75"/>
  <c r="AO20" i="75"/>
  <c r="AM20" i="75"/>
  <c r="AT20" i="75"/>
  <c r="AR20" i="75"/>
  <c r="AP20" i="75"/>
  <c r="AN20" i="75"/>
  <c r="AS18" i="75"/>
  <c r="AQ18" i="75"/>
  <c r="AO18" i="75"/>
  <c r="AM18" i="75"/>
  <c r="AT18" i="75"/>
  <c r="AR18" i="75"/>
  <c r="AP18" i="75"/>
  <c r="AN18" i="75"/>
  <c r="AS16" i="75"/>
  <c r="AQ16" i="75"/>
  <c r="AO16" i="75"/>
  <c r="AM16" i="75"/>
  <c r="AT16" i="75"/>
  <c r="AR16" i="75"/>
  <c r="AP16" i="75"/>
  <c r="AN16" i="75"/>
  <c r="AS14" i="75"/>
  <c r="AQ14" i="75"/>
  <c r="AO14" i="75"/>
  <c r="AM14" i="75"/>
  <c r="AT14" i="75"/>
  <c r="AR14" i="75"/>
  <c r="AP14" i="75"/>
  <c r="AN14" i="75"/>
  <c r="AS12" i="75"/>
  <c r="AQ12" i="75"/>
  <c r="AO12" i="75"/>
  <c r="AM12" i="75"/>
  <c r="AT12" i="75"/>
  <c r="AR12" i="75"/>
  <c r="AP12" i="75"/>
  <c r="AN12" i="75"/>
  <c r="AS10" i="75"/>
  <c r="AQ10" i="75"/>
  <c r="AO10" i="75"/>
  <c r="AM10" i="75"/>
  <c r="AT10" i="75"/>
  <c r="AR10" i="75"/>
  <c r="AP10" i="75"/>
  <c r="AN10" i="75"/>
  <c r="AS8" i="75"/>
  <c r="AQ8" i="75"/>
  <c r="AO8" i="75"/>
  <c r="AM8" i="75"/>
  <c r="AT8" i="75"/>
  <c r="AR8" i="75"/>
  <c r="AP8" i="75"/>
  <c r="AN8" i="75"/>
  <c r="AI27" i="75"/>
  <c r="AG27" i="75"/>
  <c r="AH27" i="75"/>
  <c r="AF27" i="75"/>
  <c r="AE27" i="75"/>
  <c r="BO128" i="74"/>
  <c r="BM128" i="74"/>
  <c r="BK128" i="74"/>
  <c r="BI128" i="74"/>
  <c r="BG128" i="74"/>
  <c r="BE128" i="74"/>
  <c r="BP128" i="74"/>
  <c r="BN128" i="74"/>
  <c r="BL128" i="74"/>
  <c r="BJ128" i="74"/>
  <c r="BH128" i="74"/>
  <c r="BF128" i="74"/>
  <c r="BD128" i="74"/>
  <c r="BP131" i="74"/>
  <c r="BN131" i="74"/>
  <c r="BL131" i="74"/>
  <c r="BJ131" i="74"/>
  <c r="BH131" i="74"/>
  <c r="BF131" i="74"/>
  <c r="BD131" i="74"/>
  <c r="BO131" i="74"/>
  <c r="BM131" i="74"/>
  <c r="BK131" i="74"/>
  <c r="BI131" i="74"/>
  <c r="BG131" i="74"/>
  <c r="BE131" i="74"/>
  <c r="BO137" i="74"/>
  <c r="BM137" i="74"/>
  <c r="BK137" i="74"/>
  <c r="BI137" i="74"/>
  <c r="BG137" i="74"/>
  <c r="BE137" i="74"/>
  <c r="BP137" i="74"/>
  <c r="BN137" i="74"/>
  <c r="BL137" i="74"/>
  <c r="BJ137" i="74"/>
  <c r="BH137" i="74"/>
  <c r="BF137" i="74"/>
  <c r="BD137" i="74"/>
  <c r="BO141" i="74"/>
  <c r="BM141" i="74"/>
  <c r="BK141" i="74"/>
  <c r="BI141" i="74"/>
  <c r="BG141" i="74"/>
  <c r="BE141" i="74"/>
  <c r="BP141" i="74"/>
  <c r="BN141" i="74"/>
  <c r="BL141" i="74"/>
  <c r="BJ141" i="74"/>
  <c r="BH141" i="74"/>
  <c r="BF141" i="74"/>
  <c r="BD141" i="74"/>
  <c r="BO145" i="74"/>
  <c r="BM145" i="74"/>
  <c r="BK145" i="74"/>
  <c r="BI145" i="74"/>
  <c r="BG145" i="74"/>
  <c r="BE145" i="74"/>
  <c r="BP145" i="74"/>
  <c r="BN145" i="74"/>
  <c r="BL145" i="74"/>
  <c r="BJ145" i="74"/>
  <c r="BH145" i="74"/>
  <c r="BF145" i="74"/>
  <c r="BD145" i="74"/>
  <c r="AW263" i="74"/>
  <c r="AU263" i="74"/>
  <c r="AS263" i="74"/>
  <c r="AQ263" i="74"/>
  <c r="AP261" i="74"/>
  <c r="AV263" i="74"/>
  <c r="AT263" i="74"/>
  <c r="AR263" i="74"/>
  <c r="AO261" i="74"/>
  <c r="AW267" i="74"/>
  <c r="AU267" i="74"/>
  <c r="AS267" i="74"/>
  <c r="AQ267" i="74"/>
  <c r="AO265" i="74"/>
  <c r="AV267" i="74"/>
  <c r="AT267" i="74"/>
  <c r="AR267" i="74"/>
  <c r="AP265" i="74"/>
  <c r="BB102" i="74"/>
  <c r="AZ102" i="74"/>
  <c r="AX102" i="74"/>
  <c r="AV102" i="74"/>
  <c r="AT102" i="74"/>
  <c r="AR102" i="74"/>
  <c r="BA102" i="74"/>
  <c r="AW102" i="74"/>
  <c r="AS102" i="74"/>
  <c r="AY102" i="74"/>
  <c r="AQ102" i="74"/>
  <c r="AU102" i="74"/>
  <c r="BB108" i="74"/>
  <c r="AZ108" i="74"/>
  <c r="AX108" i="74"/>
  <c r="AV108" i="74"/>
  <c r="AT108" i="74"/>
  <c r="AR108" i="74"/>
  <c r="AY108" i="74"/>
  <c r="AU108" i="74"/>
  <c r="AQ108" i="74"/>
  <c r="AW108" i="74"/>
  <c r="BA108" i="74"/>
  <c r="AS108" i="74"/>
  <c r="BB112" i="74"/>
  <c r="AZ112" i="74"/>
  <c r="AX112" i="74"/>
  <c r="AV112" i="74"/>
  <c r="AT112" i="74"/>
  <c r="AR112" i="74"/>
  <c r="AY112" i="74"/>
  <c r="AU112" i="74"/>
  <c r="AQ112" i="74"/>
  <c r="BA112" i="74"/>
  <c r="AS112" i="74"/>
  <c r="AW112" i="74"/>
  <c r="BB116" i="74"/>
  <c r="AZ116" i="74"/>
  <c r="AX116" i="74"/>
  <c r="AV116" i="74"/>
  <c r="AT116" i="74"/>
  <c r="AR116" i="74"/>
  <c r="AY116" i="74"/>
  <c r="AU116" i="74"/>
  <c r="AQ116" i="74"/>
  <c r="AW116" i="74"/>
  <c r="BA116" i="74"/>
  <c r="AS116" i="74"/>
  <c r="BI95" i="74"/>
  <c r="BG95" i="74"/>
  <c r="BH95" i="74"/>
  <c r="BF95" i="74"/>
  <c r="BA129" i="74"/>
  <c r="AY129" i="74"/>
  <c r="AW129" i="74"/>
  <c r="AU129" i="74"/>
  <c r="AS129" i="74"/>
  <c r="AQ129" i="74"/>
  <c r="BB129" i="74"/>
  <c r="AZ129" i="74"/>
  <c r="AX129" i="74"/>
  <c r="AV129" i="74"/>
  <c r="AT129" i="74"/>
  <c r="AR129" i="74"/>
  <c r="BB132" i="74"/>
  <c r="AZ132" i="74"/>
  <c r="AX132" i="74"/>
  <c r="AV132" i="74"/>
  <c r="AT132" i="74"/>
  <c r="AR132" i="74"/>
  <c r="BA132" i="74"/>
  <c r="AY132" i="74"/>
  <c r="AW132" i="74"/>
  <c r="AU132" i="74"/>
  <c r="AS132" i="74"/>
  <c r="AQ132" i="74"/>
  <c r="BB136" i="74"/>
  <c r="AZ136" i="74"/>
  <c r="AX136" i="74"/>
  <c r="AV136" i="74"/>
  <c r="AT136" i="74"/>
  <c r="AR136" i="74"/>
  <c r="BA136" i="74"/>
  <c r="AW136" i="74"/>
  <c r="AS136" i="74"/>
  <c r="AY136" i="74"/>
  <c r="AU136" i="74"/>
  <c r="AQ136" i="74"/>
  <c r="BA140" i="74"/>
  <c r="AY140" i="74"/>
  <c r="AW140" i="74"/>
  <c r="AU140" i="74"/>
  <c r="AS140" i="74"/>
  <c r="AQ140" i="74"/>
  <c r="BB140" i="74"/>
  <c r="AZ140" i="74"/>
  <c r="AX140" i="74"/>
  <c r="AV140" i="74"/>
  <c r="AT140" i="74"/>
  <c r="AR140" i="74"/>
  <c r="BA144" i="74"/>
  <c r="AY144" i="74"/>
  <c r="AW144" i="74"/>
  <c r="AU144" i="74"/>
  <c r="AS144" i="74"/>
  <c r="AQ144" i="74"/>
  <c r="BB144" i="74"/>
  <c r="AZ144" i="74"/>
  <c r="AX144" i="74"/>
  <c r="AV144" i="74"/>
  <c r="AT144" i="74"/>
  <c r="AR144" i="74"/>
  <c r="BB146" i="74"/>
  <c r="AZ146" i="74"/>
  <c r="AX146" i="74"/>
  <c r="AV146" i="74"/>
  <c r="AT146" i="74"/>
  <c r="AR146" i="74"/>
  <c r="BA146" i="74"/>
  <c r="AY146" i="74"/>
  <c r="AW146" i="74"/>
  <c r="AU146" i="74"/>
  <c r="AS146" i="74"/>
  <c r="AQ146" i="74"/>
  <c r="BB97" i="74"/>
  <c r="AZ97" i="74"/>
  <c r="AX97" i="74"/>
  <c r="AV97" i="74"/>
  <c r="AT97" i="74"/>
  <c r="AR97" i="74"/>
  <c r="BA97" i="74"/>
  <c r="AW97" i="74"/>
  <c r="AS97" i="74"/>
  <c r="AY97" i="74"/>
  <c r="AQ97" i="74"/>
  <c r="AU97" i="74"/>
  <c r="BO98" i="74"/>
  <c r="BM98" i="74"/>
  <c r="BK98" i="74"/>
  <c r="BI98" i="74"/>
  <c r="BG98" i="74"/>
  <c r="BE98" i="74"/>
  <c r="BP98" i="74"/>
  <c r="BL98" i="74"/>
  <c r="BH98" i="74"/>
  <c r="BD98" i="74"/>
  <c r="BJ98" i="74"/>
  <c r="BN98" i="74"/>
  <c r="BF98" i="74"/>
  <c r="BP103" i="74"/>
  <c r="BN103" i="74"/>
  <c r="BL103" i="74"/>
  <c r="BJ103" i="74"/>
  <c r="BH103" i="74"/>
  <c r="BF103" i="74"/>
  <c r="BD103" i="74"/>
  <c r="BM103" i="74"/>
  <c r="BI103" i="74"/>
  <c r="BE103" i="74"/>
  <c r="BO103" i="74"/>
  <c r="BG103" i="74"/>
  <c r="BK103" i="74"/>
  <c r="BP107" i="74"/>
  <c r="BN107" i="74"/>
  <c r="BL107" i="74"/>
  <c r="BJ107" i="74"/>
  <c r="BH107" i="74"/>
  <c r="BF107" i="74"/>
  <c r="BD107" i="74"/>
  <c r="BM107" i="74"/>
  <c r="BI107" i="74"/>
  <c r="BE107" i="74"/>
  <c r="BO107" i="74"/>
  <c r="BG107" i="74"/>
  <c r="BK107" i="74"/>
  <c r="BP111" i="74"/>
  <c r="BN111" i="74"/>
  <c r="BL111" i="74"/>
  <c r="BJ111" i="74"/>
  <c r="BH111" i="74"/>
  <c r="BF111" i="74"/>
  <c r="BD111" i="74"/>
  <c r="BM111" i="74"/>
  <c r="BI111" i="74"/>
  <c r="BE111" i="74"/>
  <c r="BK111" i="74"/>
  <c r="BO111" i="74"/>
  <c r="BG111" i="74"/>
  <c r="BP115" i="74"/>
  <c r="BN115" i="74"/>
  <c r="BL115" i="74"/>
  <c r="BJ115" i="74"/>
  <c r="BH115" i="74"/>
  <c r="BF115" i="74"/>
  <c r="BD115" i="74"/>
  <c r="BM115" i="74"/>
  <c r="BI115" i="74"/>
  <c r="BE115" i="74"/>
  <c r="BO115" i="74"/>
  <c r="BG115" i="74"/>
  <c r="BK115" i="74"/>
  <c r="AW209" i="74"/>
  <c r="AU209" i="74"/>
  <c r="AS209" i="74"/>
  <c r="AQ209" i="74"/>
  <c r="AP207" i="74"/>
  <c r="AV209" i="74"/>
  <c r="AT209" i="74"/>
  <c r="AR209" i="74"/>
  <c r="AO207" i="74"/>
  <c r="BO75" i="74"/>
  <c r="BM75" i="74"/>
  <c r="BK75" i="74"/>
  <c r="BI75" i="74"/>
  <c r="BG75" i="74"/>
  <c r="BE75" i="74"/>
  <c r="BN75" i="74"/>
  <c r="BJ75" i="74"/>
  <c r="BF75" i="74"/>
  <c r="BP75" i="74"/>
  <c r="BL75" i="74"/>
  <c r="BH75" i="74"/>
  <c r="BD75" i="74"/>
  <c r="BP68" i="74"/>
  <c r="BN68" i="74"/>
  <c r="BL68" i="74"/>
  <c r="BJ68" i="74"/>
  <c r="BH68" i="74"/>
  <c r="BF68" i="74"/>
  <c r="BD68" i="74"/>
  <c r="BM68" i="74"/>
  <c r="BI68" i="74"/>
  <c r="BE68" i="74"/>
  <c r="BO68" i="74"/>
  <c r="BK68" i="74"/>
  <c r="BG68" i="74"/>
  <c r="BP76" i="74"/>
  <c r="BN76" i="74"/>
  <c r="BL76" i="74"/>
  <c r="BJ76" i="74"/>
  <c r="BH76" i="74"/>
  <c r="BF76" i="74"/>
  <c r="BD76" i="74"/>
  <c r="BM76" i="74"/>
  <c r="BI76" i="74"/>
  <c r="BE76" i="74"/>
  <c r="BO76" i="74"/>
  <c r="BK76" i="74"/>
  <c r="BG76" i="74"/>
  <c r="BO84" i="74"/>
  <c r="BM84" i="74"/>
  <c r="BK84" i="74"/>
  <c r="BI84" i="74"/>
  <c r="BG84" i="74"/>
  <c r="BE84" i="74"/>
  <c r="BN84" i="74"/>
  <c r="BJ84" i="74"/>
  <c r="BF84" i="74"/>
  <c r="BP84" i="74"/>
  <c r="BL84" i="74"/>
  <c r="BH84" i="74"/>
  <c r="BD84" i="74"/>
  <c r="BP88" i="74"/>
  <c r="BN88" i="74"/>
  <c r="BL88" i="74"/>
  <c r="BJ88" i="74"/>
  <c r="BH88" i="74"/>
  <c r="BF88" i="74"/>
  <c r="BD88" i="74"/>
  <c r="BM88" i="74"/>
  <c r="BI88" i="74"/>
  <c r="BE88" i="74"/>
  <c r="BO88" i="74"/>
  <c r="BG88" i="74"/>
  <c r="BK88" i="74"/>
  <c r="BB78" i="74"/>
  <c r="AZ78" i="74"/>
  <c r="AX78" i="74"/>
  <c r="AV78" i="74"/>
  <c r="AT78" i="74"/>
  <c r="AR78" i="74"/>
  <c r="BA78" i="74"/>
  <c r="AW78" i="74"/>
  <c r="AS78" i="74"/>
  <c r="AY78" i="74"/>
  <c r="AU78" i="74"/>
  <c r="AQ78" i="74"/>
  <c r="BB56" i="74"/>
  <c r="AZ56" i="74"/>
  <c r="AX56" i="74"/>
  <c r="AV56" i="74"/>
  <c r="AT56" i="74"/>
  <c r="AR56" i="74"/>
  <c r="AY56" i="74"/>
  <c r="AU56" i="74"/>
  <c r="AQ56" i="74"/>
  <c r="BA56" i="74"/>
  <c r="AW56" i="74"/>
  <c r="AS56" i="74"/>
  <c r="BA39" i="74"/>
  <c r="AY39" i="74"/>
  <c r="AW39" i="74"/>
  <c r="AU39" i="74"/>
  <c r="AS39" i="74"/>
  <c r="AQ39" i="74"/>
  <c r="BB39" i="74"/>
  <c r="AZ39" i="74"/>
  <c r="AX39" i="74"/>
  <c r="AV39" i="74"/>
  <c r="AT39" i="74"/>
  <c r="AR39" i="74"/>
  <c r="BB38" i="74"/>
  <c r="AZ38" i="74"/>
  <c r="AX38" i="74"/>
  <c r="AV38" i="74"/>
  <c r="AT38" i="74"/>
  <c r="AR38" i="74"/>
  <c r="BA38" i="74"/>
  <c r="AY38" i="74"/>
  <c r="AW38" i="74"/>
  <c r="AU38" i="74"/>
  <c r="AS38" i="74"/>
  <c r="AQ38" i="74"/>
  <c r="BA43" i="74"/>
  <c r="AY43" i="74"/>
  <c r="AW43" i="74"/>
  <c r="AU43" i="74"/>
  <c r="AS43" i="74"/>
  <c r="AQ43" i="74"/>
  <c r="BB43" i="74"/>
  <c r="AX43" i="74"/>
  <c r="AT43" i="74"/>
  <c r="AZ43" i="74"/>
  <c r="AV43" i="74"/>
  <c r="AR43" i="74"/>
  <c r="BB49" i="74"/>
  <c r="AZ49" i="74"/>
  <c r="AX49" i="74"/>
  <c r="AV49" i="74"/>
  <c r="AT49" i="74"/>
  <c r="AR49" i="74"/>
  <c r="BA49" i="74"/>
  <c r="AW49" i="74"/>
  <c r="AS49" i="74"/>
  <c r="AY49" i="74"/>
  <c r="AU49" i="74"/>
  <c r="AQ49" i="74"/>
  <c r="BA57" i="74"/>
  <c r="AY57" i="74"/>
  <c r="AW57" i="74"/>
  <c r="AU57" i="74"/>
  <c r="AS57" i="74"/>
  <c r="AQ57" i="74"/>
  <c r="BB57" i="74"/>
  <c r="AX57" i="74"/>
  <c r="AT57" i="74"/>
  <c r="AZ57" i="74"/>
  <c r="AV57" i="74"/>
  <c r="AR57" i="74"/>
  <c r="BA27" i="74"/>
  <c r="AY27" i="74"/>
  <c r="AW27" i="74"/>
  <c r="AU27" i="74"/>
  <c r="AS27" i="74"/>
  <c r="AQ27" i="74"/>
  <c r="BB27" i="74"/>
  <c r="AZ27" i="74"/>
  <c r="AX27" i="74"/>
  <c r="AV27" i="74"/>
  <c r="AT27" i="74"/>
  <c r="AR27" i="74"/>
  <c r="BA19" i="74"/>
  <c r="AY19" i="74"/>
  <c r="AW19" i="74"/>
  <c r="AU19" i="74"/>
  <c r="AS19" i="74"/>
  <c r="AQ19" i="74"/>
  <c r="BB19" i="74"/>
  <c r="AZ19" i="74"/>
  <c r="AX19" i="74"/>
  <c r="AV19" i="74"/>
  <c r="AT19" i="74"/>
  <c r="AR19" i="74"/>
  <c r="BA11" i="74"/>
  <c r="AY11" i="74"/>
  <c r="AW11" i="74"/>
  <c r="AU11" i="74"/>
  <c r="AS11" i="74"/>
  <c r="AQ11" i="74"/>
  <c r="BB11" i="74"/>
  <c r="AZ11" i="74"/>
  <c r="AX11" i="74"/>
  <c r="AV11" i="74"/>
  <c r="AT11" i="74"/>
  <c r="AR11" i="74"/>
  <c r="BP81" i="74"/>
  <c r="BN81" i="74"/>
  <c r="BL81" i="74"/>
  <c r="BJ81" i="74"/>
  <c r="BH81" i="74"/>
  <c r="BF81" i="74"/>
  <c r="BD81" i="74"/>
  <c r="BO81" i="74"/>
  <c r="BK81" i="74"/>
  <c r="BG81" i="74"/>
  <c r="BM81" i="74"/>
  <c r="BI81" i="74"/>
  <c r="BE81" i="74"/>
  <c r="BA68" i="74"/>
  <c r="AY68" i="74"/>
  <c r="AW68" i="74"/>
  <c r="AU68" i="74"/>
  <c r="AS68" i="74"/>
  <c r="AQ68" i="74"/>
  <c r="AZ68" i="74"/>
  <c r="AV68" i="74"/>
  <c r="AR68" i="74"/>
  <c r="BB68" i="74"/>
  <c r="AX68" i="74"/>
  <c r="AT68" i="74"/>
  <c r="BB71" i="74"/>
  <c r="AZ71" i="74"/>
  <c r="AX71" i="74"/>
  <c r="AV71" i="74"/>
  <c r="AT71" i="74"/>
  <c r="AR71" i="74"/>
  <c r="BA71" i="74"/>
  <c r="AW71" i="74"/>
  <c r="AS71" i="74"/>
  <c r="AY71" i="74"/>
  <c r="AU71" i="74"/>
  <c r="AQ71" i="74"/>
  <c r="BA79" i="74"/>
  <c r="AY79" i="74"/>
  <c r="AW79" i="74"/>
  <c r="AU79" i="74"/>
  <c r="AS79" i="74"/>
  <c r="AQ79" i="74"/>
  <c r="AZ79" i="74"/>
  <c r="AV79" i="74"/>
  <c r="AR79" i="74"/>
  <c r="BB79" i="74"/>
  <c r="AX79" i="74"/>
  <c r="AT79" i="74"/>
  <c r="BA83" i="74"/>
  <c r="AY83" i="74"/>
  <c r="AW83" i="74"/>
  <c r="AU83" i="74"/>
  <c r="AS83" i="74"/>
  <c r="AQ83" i="74"/>
  <c r="AZ83" i="74"/>
  <c r="AV83" i="74"/>
  <c r="AR83" i="74"/>
  <c r="BB83" i="74"/>
  <c r="AX83" i="74"/>
  <c r="AT83" i="74"/>
  <c r="BB87" i="74"/>
  <c r="AZ87" i="74"/>
  <c r="AX87" i="74"/>
  <c r="AV87" i="74"/>
  <c r="AT87" i="74"/>
  <c r="AR87" i="74"/>
  <c r="AY87" i="74"/>
  <c r="AU87" i="74"/>
  <c r="AQ87" i="74"/>
  <c r="BA87" i="74"/>
  <c r="AS87" i="74"/>
  <c r="AW87" i="74"/>
  <c r="BA54" i="74"/>
  <c r="AY54" i="74"/>
  <c r="AW54" i="74"/>
  <c r="AU54" i="74"/>
  <c r="AS54" i="74"/>
  <c r="AQ54" i="74"/>
  <c r="AZ54" i="74"/>
  <c r="AV54" i="74"/>
  <c r="AR54" i="74"/>
  <c r="BB54" i="74"/>
  <c r="AX54" i="74"/>
  <c r="AT54" i="74"/>
  <c r="BO49" i="74"/>
  <c r="BM49" i="74"/>
  <c r="BK49" i="74"/>
  <c r="BI49" i="74"/>
  <c r="BG49" i="74"/>
  <c r="BE49" i="74"/>
  <c r="BN49" i="74"/>
  <c r="BJ49" i="74"/>
  <c r="BF49" i="74"/>
  <c r="BP49" i="74"/>
  <c r="BL49" i="74"/>
  <c r="BH49" i="74"/>
  <c r="BD49" i="74"/>
  <c r="BP45" i="74"/>
  <c r="BN45" i="74"/>
  <c r="BL45" i="74"/>
  <c r="BJ45" i="74"/>
  <c r="BH45" i="74"/>
  <c r="BF45" i="74"/>
  <c r="BD45" i="74"/>
  <c r="BM45" i="74"/>
  <c r="BI45" i="74"/>
  <c r="BE45" i="74"/>
  <c r="BO45" i="74"/>
  <c r="BK45" i="74"/>
  <c r="BG45" i="74"/>
  <c r="BP41" i="74"/>
  <c r="BN41" i="74"/>
  <c r="BL41" i="74"/>
  <c r="BJ41" i="74"/>
  <c r="BH41" i="74"/>
  <c r="BF41" i="74"/>
  <c r="BD41" i="74"/>
  <c r="BM41" i="74"/>
  <c r="BI41" i="74"/>
  <c r="BE41" i="74"/>
  <c r="BO41" i="74"/>
  <c r="BK41" i="74"/>
  <c r="BG41" i="74"/>
  <c r="BO53" i="74"/>
  <c r="BM53" i="74"/>
  <c r="BK53" i="74"/>
  <c r="BI53" i="74"/>
  <c r="BG53" i="74"/>
  <c r="BE53" i="74"/>
  <c r="BN53" i="74"/>
  <c r="BJ53" i="74"/>
  <c r="BF53" i="74"/>
  <c r="BP53" i="74"/>
  <c r="BL53" i="74"/>
  <c r="BH53" i="74"/>
  <c r="BD53" i="74"/>
  <c r="BB26" i="74"/>
  <c r="AZ26" i="74"/>
  <c r="AX26" i="74"/>
  <c r="AV26" i="74"/>
  <c r="AT26" i="74"/>
  <c r="AR26" i="74"/>
  <c r="BA26" i="74"/>
  <c r="AY26" i="74"/>
  <c r="AW26" i="74"/>
  <c r="AU26" i="74"/>
  <c r="AS26" i="74"/>
  <c r="AQ26" i="74"/>
  <c r="BB18" i="74"/>
  <c r="AZ18" i="74"/>
  <c r="AX18" i="74"/>
  <c r="AV18" i="74"/>
  <c r="AT18" i="74"/>
  <c r="AR18" i="74"/>
  <c r="BA18" i="74"/>
  <c r="AY18" i="74"/>
  <c r="AW18" i="74"/>
  <c r="AU18" i="74"/>
  <c r="AS18" i="74"/>
  <c r="AQ18" i="74"/>
  <c r="BB10" i="74"/>
  <c r="AZ10" i="74"/>
  <c r="AX10" i="74"/>
  <c r="AV10" i="74"/>
  <c r="AT10" i="74"/>
  <c r="AR10" i="74"/>
  <c r="BA10" i="74"/>
  <c r="AY10" i="74"/>
  <c r="AW10" i="74"/>
  <c r="AU10" i="74"/>
  <c r="AS10" i="74"/>
  <c r="AQ10" i="74"/>
  <c r="BP7" i="74"/>
  <c r="BN7" i="74"/>
  <c r="BL7" i="74"/>
  <c r="BJ7" i="74"/>
  <c r="BH7" i="74"/>
  <c r="BF7" i="74"/>
  <c r="BD7" i="74"/>
  <c r="BO7" i="74"/>
  <c r="BM7" i="74"/>
  <c r="BK7" i="74"/>
  <c r="BI7" i="74"/>
  <c r="BG7" i="74"/>
  <c r="BE7" i="74"/>
  <c r="BP13" i="74"/>
  <c r="BN13" i="74"/>
  <c r="BL13" i="74"/>
  <c r="BJ13" i="74"/>
  <c r="BH13" i="74"/>
  <c r="BF13" i="74"/>
  <c r="BD13" i="74"/>
  <c r="BO13" i="74"/>
  <c r="BM13" i="74"/>
  <c r="BK13" i="74"/>
  <c r="BI13" i="74"/>
  <c r="BG13" i="74"/>
  <c r="BE13" i="74"/>
  <c r="BP17" i="74"/>
  <c r="BN17" i="74"/>
  <c r="BL17" i="74"/>
  <c r="BJ17" i="74"/>
  <c r="BH17" i="74"/>
  <c r="BF17" i="74"/>
  <c r="BD17" i="74"/>
  <c r="BO17" i="74"/>
  <c r="BM17" i="74"/>
  <c r="BK17" i="74"/>
  <c r="BI17" i="74"/>
  <c r="BG17" i="74"/>
  <c r="BE17" i="74"/>
  <c r="BP25" i="74"/>
  <c r="BN25" i="74"/>
  <c r="BL25" i="74"/>
  <c r="BJ25" i="74"/>
  <c r="BH25" i="74"/>
  <c r="BF25" i="74"/>
  <c r="BD25" i="74"/>
  <c r="BO25" i="74"/>
  <c r="BM25" i="74"/>
  <c r="BK25" i="74"/>
  <c r="BI25" i="74"/>
  <c r="BG25" i="74"/>
  <c r="BE25" i="74"/>
  <c r="BO10" i="74"/>
  <c r="BM10" i="74"/>
  <c r="BK10" i="74"/>
  <c r="BI10" i="74"/>
  <c r="BG10" i="74"/>
  <c r="BE10" i="74"/>
  <c r="BP10" i="74"/>
  <c r="BN10" i="74"/>
  <c r="BL10" i="74"/>
  <c r="BJ10" i="74"/>
  <c r="BH10" i="74"/>
  <c r="BF10" i="74"/>
  <c r="BD10" i="74"/>
  <c r="BO14" i="74"/>
  <c r="BM14" i="74"/>
  <c r="BK14" i="74"/>
  <c r="BI14" i="74"/>
  <c r="BG14" i="74"/>
  <c r="BE14" i="74"/>
  <c r="BP14" i="74"/>
  <c r="BN14" i="74"/>
  <c r="BL14" i="74"/>
  <c r="BJ14" i="74"/>
  <c r="BH14" i="74"/>
  <c r="BF14" i="74"/>
  <c r="BD14" i="74"/>
  <c r="BO18" i="74"/>
  <c r="BM18" i="74"/>
  <c r="BK18" i="74"/>
  <c r="BI18" i="74"/>
  <c r="BG18" i="74"/>
  <c r="BE18" i="74"/>
  <c r="BP18" i="74"/>
  <c r="BN18" i="74"/>
  <c r="BL18" i="74"/>
  <c r="BJ18" i="74"/>
  <c r="BH18" i="74"/>
  <c r="BF18" i="74"/>
  <c r="BD18" i="74"/>
  <c r="BO22" i="74"/>
  <c r="BM22" i="74"/>
  <c r="BK22" i="74"/>
  <c r="BI22" i="74"/>
  <c r="BG22" i="74"/>
  <c r="BE22" i="74"/>
  <c r="BP22" i="74"/>
  <c r="BN22" i="74"/>
  <c r="BL22" i="74"/>
  <c r="BJ22" i="74"/>
  <c r="BH22" i="74"/>
  <c r="BF22" i="74"/>
  <c r="BD22" i="74"/>
  <c r="BO26" i="74"/>
  <c r="BM26" i="74"/>
  <c r="BK26" i="74"/>
  <c r="BI26" i="74"/>
  <c r="BG26" i="74"/>
  <c r="BE26" i="74"/>
  <c r="BP26" i="74"/>
  <c r="BN26" i="74"/>
  <c r="BL26" i="74"/>
  <c r="BJ26" i="74"/>
  <c r="BH26" i="74"/>
  <c r="BF26" i="74"/>
  <c r="BD26" i="74"/>
  <c r="BP129" i="74"/>
  <c r="BN129" i="74"/>
  <c r="BL129" i="74"/>
  <c r="BJ129" i="74"/>
  <c r="BH129" i="74"/>
  <c r="BF129" i="74"/>
  <c r="BD129" i="74"/>
  <c r="BO129" i="74"/>
  <c r="BM129" i="74"/>
  <c r="BK129" i="74"/>
  <c r="BI129" i="74"/>
  <c r="BG129" i="74"/>
  <c r="BE129" i="74"/>
  <c r="BP133" i="74"/>
  <c r="BN133" i="74"/>
  <c r="BL133" i="74"/>
  <c r="BJ133" i="74"/>
  <c r="BH133" i="74"/>
  <c r="BF133" i="74"/>
  <c r="BD133" i="74"/>
  <c r="BO133" i="74"/>
  <c r="BM133" i="74"/>
  <c r="BK133" i="74"/>
  <c r="BI133" i="74"/>
  <c r="BG133" i="74"/>
  <c r="BE133" i="74"/>
  <c r="BP135" i="74"/>
  <c r="BN135" i="74"/>
  <c r="BL135" i="74"/>
  <c r="BJ135" i="74"/>
  <c r="BH135" i="74"/>
  <c r="BM135" i="74"/>
  <c r="BI135" i="74"/>
  <c r="BF135" i="74"/>
  <c r="BD135" i="74"/>
  <c r="BO135" i="74"/>
  <c r="BK135" i="74"/>
  <c r="BG135" i="74"/>
  <c r="BE135" i="74"/>
  <c r="BO139" i="74"/>
  <c r="BM139" i="74"/>
  <c r="BK139" i="74"/>
  <c r="BI139" i="74"/>
  <c r="BG139" i="74"/>
  <c r="BE139" i="74"/>
  <c r="BP139" i="74"/>
  <c r="BN139" i="74"/>
  <c r="BL139" i="74"/>
  <c r="BJ139" i="74"/>
  <c r="BH139" i="74"/>
  <c r="BF139" i="74"/>
  <c r="BD139" i="74"/>
  <c r="BO143" i="74"/>
  <c r="BM143" i="74"/>
  <c r="BK143" i="74"/>
  <c r="BI143" i="74"/>
  <c r="BG143" i="74"/>
  <c r="BE143" i="74"/>
  <c r="BP143" i="74"/>
  <c r="BN143" i="74"/>
  <c r="BL143" i="74"/>
  <c r="BJ143" i="74"/>
  <c r="BH143" i="74"/>
  <c r="BF143" i="74"/>
  <c r="BD143" i="74"/>
  <c r="AW265" i="74"/>
  <c r="AU265" i="74"/>
  <c r="AS265" i="74"/>
  <c r="AQ265" i="74"/>
  <c r="AO263" i="74"/>
  <c r="AV265" i="74"/>
  <c r="AT265" i="74"/>
  <c r="AR265" i="74"/>
  <c r="AP263" i="74"/>
  <c r="BB100" i="74"/>
  <c r="AZ100" i="74"/>
  <c r="AX100" i="74"/>
  <c r="AV100" i="74"/>
  <c r="AT100" i="74"/>
  <c r="AR100" i="74"/>
  <c r="AY100" i="74"/>
  <c r="AU100" i="74"/>
  <c r="AQ100" i="74"/>
  <c r="BA100" i="74"/>
  <c r="AS100" i="74"/>
  <c r="AW100" i="74"/>
  <c r="BB104" i="74"/>
  <c r="AZ104" i="74"/>
  <c r="AX104" i="74"/>
  <c r="AV104" i="74"/>
  <c r="AT104" i="74"/>
  <c r="AR104" i="74"/>
  <c r="AY104" i="74"/>
  <c r="AU104" i="74"/>
  <c r="AQ104" i="74"/>
  <c r="AW104" i="74"/>
  <c r="BA104" i="74"/>
  <c r="AS104" i="74"/>
  <c r="BB106" i="74"/>
  <c r="AZ106" i="74"/>
  <c r="AX106" i="74"/>
  <c r="AV106" i="74"/>
  <c r="AT106" i="74"/>
  <c r="AR106" i="74"/>
  <c r="BA106" i="74"/>
  <c r="AW106" i="74"/>
  <c r="AS106" i="74"/>
  <c r="AY106" i="74"/>
  <c r="AQ106" i="74"/>
  <c r="AU106" i="74"/>
  <c r="BB110" i="74"/>
  <c r="AZ110" i="74"/>
  <c r="AX110" i="74"/>
  <c r="AV110" i="74"/>
  <c r="AT110" i="74"/>
  <c r="AR110" i="74"/>
  <c r="BA110" i="74"/>
  <c r="AW110" i="74"/>
  <c r="AS110" i="74"/>
  <c r="AU110" i="74"/>
  <c r="AY110" i="74"/>
  <c r="AQ110" i="74"/>
  <c r="BB114" i="74"/>
  <c r="AZ114" i="74"/>
  <c r="AX114" i="74"/>
  <c r="AV114" i="74"/>
  <c r="AT114" i="74"/>
  <c r="AR114" i="74"/>
  <c r="BA114" i="74"/>
  <c r="AW114" i="74"/>
  <c r="AS114" i="74"/>
  <c r="AY114" i="74"/>
  <c r="AQ114" i="74"/>
  <c r="AU114" i="74"/>
  <c r="BA127" i="74"/>
  <c r="AY127" i="74"/>
  <c r="AW127" i="74"/>
  <c r="AU127" i="74"/>
  <c r="AS127" i="74"/>
  <c r="AQ127" i="74"/>
  <c r="BB127" i="74"/>
  <c r="AZ127" i="74"/>
  <c r="AX127" i="74"/>
  <c r="AV127" i="74"/>
  <c r="AT127" i="74"/>
  <c r="AR127" i="74"/>
  <c r="BB130" i="74"/>
  <c r="AZ130" i="74"/>
  <c r="AX130" i="74"/>
  <c r="AV130" i="74"/>
  <c r="AT130" i="74"/>
  <c r="AR130" i="74"/>
  <c r="BA130" i="74"/>
  <c r="AY130" i="74"/>
  <c r="AW130" i="74"/>
  <c r="AU130" i="74"/>
  <c r="AS130" i="74"/>
  <c r="AQ130" i="74"/>
  <c r="BB134" i="74"/>
  <c r="AZ134" i="74"/>
  <c r="AX134" i="74"/>
  <c r="AV134" i="74"/>
  <c r="AT134" i="74"/>
  <c r="AR134" i="74"/>
  <c r="BA134" i="74"/>
  <c r="AY134" i="74"/>
  <c r="AW134" i="74"/>
  <c r="AU134" i="74"/>
  <c r="AS134" i="74"/>
  <c r="AQ134" i="74"/>
  <c r="BA138" i="74"/>
  <c r="AY138" i="74"/>
  <c r="AW138" i="74"/>
  <c r="AU138" i="74"/>
  <c r="AS138" i="74"/>
  <c r="AQ138" i="74"/>
  <c r="BB138" i="74"/>
  <c r="AZ138" i="74"/>
  <c r="AX138" i="74"/>
  <c r="AV138" i="74"/>
  <c r="AT138" i="74"/>
  <c r="AR138" i="74"/>
  <c r="BA142" i="74"/>
  <c r="AY142" i="74"/>
  <c r="AW142" i="74"/>
  <c r="AU142" i="74"/>
  <c r="AS142" i="74"/>
  <c r="AQ142" i="74"/>
  <c r="BB142" i="74"/>
  <c r="AZ142" i="74"/>
  <c r="AX142" i="74"/>
  <c r="AV142" i="74"/>
  <c r="AT142" i="74"/>
  <c r="AR142" i="74"/>
  <c r="AT237" i="74"/>
  <c r="AR237" i="74"/>
  <c r="AP235" i="74"/>
  <c r="AS237" i="74"/>
  <c r="AQ237" i="74"/>
  <c r="AO235" i="74"/>
  <c r="BO100" i="74"/>
  <c r="BM100" i="74"/>
  <c r="BK100" i="74"/>
  <c r="BI100" i="74"/>
  <c r="BG100" i="74"/>
  <c r="BE100" i="74"/>
  <c r="BP100" i="74"/>
  <c r="BL100" i="74"/>
  <c r="BH100" i="74"/>
  <c r="BD100" i="74"/>
  <c r="BJ100" i="74"/>
  <c r="BN100" i="74"/>
  <c r="BF100" i="74"/>
  <c r="BP101" i="74"/>
  <c r="BN101" i="74"/>
  <c r="BL101" i="74"/>
  <c r="BJ101" i="74"/>
  <c r="BH101" i="74"/>
  <c r="BF101" i="74"/>
  <c r="BD101" i="74"/>
  <c r="BO101" i="74"/>
  <c r="BK101" i="74"/>
  <c r="BG101" i="74"/>
  <c r="BI101" i="74"/>
  <c r="BM101" i="74"/>
  <c r="BE101" i="74"/>
  <c r="BP105" i="74"/>
  <c r="BN105" i="74"/>
  <c r="BL105" i="74"/>
  <c r="BJ105" i="74"/>
  <c r="BH105" i="74"/>
  <c r="BF105" i="74"/>
  <c r="BD105" i="74"/>
  <c r="BO105" i="74"/>
  <c r="BK105" i="74"/>
  <c r="BG105" i="74"/>
  <c r="BM105" i="74"/>
  <c r="BE105" i="74"/>
  <c r="BI105" i="74"/>
  <c r="BP109" i="74"/>
  <c r="BN109" i="74"/>
  <c r="BL109" i="74"/>
  <c r="BJ109" i="74"/>
  <c r="BH109" i="74"/>
  <c r="BF109" i="74"/>
  <c r="BD109" i="74"/>
  <c r="BO109" i="74"/>
  <c r="BK109" i="74"/>
  <c r="BG109" i="74"/>
  <c r="BI109" i="74"/>
  <c r="BM109" i="74"/>
  <c r="BE109" i="74"/>
  <c r="BP113" i="74"/>
  <c r="BN113" i="74"/>
  <c r="BL113" i="74"/>
  <c r="BJ113" i="74"/>
  <c r="BH113" i="74"/>
  <c r="BF113" i="74"/>
  <c r="BD113" i="74"/>
  <c r="BO113" i="74"/>
  <c r="BK113" i="74"/>
  <c r="BG113" i="74"/>
  <c r="BM113" i="74"/>
  <c r="BE113" i="74"/>
  <c r="BI113" i="74"/>
  <c r="BO117" i="74"/>
  <c r="BM117" i="74"/>
  <c r="BK117" i="74"/>
  <c r="BI117" i="74"/>
  <c r="BG117" i="74"/>
  <c r="BE117" i="74"/>
  <c r="BN117" i="74"/>
  <c r="BJ117" i="74"/>
  <c r="BF117" i="74"/>
  <c r="BL117" i="74"/>
  <c r="BD117" i="74"/>
  <c r="BH117" i="74"/>
  <c r="BP117" i="74"/>
  <c r="BP72" i="74"/>
  <c r="BN72" i="74"/>
  <c r="BL72" i="74"/>
  <c r="BJ72" i="74"/>
  <c r="BH72" i="74"/>
  <c r="BF72" i="74"/>
  <c r="BD72" i="74"/>
  <c r="BM72" i="74"/>
  <c r="BI72" i="74"/>
  <c r="BE72" i="74"/>
  <c r="BO72" i="74"/>
  <c r="BK72" i="74"/>
  <c r="BG72" i="74"/>
  <c r="BO82" i="74"/>
  <c r="BM82" i="74"/>
  <c r="BK82" i="74"/>
  <c r="BI82" i="74"/>
  <c r="BG82" i="74"/>
  <c r="BE82" i="74"/>
  <c r="BP82" i="74"/>
  <c r="BL82" i="74"/>
  <c r="BH82" i="74"/>
  <c r="BD82" i="74"/>
  <c r="BN82" i="74"/>
  <c r="BJ82" i="74"/>
  <c r="BF82" i="74"/>
  <c r="BP86" i="74"/>
  <c r="BN86" i="74"/>
  <c r="BL86" i="74"/>
  <c r="BJ86" i="74"/>
  <c r="BH86" i="74"/>
  <c r="BF86" i="74"/>
  <c r="BD86" i="74"/>
  <c r="BO86" i="74"/>
  <c r="BK86" i="74"/>
  <c r="BG86" i="74"/>
  <c r="BM86" i="74"/>
  <c r="BE86" i="74"/>
  <c r="BI86" i="74"/>
  <c r="AV158" i="74"/>
  <c r="AT158" i="74"/>
  <c r="AR158" i="74"/>
  <c r="AU158" i="74"/>
  <c r="AQ158" i="74"/>
  <c r="AP156" i="74"/>
  <c r="AW158" i="74"/>
  <c r="AS158" i="74"/>
  <c r="AO156" i="74"/>
  <c r="AV157" i="74"/>
  <c r="AT157" i="74"/>
  <c r="AR157" i="74"/>
  <c r="AP155" i="74"/>
  <c r="AW157" i="74"/>
  <c r="AU157" i="74"/>
  <c r="AS157" i="74"/>
  <c r="AQ157" i="74"/>
  <c r="AO155" i="74"/>
  <c r="BI36" i="74"/>
  <c r="BG36" i="74"/>
  <c r="BH36" i="74"/>
  <c r="BF36" i="74"/>
  <c r="BA52" i="74"/>
  <c r="AY52" i="74"/>
  <c r="AW52" i="74"/>
  <c r="AU52" i="74"/>
  <c r="AS52" i="74"/>
  <c r="AQ52" i="74"/>
  <c r="BB52" i="74"/>
  <c r="AX52" i="74"/>
  <c r="AT52" i="74"/>
  <c r="AZ52" i="74"/>
  <c r="AV52" i="74"/>
  <c r="AR52" i="74"/>
  <c r="BA41" i="74"/>
  <c r="AY41" i="74"/>
  <c r="AW41" i="74"/>
  <c r="AU41" i="74"/>
  <c r="AS41" i="74"/>
  <c r="AQ41" i="74"/>
  <c r="AZ41" i="74"/>
  <c r="AV41" i="74"/>
  <c r="AR41" i="74"/>
  <c r="BB41" i="74"/>
  <c r="AX41" i="74"/>
  <c r="AT41" i="74"/>
  <c r="BA45" i="74"/>
  <c r="AY45" i="74"/>
  <c r="AW45" i="74"/>
  <c r="AU45" i="74"/>
  <c r="AS45" i="74"/>
  <c r="AQ45" i="74"/>
  <c r="AZ45" i="74"/>
  <c r="AV45" i="74"/>
  <c r="AR45" i="74"/>
  <c r="BB45" i="74"/>
  <c r="AX45" i="74"/>
  <c r="AT45" i="74"/>
  <c r="BA47" i="74"/>
  <c r="AY47" i="74"/>
  <c r="AW47" i="74"/>
  <c r="AU47" i="74"/>
  <c r="AS47" i="74"/>
  <c r="AQ47" i="74"/>
  <c r="BB47" i="74"/>
  <c r="AX47" i="74"/>
  <c r="AT47" i="74"/>
  <c r="AZ47" i="74"/>
  <c r="AV47" i="74"/>
  <c r="AR47" i="74"/>
  <c r="BB53" i="74"/>
  <c r="AZ53" i="74"/>
  <c r="AX53" i="74"/>
  <c r="AV53" i="74"/>
  <c r="AT53" i="74"/>
  <c r="AR53" i="74"/>
  <c r="BA53" i="74"/>
  <c r="AW53" i="74"/>
  <c r="AS53" i="74"/>
  <c r="AY53" i="74"/>
  <c r="AU53" i="74"/>
  <c r="AQ53" i="74"/>
  <c r="BA23" i="74"/>
  <c r="AY23" i="74"/>
  <c r="AW23" i="74"/>
  <c r="AU23" i="74"/>
  <c r="AS23" i="74"/>
  <c r="AQ23" i="74"/>
  <c r="BB23" i="74"/>
  <c r="AZ23" i="74"/>
  <c r="AX23" i="74"/>
  <c r="AV23" i="74"/>
  <c r="AT23" i="74"/>
  <c r="AR23" i="74"/>
  <c r="BA15" i="74"/>
  <c r="AY15" i="74"/>
  <c r="AW15" i="74"/>
  <c r="AU15" i="74"/>
  <c r="AS15" i="74"/>
  <c r="AQ15" i="74"/>
  <c r="BB15" i="74"/>
  <c r="AZ15" i="74"/>
  <c r="AX15" i="74"/>
  <c r="AV15" i="74"/>
  <c r="AT15" i="74"/>
  <c r="AR15" i="74"/>
  <c r="BB8" i="74"/>
  <c r="AZ8" i="74"/>
  <c r="AX8" i="74"/>
  <c r="AV8" i="74"/>
  <c r="AT8" i="74"/>
  <c r="AR8" i="74"/>
  <c r="BA8" i="74"/>
  <c r="AY8" i="74"/>
  <c r="AW8" i="74"/>
  <c r="AU8" i="74"/>
  <c r="AS8" i="74"/>
  <c r="AQ8" i="74"/>
  <c r="BA74" i="74"/>
  <c r="AY74" i="74"/>
  <c r="AW74" i="74"/>
  <c r="AU74" i="74"/>
  <c r="AS74" i="74"/>
  <c r="AQ74" i="74"/>
  <c r="BB74" i="74"/>
  <c r="AX74" i="74"/>
  <c r="AT74" i="74"/>
  <c r="AZ74" i="74"/>
  <c r="AV74" i="74"/>
  <c r="AR74" i="74"/>
  <c r="BA76" i="74"/>
  <c r="AY76" i="74"/>
  <c r="AW76" i="74"/>
  <c r="AU76" i="74"/>
  <c r="AS76" i="74"/>
  <c r="AQ76" i="74"/>
  <c r="AZ76" i="74"/>
  <c r="AV76" i="74"/>
  <c r="AR76" i="74"/>
  <c r="BB76" i="74"/>
  <c r="AX76" i="74"/>
  <c r="AT76" i="74"/>
  <c r="BB75" i="74"/>
  <c r="AZ75" i="74"/>
  <c r="AX75" i="74"/>
  <c r="AV75" i="74"/>
  <c r="AT75" i="74"/>
  <c r="AR75" i="74"/>
  <c r="BA75" i="74"/>
  <c r="AW75" i="74"/>
  <c r="AS75" i="74"/>
  <c r="AY75" i="74"/>
  <c r="AU75" i="74"/>
  <c r="AQ75" i="74"/>
  <c r="BA81" i="74"/>
  <c r="AY81" i="74"/>
  <c r="AW81" i="74"/>
  <c r="AU81" i="74"/>
  <c r="AS81" i="74"/>
  <c r="AQ81" i="74"/>
  <c r="BB81" i="74"/>
  <c r="AX81" i="74"/>
  <c r="AT81" i="74"/>
  <c r="AZ81" i="74"/>
  <c r="AV81" i="74"/>
  <c r="AR81" i="74"/>
  <c r="BB85" i="74"/>
  <c r="AZ85" i="74"/>
  <c r="AX85" i="74"/>
  <c r="AV85" i="74"/>
  <c r="AT85" i="74"/>
  <c r="AR85" i="74"/>
  <c r="BA85" i="74"/>
  <c r="AW85" i="74"/>
  <c r="AS85" i="74"/>
  <c r="AY85" i="74"/>
  <c r="AQ85" i="74"/>
  <c r="AU85" i="74"/>
  <c r="BH66" i="74"/>
  <c r="BF66" i="74"/>
  <c r="BG66" i="74"/>
  <c r="BI66" i="74"/>
  <c r="BB58" i="74"/>
  <c r="AZ58" i="74"/>
  <c r="AX58" i="74"/>
  <c r="AV58" i="74"/>
  <c r="AT58" i="74"/>
  <c r="AR58" i="74"/>
  <c r="BA58" i="74"/>
  <c r="AW58" i="74"/>
  <c r="AS58" i="74"/>
  <c r="AY58" i="74"/>
  <c r="AU58" i="74"/>
  <c r="AQ58" i="74"/>
  <c r="BA50" i="74"/>
  <c r="AY50" i="74"/>
  <c r="AW50" i="74"/>
  <c r="AU50" i="74"/>
  <c r="AS50" i="74"/>
  <c r="AQ50" i="74"/>
  <c r="AZ50" i="74"/>
  <c r="AV50" i="74"/>
  <c r="AR50" i="74"/>
  <c r="BB50" i="74"/>
  <c r="AX50" i="74"/>
  <c r="AT50" i="74"/>
  <c r="BP47" i="74"/>
  <c r="BN47" i="74"/>
  <c r="BL47" i="74"/>
  <c r="BJ47" i="74"/>
  <c r="BH47" i="74"/>
  <c r="BF47" i="74"/>
  <c r="BD47" i="74"/>
  <c r="BO47" i="74"/>
  <c r="BK47" i="74"/>
  <c r="BG47" i="74"/>
  <c r="BM47" i="74"/>
  <c r="BI47" i="74"/>
  <c r="BE47" i="74"/>
  <c r="BP43" i="74"/>
  <c r="BN43" i="74"/>
  <c r="BL43" i="74"/>
  <c r="BJ43" i="74"/>
  <c r="BH43" i="74"/>
  <c r="BF43" i="74"/>
  <c r="BD43" i="74"/>
  <c r="BO43" i="74"/>
  <c r="BK43" i="74"/>
  <c r="BG43" i="74"/>
  <c r="BM43" i="74"/>
  <c r="BI43" i="74"/>
  <c r="BE43" i="74"/>
  <c r="BO40" i="74"/>
  <c r="BM40" i="74"/>
  <c r="BK40" i="74"/>
  <c r="BI40" i="74"/>
  <c r="BG40" i="74"/>
  <c r="BE40" i="74"/>
  <c r="BP40" i="74"/>
  <c r="BL40" i="74"/>
  <c r="BH40" i="74"/>
  <c r="BD40" i="74"/>
  <c r="BN40" i="74"/>
  <c r="BJ40" i="74"/>
  <c r="BF40" i="74"/>
  <c r="BP57" i="74"/>
  <c r="BN57" i="74"/>
  <c r="BL57" i="74"/>
  <c r="BJ57" i="74"/>
  <c r="BH57" i="74"/>
  <c r="BF57" i="74"/>
  <c r="BD57" i="74"/>
  <c r="BO57" i="74"/>
  <c r="BK57" i="74"/>
  <c r="BG57" i="74"/>
  <c r="BM57" i="74"/>
  <c r="BI57" i="74"/>
  <c r="BE57" i="74"/>
  <c r="BH3" i="74"/>
  <c r="BF3" i="74"/>
  <c r="BI3" i="74"/>
  <c r="BG3" i="74"/>
  <c r="BB22" i="74"/>
  <c r="AZ22" i="74"/>
  <c r="AX22" i="74"/>
  <c r="AV22" i="74"/>
  <c r="AT22" i="74"/>
  <c r="AR22" i="74"/>
  <c r="BA22" i="74"/>
  <c r="AY22" i="74"/>
  <c r="AW22" i="74"/>
  <c r="AU22" i="74"/>
  <c r="AS22" i="74"/>
  <c r="AQ22" i="74"/>
  <c r="BB14" i="74"/>
  <c r="AZ14" i="74"/>
  <c r="AX14" i="74"/>
  <c r="AV14" i="74"/>
  <c r="AT14" i="74"/>
  <c r="AR14" i="74"/>
  <c r="BA14" i="74"/>
  <c r="AY14" i="74"/>
  <c r="AW14" i="74"/>
  <c r="AU14" i="74"/>
  <c r="AS14" i="74"/>
  <c r="AQ14" i="74"/>
  <c r="BP9" i="74"/>
  <c r="BN9" i="74"/>
  <c r="BL9" i="74"/>
  <c r="BJ9" i="74"/>
  <c r="BH9" i="74"/>
  <c r="BF9" i="74"/>
  <c r="BD9" i="74"/>
  <c r="BO9" i="74"/>
  <c r="BM9" i="74"/>
  <c r="BK9" i="74"/>
  <c r="BI9" i="74"/>
  <c r="BG9" i="74"/>
  <c r="BE9" i="74"/>
  <c r="BP21" i="74"/>
  <c r="BN21" i="74"/>
  <c r="BL21" i="74"/>
  <c r="BJ21" i="74"/>
  <c r="BH21" i="74"/>
  <c r="BF21" i="74"/>
  <c r="BD21" i="74"/>
  <c r="BO21" i="74"/>
  <c r="BM21" i="74"/>
  <c r="BK21" i="74"/>
  <c r="BI21" i="74"/>
  <c r="BG21" i="74"/>
  <c r="BE21" i="74"/>
  <c r="BP127" i="74"/>
  <c r="BN127" i="74"/>
  <c r="BL127" i="74"/>
  <c r="BJ127" i="74"/>
  <c r="BH127" i="74"/>
  <c r="BF127" i="74"/>
  <c r="BD127" i="74"/>
  <c r="BO127" i="74"/>
  <c r="BM127" i="74"/>
  <c r="BK127" i="74"/>
  <c r="BI127" i="74"/>
  <c r="BG127" i="74"/>
  <c r="BE127" i="74"/>
  <c r="BO130" i="74"/>
  <c r="BM130" i="74"/>
  <c r="BK130" i="74"/>
  <c r="BI130" i="74"/>
  <c r="BG130" i="74"/>
  <c r="BE130" i="74"/>
  <c r="BP130" i="74"/>
  <c r="BN130" i="74"/>
  <c r="BL130" i="74"/>
  <c r="BJ130" i="74"/>
  <c r="BH130" i="74"/>
  <c r="BF130" i="74"/>
  <c r="BD130" i="74"/>
  <c r="BO132" i="74"/>
  <c r="BM132" i="74"/>
  <c r="BK132" i="74"/>
  <c r="BI132" i="74"/>
  <c r="BG132" i="74"/>
  <c r="BE132" i="74"/>
  <c r="BP132" i="74"/>
  <c r="BN132" i="74"/>
  <c r="BL132" i="74"/>
  <c r="BJ132" i="74"/>
  <c r="BH132" i="74"/>
  <c r="BF132" i="74"/>
  <c r="BD132" i="74"/>
  <c r="BO134" i="74"/>
  <c r="BM134" i="74"/>
  <c r="BK134" i="74"/>
  <c r="BI134" i="74"/>
  <c r="BG134" i="74"/>
  <c r="BE134" i="74"/>
  <c r="BP134" i="74"/>
  <c r="BN134" i="74"/>
  <c r="BL134" i="74"/>
  <c r="BJ134" i="74"/>
  <c r="BH134" i="74"/>
  <c r="BF134" i="74"/>
  <c r="BD134" i="74"/>
  <c r="BO136" i="74"/>
  <c r="BM136" i="74"/>
  <c r="BK136" i="74"/>
  <c r="BI136" i="74"/>
  <c r="BG136" i="74"/>
  <c r="BE136" i="74"/>
  <c r="BN136" i="74"/>
  <c r="BJ136" i="74"/>
  <c r="BF136" i="74"/>
  <c r="BP136" i="74"/>
  <c r="BL136" i="74"/>
  <c r="BH136" i="74"/>
  <c r="BD136" i="74"/>
  <c r="BP138" i="74"/>
  <c r="BN138" i="74"/>
  <c r="BL138" i="74"/>
  <c r="BJ138" i="74"/>
  <c r="BH138" i="74"/>
  <c r="BF138" i="74"/>
  <c r="BD138" i="74"/>
  <c r="BO138" i="74"/>
  <c r="BM138" i="74"/>
  <c r="BK138" i="74"/>
  <c r="BI138" i="74"/>
  <c r="BG138" i="74"/>
  <c r="BE138" i="74"/>
  <c r="BP140" i="74"/>
  <c r="BN140" i="74"/>
  <c r="BL140" i="74"/>
  <c r="BJ140" i="74"/>
  <c r="BH140" i="74"/>
  <c r="BF140" i="74"/>
  <c r="BD140" i="74"/>
  <c r="BO140" i="74"/>
  <c r="BM140" i="74"/>
  <c r="BK140" i="74"/>
  <c r="BI140" i="74"/>
  <c r="BG140" i="74"/>
  <c r="BE140" i="74"/>
  <c r="BP142" i="74"/>
  <c r="BN142" i="74"/>
  <c r="BL142" i="74"/>
  <c r="BJ142" i="74"/>
  <c r="BH142" i="74"/>
  <c r="BF142" i="74"/>
  <c r="BD142" i="74"/>
  <c r="BO142" i="74"/>
  <c r="BM142" i="74"/>
  <c r="BK142" i="74"/>
  <c r="BI142" i="74"/>
  <c r="BG142" i="74"/>
  <c r="BE142" i="74"/>
  <c r="BP144" i="74"/>
  <c r="BN144" i="74"/>
  <c r="BL144" i="74"/>
  <c r="BJ144" i="74"/>
  <c r="BH144" i="74"/>
  <c r="BF144" i="74"/>
  <c r="BD144" i="74"/>
  <c r="BO144" i="74"/>
  <c r="BM144" i="74"/>
  <c r="BK144" i="74"/>
  <c r="BI144" i="74"/>
  <c r="BG144" i="74"/>
  <c r="BE144" i="74"/>
  <c r="BO146" i="74"/>
  <c r="BM146" i="74"/>
  <c r="BK146" i="74"/>
  <c r="BI146" i="74"/>
  <c r="BG146" i="74"/>
  <c r="BE146" i="74"/>
  <c r="BP146" i="74"/>
  <c r="BN146" i="74"/>
  <c r="BL146" i="74"/>
  <c r="BJ146" i="74"/>
  <c r="BH146" i="74"/>
  <c r="BF146" i="74"/>
  <c r="BD146" i="74"/>
  <c r="AV262" i="74"/>
  <c r="AT262" i="74"/>
  <c r="AR262" i="74"/>
  <c r="AP260" i="74"/>
  <c r="AW262" i="74"/>
  <c r="AU262" i="74"/>
  <c r="AS262" i="74"/>
  <c r="AQ262" i="74"/>
  <c r="AO260" i="74"/>
  <c r="AV264" i="74"/>
  <c r="AT264" i="74"/>
  <c r="AR264" i="74"/>
  <c r="AP262" i="74"/>
  <c r="AW264" i="74"/>
  <c r="AU264" i="74"/>
  <c r="AS264" i="74"/>
  <c r="AQ264" i="74"/>
  <c r="AO262" i="74"/>
  <c r="AV266" i="74"/>
  <c r="AT266" i="74"/>
  <c r="AR266" i="74"/>
  <c r="AP264" i="74"/>
  <c r="AW266" i="74"/>
  <c r="AU266" i="74"/>
  <c r="AS266" i="74"/>
  <c r="AQ266" i="74"/>
  <c r="AO264" i="74"/>
  <c r="BB99" i="74"/>
  <c r="AZ99" i="74"/>
  <c r="AX99" i="74"/>
  <c r="AV99" i="74"/>
  <c r="AT99" i="74"/>
  <c r="AR99" i="74"/>
  <c r="BA99" i="74"/>
  <c r="AW99" i="74"/>
  <c r="AS99" i="74"/>
  <c r="AU99" i="74"/>
  <c r="AY99" i="74"/>
  <c r="AQ99" i="74"/>
  <c r="BA101" i="74"/>
  <c r="AY101" i="74"/>
  <c r="AW101" i="74"/>
  <c r="AU101" i="74"/>
  <c r="AS101" i="74"/>
  <c r="AQ101" i="74"/>
  <c r="BB101" i="74"/>
  <c r="AX101" i="74"/>
  <c r="AT101" i="74"/>
  <c r="AZ101" i="74"/>
  <c r="AR101" i="74"/>
  <c r="AV101" i="74"/>
  <c r="BA103" i="74"/>
  <c r="AY103" i="74"/>
  <c r="AW103" i="74"/>
  <c r="AU103" i="74"/>
  <c r="AS103" i="74"/>
  <c r="AQ103" i="74"/>
  <c r="AZ103" i="74"/>
  <c r="AV103" i="74"/>
  <c r="AR103" i="74"/>
  <c r="AX103" i="74"/>
  <c r="BB103" i="74"/>
  <c r="AT103" i="74"/>
  <c r="BA105" i="74"/>
  <c r="AY105" i="74"/>
  <c r="AW105" i="74"/>
  <c r="AU105" i="74"/>
  <c r="AS105" i="74"/>
  <c r="AQ105" i="74"/>
  <c r="BB105" i="74"/>
  <c r="AX105" i="74"/>
  <c r="AT105" i="74"/>
  <c r="AV105" i="74"/>
  <c r="AZ105" i="74"/>
  <c r="AR105" i="74"/>
  <c r="BA107" i="74"/>
  <c r="AY107" i="74"/>
  <c r="AW107" i="74"/>
  <c r="AU107" i="74"/>
  <c r="AS107" i="74"/>
  <c r="AQ107" i="74"/>
  <c r="AZ107" i="74"/>
  <c r="AV107" i="74"/>
  <c r="AR107" i="74"/>
  <c r="AX107" i="74"/>
  <c r="BB107" i="74"/>
  <c r="AT107" i="74"/>
  <c r="BA109" i="74"/>
  <c r="AY109" i="74"/>
  <c r="AW109" i="74"/>
  <c r="AU109" i="74"/>
  <c r="AS109" i="74"/>
  <c r="AQ109" i="74"/>
  <c r="BB109" i="74"/>
  <c r="AX109" i="74"/>
  <c r="AT109" i="74"/>
  <c r="AZ109" i="74"/>
  <c r="AR109" i="74"/>
  <c r="AV109" i="74"/>
  <c r="BA111" i="74"/>
  <c r="AY111" i="74"/>
  <c r="AW111" i="74"/>
  <c r="AU111" i="74"/>
  <c r="AS111" i="74"/>
  <c r="AQ111" i="74"/>
  <c r="AZ111" i="74"/>
  <c r="AV111" i="74"/>
  <c r="AR111" i="74"/>
  <c r="BB111" i="74"/>
  <c r="AT111" i="74"/>
  <c r="AX111" i="74"/>
  <c r="BA113" i="74"/>
  <c r="AY113" i="74"/>
  <c r="AW113" i="74"/>
  <c r="AU113" i="74"/>
  <c r="AS113" i="74"/>
  <c r="AQ113" i="74"/>
  <c r="BB113" i="74"/>
  <c r="AX113" i="74"/>
  <c r="AT113" i="74"/>
  <c r="AV113" i="74"/>
  <c r="AZ113" i="74"/>
  <c r="AR113" i="74"/>
  <c r="BA115" i="74"/>
  <c r="AY115" i="74"/>
  <c r="AW115" i="74"/>
  <c r="AU115" i="74"/>
  <c r="AS115" i="74"/>
  <c r="AQ115" i="74"/>
  <c r="AZ115" i="74"/>
  <c r="AV115" i="74"/>
  <c r="AR115" i="74"/>
  <c r="AX115" i="74"/>
  <c r="BB115" i="74"/>
  <c r="AT115" i="74"/>
  <c r="BB117" i="74"/>
  <c r="AZ117" i="74"/>
  <c r="AX117" i="74"/>
  <c r="AV117" i="74"/>
  <c r="AT117" i="74"/>
  <c r="BA117" i="74"/>
  <c r="AW117" i="74"/>
  <c r="AS117" i="74"/>
  <c r="AQ117" i="74"/>
  <c r="AU117" i="74"/>
  <c r="AR117" i="74"/>
  <c r="AY117" i="74"/>
  <c r="AT184" i="74"/>
  <c r="AR184" i="74"/>
  <c r="AP182" i="74"/>
  <c r="AS184" i="74"/>
  <c r="AQ184" i="74"/>
  <c r="AO182" i="74"/>
  <c r="BP126" i="74"/>
  <c r="BN126" i="74"/>
  <c r="BL126" i="74"/>
  <c r="BJ126" i="74"/>
  <c r="BH126" i="74"/>
  <c r="BF126" i="74"/>
  <c r="BD126" i="74"/>
  <c r="BO126" i="74"/>
  <c r="BM126" i="74"/>
  <c r="BK126" i="74"/>
  <c r="BI126" i="74"/>
  <c r="BG126" i="74"/>
  <c r="BE126" i="74"/>
  <c r="BB128" i="74"/>
  <c r="AZ128" i="74"/>
  <c r="AX128" i="74"/>
  <c r="AV128" i="74"/>
  <c r="AT128" i="74"/>
  <c r="AR128" i="74"/>
  <c r="BA128" i="74"/>
  <c r="AY128" i="74"/>
  <c r="AW128" i="74"/>
  <c r="AU128" i="74"/>
  <c r="AS128" i="74"/>
  <c r="AQ128" i="74"/>
  <c r="BA126" i="74"/>
  <c r="AY126" i="74"/>
  <c r="AW126" i="74"/>
  <c r="AU126" i="74"/>
  <c r="AS126" i="74"/>
  <c r="AQ126" i="74"/>
  <c r="BB126" i="74"/>
  <c r="AZ126" i="74"/>
  <c r="AX126" i="74"/>
  <c r="AV126" i="74"/>
  <c r="AT126" i="74"/>
  <c r="AR126" i="74"/>
  <c r="BA131" i="74"/>
  <c r="AY131" i="74"/>
  <c r="AW131" i="74"/>
  <c r="AU131" i="74"/>
  <c r="AS131" i="74"/>
  <c r="AQ131" i="74"/>
  <c r="BB131" i="74"/>
  <c r="AZ131" i="74"/>
  <c r="AX131" i="74"/>
  <c r="AV131" i="74"/>
  <c r="AT131" i="74"/>
  <c r="AR131" i="74"/>
  <c r="BA133" i="74"/>
  <c r="AY133" i="74"/>
  <c r="AW133" i="74"/>
  <c r="AU133" i="74"/>
  <c r="AS133" i="74"/>
  <c r="AQ133" i="74"/>
  <c r="BB133" i="74"/>
  <c r="AZ133" i="74"/>
  <c r="AX133" i="74"/>
  <c r="AV133" i="74"/>
  <c r="AT133" i="74"/>
  <c r="AR133" i="74"/>
  <c r="BA135" i="74"/>
  <c r="AY135" i="74"/>
  <c r="AW135" i="74"/>
  <c r="AU135" i="74"/>
  <c r="AS135" i="74"/>
  <c r="AQ135" i="74"/>
  <c r="BB135" i="74"/>
  <c r="AZ135" i="74"/>
  <c r="AX135" i="74"/>
  <c r="AV135" i="74"/>
  <c r="AT135" i="74"/>
  <c r="AR135" i="74"/>
  <c r="BB137" i="74"/>
  <c r="AZ137" i="74"/>
  <c r="AX137" i="74"/>
  <c r="AV137" i="74"/>
  <c r="AT137" i="74"/>
  <c r="AR137" i="74"/>
  <c r="BA137" i="74"/>
  <c r="AY137" i="74"/>
  <c r="AW137" i="74"/>
  <c r="AU137" i="74"/>
  <c r="AS137" i="74"/>
  <c r="AQ137" i="74"/>
  <c r="BB139" i="74"/>
  <c r="AZ139" i="74"/>
  <c r="AX139" i="74"/>
  <c r="AV139" i="74"/>
  <c r="AT139" i="74"/>
  <c r="AR139" i="74"/>
  <c r="BA139" i="74"/>
  <c r="AY139" i="74"/>
  <c r="AW139" i="74"/>
  <c r="AU139" i="74"/>
  <c r="AS139" i="74"/>
  <c r="AQ139" i="74"/>
  <c r="BB141" i="74"/>
  <c r="AZ141" i="74"/>
  <c r="AX141" i="74"/>
  <c r="AV141" i="74"/>
  <c r="AT141" i="74"/>
  <c r="AR141" i="74"/>
  <c r="BA141" i="74"/>
  <c r="AY141" i="74"/>
  <c r="AW141" i="74"/>
  <c r="AU141" i="74"/>
  <c r="AS141" i="74"/>
  <c r="AQ141" i="74"/>
  <c r="BB143" i="74"/>
  <c r="AZ143" i="74"/>
  <c r="AX143" i="74"/>
  <c r="AV143" i="74"/>
  <c r="AT143" i="74"/>
  <c r="AR143" i="74"/>
  <c r="BA143" i="74"/>
  <c r="AY143" i="74"/>
  <c r="AW143" i="74"/>
  <c r="AU143" i="74"/>
  <c r="AS143" i="74"/>
  <c r="AQ143" i="74"/>
  <c r="BB145" i="74"/>
  <c r="AZ145" i="74"/>
  <c r="AX145" i="74"/>
  <c r="AV145" i="74"/>
  <c r="AT145" i="74"/>
  <c r="AR145" i="74"/>
  <c r="BA145" i="74"/>
  <c r="AY145" i="74"/>
  <c r="AW145" i="74"/>
  <c r="AU145" i="74"/>
  <c r="AS145" i="74"/>
  <c r="AQ145" i="74"/>
  <c r="BH124" i="74"/>
  <c r="BF124" i="74"/>
  <c r="BI124" i="74"/>
  <c r="BG124" i="74"/>
  <c r="BO99" i="74"/>
  <c r="BM99" i="74"/>
  <c r="BK99" i="74"/>
  <c r="BI99" i="74"/>
  <c r="BG99" i="74"/>
  <c r="BE99" i="74"/>
  <c r="BN99" i="74"/>
  <c r="BJ99" i="74"/>
  <c r="BF99" i="74"/>
  <c r="BL99" i="74"/>
  <c r="BD99" i="74"/>
  <c r="BP99" i="74"/>
  <c r="BH99" i="74"/>
  <c r="BO97" i="74"/>
  <c r="BM97" i="74"/>
  <c r="BK97" i="74"/>
  <c r="BI97" i="74"/>
  <c r="BG97" i="74"/>
  <c r="BE97" i="74"/>
  <c r="BN97" i="74"/>
  <c r="BJ97" i="74"/>
  <c r="BF97" i="74"/>
  <c r="BP97" i="74"/>
  <c r="BH97" i="74"/>
  <c r="BL97" i="74"/>
  <c r="BD97" i="74"/>
  <c r="BO102" i="74"/>
  <c r="BM102" i="74"/>
  <c r="BK102" i="74"/>
  <c r="BI102" i="74"/>
  <c r="BG102" i="74"/>
  <c r="BE102" i="74"/>
  <c r="BN102" i="74"/>
  <c r="BJ102" i="74"/>
  <c r="BF102" i="74"/>
  <c r="BP102" i="74"/>
  <c r="BH102" i="74"/>
  <c r="BL102" i="74"/>
  <c r="BD102" i="74"/>
  <c r="BO104" i="74"/>
  <c r="BM104" i="74"/>
  <c r="BK104" i="74"/>
  <c r="BI104" i="74"/>
  <c r="BG104" i="74"/>
  <c r="BE104" i="74"/>
  <c r="BP104" i="74"/>
  <c r="BL104" i="74"/>
  <c r="BH104" i="74"/>
  <c r="BD104" i="74"/>
  <c r="BN104" i="74"/>
  <c r="BF104" i="74"/>
  <c r="BJ104" i="74"/>
  <c r="BO106" i="74"/>
  <c r="BM106" i="74"/>
  <c r="BK106" i="74"/>
  <c r="BI106" i="74"/>
  <c r="BG106" i="74"/>
  <c r="BE106" i="74"/>
  <c r="BN106" i="74"/>
  <c r="BJ106" i="74"/>
  <c r="BF106" i="74"/>
  <c r="BP106" i="74"/>
  <c r="BH106" i="74"/>
  <c r="BL106" i="74"/>
  <c r="BD106" i="74"/>
  <c r="BO108" i="74"/>
  <c r="BM108" i="74"/>
  <c r="BK108" i="74"/>
  <c r="BI108" i="74"/>
  <c r="BG108" i="74"/>
  <c r="BE108" i="74"/>
  <c r="BP108" i="74"/>
  <c r="BL108" i="74"/>
  <c r="BH108" i="74"/>
  <c r="BD108" i="74"/>
  <c r="BN108" i="74"/>
  <c r="BF108" i="74"/>
  <c r="BJ108" i="74"/>
  <c r="BO110" i="74"/>
  <c r="BM110" i="74"/>
  <c r="BK110" i="74"/>
  <c r="BI110" i="74"/>
  <c r="BG110" i="74"/>
  <c r="BE110" i="74"/>
  <c r="BN110" i="74"/>
  <c r="BJ110" i="74"/>
  <c r="BF110" i="74"/>
  <c r="BL110" i="74"/>
  <c r="BD110" i="74"/>
  <c r="BP110" i="74"/>
  <c r="BH110" i="74"/>
  <c r="BO112" i="74"/>
  <c r="BM112" i="74"/>
  <c r="BK112" i="74"/>
  <c r="BI112" i="74"/>
  <c r="BG112" i="74"/>
  <c r="BE112" i="74"/>
  <c r="BP112" i="74"/>
  <c r="BL112" i="74"/>
  <c r="BH112" i="74"/>
  <c r="BD112" i="74"/>
  <c r="BJ112" i="74"/>
  <c r="BN112" i="74"/>
  <c r="BF112" i="74"/>
  <c r="BO114" i="74"/>
  <c r="BM114" i="74"/>
  <c r="BK114" i="74"/>
  <c r="BI114" i="74"/>
  <c r="BG114" i="74"/>
  <c r="BE114" i="74"/>
  <c r="BN114" i="74"/>
  <c r="BJ114" i="74"/>
  <c r="BF114" i="74"/>
  <c r="BP114" i="74"/>
  <c r="BH114" i="74"/>
  <c r="BL114" i="74"/>
  <c r="BD114" i="74"/>
  <c r="BO116" i="74"/>
  <c r="BM116" i="74"/>
  <c r="BK116" i="74"/>
  <c r="BI116" i="74"/>
  <c r="BG116" i="74"/>
  <c r="BE116" i="74"/>
  <c r="BP116" i="74"/>
  <c r="BL116" i="74"/>
  <c r="BH116" i="74"/>
  <c r="BD116" i="74"/>
  <c r="BN116" i="74"/>
  <c r="BF116" i="74"/>
  <c r="BJ116" i="74"/>
  <c r="AV210" i="74"/>
  <c r="AT210" i="74"/>
  <c r="AR210" i="74"/>
  <c r="AO208" i="74"/>
  <c r="AU210" i="74"/>
  <c r="AS210" i="74"/>
  <c r="AQ210" i="74"/>
  <c r="AP208" i="74"/>
  <c r="AN208" i="74"/>
  <c r="BP79" i="74"/>
  <c r="BN79" i="74"/>
  <c r="BL79" i="74"/>
  <c r="BJ79" i="74"/>
  <c r="BH79" i="74"/>
  <c r="BF79" i="74"/>
  <c r="BD79" i="74"/>
  <c r="BM79" i="74"/>
  <c r="BI79" i="74"/>
  <c r="BE79" i="74"/>
  <c r="BO79" i="74"/>
  <c r="BK79" i="74"/>
  <c r="BG79" i="74"/>
  <c r="BO71" i="74"/>
  <c r="BM71" i="74"/>
  <c r="BK71" i="74"/>
  <c r="BI71" i="74"/>
  <c r="BG71" i="74"/>
  <c r="BE71" i="74"/>
  <c r="BN71" i="74"/>
  <c r="BJ71" i="74"/>
  <c r="BF71" i="74"/>
  <c r="BP71" i="74"/>
  <c r="BL71" i="74"/>
  <c r="BH71" i="74"/>
  <c r="BD71" i="74"/>
  <c r="BP70" i="74"/>
  <c r="BN70" i="74"/>
  <c r="BL70" i="74"/>
  <c r="BJ70" i="74"/>
  <c r="BH70" i="74"/>
  <c r="BF70" i="74"/>
  <c r="BD70" i="74"/>
  <c r="BO70" i="74"/>
  <c r="BK70" i="74"/>
  <c r="BG70" i="74"/>
  <c r="BM70" i="74"/>
  <c r="BI70" i="74"/>
  <c r="BE70" i="74"/>
  <c r="BP74" i="74"/>
  <c r="BN74" i="74"/>
  <c r="BL74" i="74"/>
  <c r="BJ74" i="74"/>
  <c r="BH74" i="74"/>
  <c r="BF74" i="74"/>
  <c r="BD74" i="74"/>
  <c r="BO74" i="74"/>
  <c r="BK74" i="74"/>
  <c r="BG74" i="74"/>
  <c r="BM74" i="74"/>
  <c r="BI74" i="74"/>
  <c r="BE74" i="74"/>
  <c r="BO78" i="74"/>
  <c r="BM78" i="74"/>
  <c r="BK78" i="74"/>
  <c r="BI78" i="74"/>
  <c r="BG78" i="74"/>
  <c r="BE78" i="74"/>
  <c r="BN78" i="74"/>
  <c r="BJ78" i="74"/>
  <c r="BF78" i="74"/>
  <c r="BP78" i="74"/>
  <c r="BL78" i="74"/>
  <c r="BH78" i="74"/>
  <c r="BD78" i="74"/>
  <c r="BP83" i="74"/>
  <c r="BN83" i="74"/>
  <c r="BL83" i="74"/>
  <c r="BJ83" i="74"/>
  <c r="BH83" i="74"/>
  <c r="BF83" i="74"/>
  <c r="BD83" i="74"/>
  <c r="BM83" i="74"/>
  <c r="BI83" i="74"/>
  <c r="BE83" i="74"/>
  <c r="BO83" i="74"/>
  <c r="BK83" i="74"/>
  <c r="BG83" i="74"/>
  <c r="BO85" i="74"/>
  <c r="BM85" i="74"/>
  <c r="BK85" i="74"/>
  <c r="BI85" i="74"/>
  <c r="BG85" i="74"/>
  <c r="BE85" i="74"/>
  <c r="BN85" i="74"/>
  <c r="BJ85" i="74"/>
  <c r="BF85" i="74"/>
  <c r="BP85" i="74"/>
  <c r="BH85" i="74"/>
  <c r="BL85" i="74"/>
  <c r="BD85" i="74"/>
  <c r="BO87" i="74"/>
  <c r="BM87" i="74"/>
  <c r="BK87" i="74"/>
  <c r="BI87" i="74"/>
  <c r="BG87" i="74"/>
  <c r="BE87" i="74"/>
  <c r="BP87" i="74"/>
  <c r="BL87" i="74"/>
  <c r="BH87" i="74"/>
  <c r="BD87" i="74"/>
  <c r="BJ87" i="74"/>
  <c r="BN87" i="74"/>
  <c r="BF87" i="74"/>
  <c r="BA70" i="74"/>
  <c r="AY70" i="74"/>
  <c r="AW70" i="74"/>
  <c r="AU70" i="74"/>
  <c r="AS70" i="74"/>
  <c r="AQ70" i="74"/>
  <c r="BB70" i="74"/>
  <c r="AX70" i="74"/>
  <c r="AT70" i="74"/>
  <c r="AZ70" i="74"/>
  <c r="AV70" i="74"/>
  <c r="AR70" i="74"/>
  <c r="BO56" i="74"/>
  <c r="BM56" i="74"/>
  <c r="BK56" i="74"/>
  <c r="BI56" i="74"/>
  <c r="BG56" i="74"/>
  <c r="BE56" i="74"/>
  <c r="BP56" i="74"/>
  <c r="BL56" i="74"/>
  <c r="BH56" i="74"/>
  <c r="BD56" i="74"/>
  <c r="BN56" i="74"/>
  <c r="BJ56" i="74"/>
  <c r="BF56" i="74"/>
  <c r="BP52" i="74"/>
  <c r="BN52" i="74"/>
  <c r="BL52" i="74"/>
  <c r="BJ52" i="74"/>
  <c r="BH52" i="74"/>
  <c r="BF52" i="74"/>
  <c r="BD52" i="74"/>
  <c r="BO52" i="74"/>
  <c r="BK52" i="74"/>
  <c r="BG52" i="74"/>
  <c r="BM52" i="74"/>
  <c r="BI52" i="74"/>
  <c r="BE52" i="74"/>
  <c r="BP39" i="74"/>
  <c r="BN39" i="74"/>
  <c r="BL39" i="74"/>
  <c r="BJ39" i="74"/>
  <c r="BO39" i="74"/>
  <c r="BK39" i="74"/>
  <c r="BH39" i="74"/>
  <c r="BF39" i="74"/>
  <c r="BD39" i="74"/>
  <c r="BM39" i="74"/>
  <c r="BI39" i="74"/>
  <c r="BG39" i="74"/>
  <c r="BE39" i="74"/>
  <c r="BB40" i="74"/>
  <c r="AZ40" i="74"/>
  <c r="AX40" i="74"/>
  <c r="AV40" i="74"/>
  <c r="AT40" i="74"/>
  <c r="AR40" i="74"/>
  <c r="AY40" i="74"/>
  <c r="AU40" i="74"/>
  <c r="AQ40" i="74"/>
  <c r="BA40" i="74"/>
  <c r="AW40" i="74"/>
  <c r="AS40" i="74"/>
  <c r="BB42" i="74"/>
  <c r="AZ42" i="74"/>
  <c r="AX42" i="74"/>
  <c r="AV42" i="74"/>
  <c r="AT42" i="74"/>
  <c r="AR42" i="74"/>
  <c r="BA42" i="74"/>
  <c r="AW42" i="74"/>
  <c r="AS42" i="74"/>
  <c r="AY42" i="74"/>
  <c r="AU42" i="74"/>
  <c r="AQ42" i="74"/>
  <c r="BB44" i="74"/>
  <c r="AZ44" i="74"/>
  <c r="AX44" i="74"/>
  <c r="AV44" i="74"/>
  <c r="AT44" i="74"/>
  <c r="AR44" i="74"/>
  <c r="AY44" i="74"/>
  <c r="AU44" i="74"/>
  <c r="AQ44" i="74"/>
  <c r="BA44" i="74"/>
  <c r="AW44" i="74"/>
  <c r="AS44" i="74"/>
  <c r="BB46" i="74"/>
  <c r="AZ46" i="74"/>
  <c r="AX46" i="74"/>
  <c r="AV46" i="74"/>
  <c r="AT46" i="74"/>
  <c r="AR46" i="74"/>
  <c r="BA46" i="74"/>
  <c r="AW46" i="74"/>
  <c r="AS46" i="74"/>
  <c r="AY46" i="74"/>
  <c r="AU46" i="74"/>
  <c r="AQ46" i="74"/>
  <c r="BA48" i="74"/>
  <c r="AY48" i="74"/>
  <c r="AW48" i="74"/>
  <c r="AU48" i="74"/>
  <c r="AS48" i="74"/>
  <c r="AQ48" i="74"/>
  <c r="BB48" i="74"/>
  <c r="AX48" i="74"/>
  <c r="AT48" i="74"/>
  <c r="AZ48" i="74"/>
  <c r="AV48" i="74"/>
  <c r="AR48" i="74"/>
  <c r="BB51" i="74"/>
  <c r="AZ51" i="74"/>
  <c r="AX51" i="74"/>
  <c r="AV51" i="74"/>
  <c r="AT51" i="74"/>
  <c r="AR51" i="74"/>
  <c r="AY51" i="74"/>
  <c r="AU51" i="74"/>
  <c r="AQ51" i="74"/>
  <c r="BA51" i="74"/>
  <c r="AW51" i="74"/>
  <c r="AS51" i="74"/>
  <c r="BA55" i="74"/>
  <c r="AY55" i="74"/>
  <c r="AW55" i="74"/>
  <c r="AU55" i="74"/>
  <c r="AS55" i="74"/>
  <c r="AQ55" i="74"/>
  <c r="BB55" i="74"/>
  <c r="AX55" i="74"/>
  <c r="AT55" i="74"/>
  <c r="AZ55" i="74"/>
  <c r="AV55" i="74"/>
  <c r="AR55" i="74"/>
  <c r="AO79" i="74"/>
  <c r="AP79" i="74"/>
  <c r="AV29" i="74"/>
  <c r="AT29" i="74"/>
  <c r="AR29" i="74"/>
  <c r="AU29" i="74"/>
  <c r="AS29" i="74"/>
  <c r="AQ29" i="74"/>
  <c r="BA25" i="74"/>
  <c r="AY25" i="74"/>
  <c r="AW25" i="74"/>
  <c r="AU25" i="74"/>
  <c r="AS25" i="74"/>
  <c r="AQ25" i="74"/>
  <c r="BB25" i="74"/>
  <c r="AZ25" i="74"/>
  <c r="AX25" i="74"/>
  <c r="AV25" i="74"/>
  <c r="AT25" i="74"/>
  <c r="AR25" i="74"/>
  <c r="BA21" i="74"/>
  <c r="AY21" i="74"/>
  <c r="AW21" i="74"/>
  <c r="AU21" i="74"/>
  <c r="AS21" i="74"/>
  <c r="AQ21" i="74"/>
  <c r="BB21" i="74"/>
  <c r="AZ21" i="74"/>
  <c r="AX21" i="74"/>
  <c r="AV21" i="74"/>
  <c r="AT21" i="74"/>
  <c r="AR21" i="74"/>
  <c r="BA17" i="74"/>
  <c r="AY17" i="74"/>
  <c r="AW17" i="74"/>
  <c r="AU17" i="74"/>
  <c r="AS17" i="74"/>
  <c r="AQ17" i="74"/>
  <c r="BB17" i="74"/>
  <c r="AZ17" i="74"/>
  <c r="AX17" i="74"/>
  <c r="AV17" i="74"/>
  <c r="AT17" i="74"/>
  <c r="AR17" i="74"/>
  <c r="BA13" i="74"/>
  <c r="AY13" i="74"/>
  <c r="AW13" i="74"/>
  <c r="AU13" i="74"/>
  <c r="AS13" i="74"/>
  <c r="AQ13" i="74"/>
  <c r="BB13" i="74"/>
  <c r="AZ13" i="74"/>
  <c r="AX13" i="74"/>
  <c r="AV13" i="74"/>
  <c r="AT13" i="74"/>
  <c r="AR13" i="74"/>
  <c r="BA9" i="74"/>
  <c r="AY9" i="74"/>
  <c r="AW9" i="74"/>
  <c r="AU9" i="74"/>
  <c r="AS9" i="74"/>
  <c r="AQ9" i="74"/>
  <c r="BB9" i="74"/>
  <c r="AZ9" i="74"/>
  <c r="AX9" i="74"/>
  <c r="AV9" i="74"/>
  <c r="AT9" i="74"/>
  <c r="AR9" i="74"/>
  <c r="BA7" i="74"/>
  <c r="AY7" i="74"/>
  <c r="AW7" i="74"/>
  <c r="AU7" i="74"/>
  <c r="AS7" i="74"/>
  <c r="AQ7" i="74"/>
  <c r="BB7" i="74"/>
  <c r="AZ7" i="74"/>
  <c r="AX7" i="74"/>
  <c r="AV7" i="74"/>
  <c r="AT7" i="74"/>
  <c r="AR7" i="74"/>
  <c r="BO80" i="74"/>
  <c r="BM80" i="74"/>
  <c r="BK80" i="74"/>
  <c r="BI80" i="74"/>
  <c r="BG80" i="74"/>
  <c r="BE80" i="74"/>
  <c r="BN80" i="74"/>
  <c r="BJ80" i="74"/>
  <c r="BF80" i="74"/>
  <c r="BP80" i="74"/>
  <c r="BL80" i="74"/>
  <c r="BH80" i="74"/>
  <c r="BD80" i="74"/>
  <c r="BO73" i="74"/>
  <c r="BM73" i="74"/>
  <c r="BK73" i="74"/>
  <c r="BI73" i="74"/>
  <c r="BG73" i="74"/>
  <c r="BE73" i="74"/>
  <c r="BP73" i="74"/>
  <c r="BL73" i="74"/>
  <c r="BH73" i="74"/>
  <c r="BD73" i="74"/>
  <c r="BN73" i="74"/>
  <c r="BJ73" i="74"/>
  <c r="BF73" i="74"/>
  <c r="BA72" i="74"/>
  <c r="AY72" i="74"/>
  <c r="AW72" i="74"/>
  <c r="AU72" i="74"/>
  <c r="AS72" i="74"/>
  <c r="AQ72" i="74"/>
  <c r="AZ72" i="74"/>
  <c r="AV72" i="74"/>
  <c r="AR72" i="74"/>
  <c r="BB72" i="74"/>
  <c r="AX72" i="74"/>
  <c r="AT72" i="74"/>
  <c r="BB69" i="74"/>
  <c r="AZ69" i="74"/>
  <c r="AX69" i="74"/>
  <c r="AV69" i="74"/>
  <c r="AT69" i="74"/>
  <c r="AR69" i="74"/>
  <c r="AY69" i="74"/>
  <c r="AU69" i="74"/>
  <c r="AQ69" i="74"/>
  <c r="BA69" i="74"/>
  <c r="AW69" i="74"/>
  <c r="AS69" i="74"/>
  <c r="BB73" i="74"/>
  <c r="AZ73" i="74"/>
  <c r="AX73" i="74"/>
  <c r="AV73" i="74"/>
  <c r="AT73" i="74"/>
  <c r="AR73" i="74"/>
  <c r="AY73" i="74"/>
  <c r="AU73" i="74"/>
  <c r="AQ73" i="74"/>
  <c r="BA73" i="74"/>
  <c r="AW73" i="74"/>
  <c r="AS73" i="74"/>
  <c r="BB77" i="74"/>
  <c r="AZ77" i="74"/>
  <c r="AX77" i="74"/>
  <c r="AV77" i="74"/>
  <c r="AT77" i="74"/>
  <c r="AR77" i="74"/>
  <c r="AY77" i="74"/>
  <c r="AU77" i="74"/>
  <c r="AQ77" i="74"/>
  <c r="BA77" i="74"/>
  <c r="AW77" i="74"/>
  <c r="AS77" i="74"/>
  <c r="AP130" i="74"/>
  <c r="AO130" i="74"/>
  <c r="BB80" i="74"/>
  <c r="AZ80" i="74"/>
  <c r="AX80" i="74"/>
  <c r="AV80" i="74"/>
  <c r="AT80" i="74"/>
  <c r="AR80" i="74"/>
  <c r="BA80" i="74"/>
  <c r="AW80" i="74"/>
  <c r="AS80" i="74"/>
  <c r="AY80" i="74"/>
  <c r="AU80" i="74"/>
  <c r="AQ80" i="74"/>
  <c r="BB82" i="74"/>
  <c r="AZ82" i="74"/>
  <c r="AX82" i="74"/>
  <c r="AV82" i="74"/>
  <c r="AT82" i="74"/>
  <c r="AR82" i="74"/>
  <c r="AY82" i="74"/>
  <c r="AU82" i="74"/>
  <c r="AQ82" i="74"/>
  <c r="BA82" i="74"/>
  <c r="AW82" i="74"/>
  <c r="AS82" i="74"/>
  <c r="BB84" i="74"/>
  <c r="AZ84" i="74"/>
  <c r="AX84" i="74"/>
  <c r="AV84" i="74"/>
  <c r="AT84" i="74"/>
  <c r="AR84" i="74"/>
  <c r="BA84" i="74"/>
  <c r="AW84" i="74"/>
  <c r="AS84" i="74"/>
  <c r="AY84" i="74"/>
  <c r="AU84" i="74"/>
  <c r="AQ84" i="74"/>
  <c r="BA86" i="74"/>
  <c r="AY86" i="74"/>
  <c r="AW86" i="74"/>
  <c r="AU86" i="74"/>
  <c r="AS86" i="74"/>
  <c r="AQ86" i="74"/>
  <c r="BB86" i="74"/>
  <c r="AX86" i="74"/>
  <c r="AT86" i="74"/>
  <c r="AV86" i="74"/>
  <c r="AZ86" i="74"/>
  <c r="AR86" i="74"/>
  <c r="BA88" i="74"/>
  <c r="AY88" i="74"/>
  <c r="AW88" i="74"/>
  <c r="AU88" i="74"/>
  <c r="AS88" i="74"/>
  <c r="AQ88" i="74"/>
  <c r="AZ88" i="74"/>
  <c r="AV88" i="74"/>
  <c r="AR88" i="74"/>
  <c r="AX88" i="74"/>
  <c r="BB88" i="74"/>
  <c r="AT88" i="74"/>
  <c r="BO58" i="74"/>
  <c r="BM58" i="74"/>
  <c r="BK58" i="74"/>
  <c r="BI58" i="74"/>
  <c r="BG58" i="74"/>
  <c r="BE58" i="74"/>
  <c r="BN58" i="74"/>
  <c r="BJ58" i="74"/>
  <c r="BF58" i="74"/>
  <c r="BP58" i="74"/>
  <c r="BL58" i="74"/>
  <c r="BH58" i="74"/>
  <c r="BD58" i="74"/>
  <c r="BO54" i="74"/>
  <c r="BM54" i="74"/>
  <c r="BK54" i="74"/>
  <c r="BI54" i="74"/>
  <c r="BG54" i="74"/>
  <c r="BE54" i="74"/>
  <c r="BP54" i="74"/>
  <c r="BL54" i="74"/>
  <c r="BH54" i="74"/>
  <c r="BD54" i="74"/>
  <c r="BN54" i="74"/>
  <c r="BJ54" i="74"/>
  <c r="BF54" i="74"/>
  <c r="BP50" i="74"/>
  <c r="BN50" i="74"/>
  <c r="BL50" i="74"/>
  <c r="BJ50" i="74"/>
  <c r="BH50" i="74"/>
  <c r="BF50" i="74"/>
  <c r="BD50" i="74"/>
  <c r="BM50" i="74"/>
  <c r="BI50" i="74"/>
  <c r="BE50" i="74"/>
  <c r="BO50" i="74"/>
  <c r="BK50" i="74"/>
  <c r="BG50" i="74"/>
  <c r="BP48" i="74"/>
  <c r="BN48" i="74"/>
  <c r="BL48" i="74"/>
  <c r="BJ48" i="74"/>
  <c r="BH48" i="74"/>
  <c r="BF48" i="74"/>
  <c r="BD48" i="74"/>
  <c r="BO48" i="74"/>
  <c r="BK48" i="74"/>
  <c r="BG48" i="74"/>
  <c r="BM48" i="74"/>
  <c r="BI48" i="74"/>
  <c r="BE48" i="74"/>
  <c r="BO46" i="74"/>
  <c r="BM46" i="74"/>
  <c r="BK46" i="74"/>
  <c r="BI46" i="74"/>
  <c r="BG46" i="74"/>
  <c r="BE46" i="74"/>
  <c r="BN46" i="74"/>
  <c r="BJ46" i="74"/>
  <c r="BF46" i="74"/>
  <c r="BP46" i="74"/>
  <c r="BL46" i="74"/>
  <c r="BH46" i="74"/>
  <c r="BD46" i="74"/>
  <c r="BO44" i="74"/>
  <c r="BM44" i="74"/>
  <c r="BK44" i="74"/>
  <c r="BI44" i="74"/>
  <c r="BG44" i="74"/>
  <c r="BE44" i="74"/>
  <c r="BP44" i="74"/>
  <c r="BL44" i="74"/>
  <c r="BH44" i="74"/>
  <c r="BD44" i="74"/>
  <c r="BN44" i="74"/>
  <c r="BJ44" i="74"/>
  <c r="BF44" i="74"/>
  <c r="BO42" i="74"/>
  <c r="BM42" i="74"/>
  <c r="BK42" i="74"/>
  <c r="BI42" i="74"/>
  <c r="BG42" i="74"/>
  <c r="BE42" i="74"/>
  <c r="BN42" i="74"/>
  <c r="BJ42" i="74"/>
  <c r="BF42" i="74"/>
  <c r="BP42" i="74"/>
  <c r="BL42" i="74"/>
  <c r="BH42" i="74"/>
  <c r="BD42" i="74"/>
  <c r="BO38" i="74"/>
  <c r="BM38" i="74"/>
  <c r="BK38" i="74"/>
  <c r="BI38" i="74"/>
  <c r="BG38" i="74"/>
  <c r="BE38" i="74"/>
  <c r="BP38" i="74"/>
  <c r="BN38" i="74"/>
  <c r="BL38" i="74"/>
  <c r="BJ38" i="74"/>
  <c r="BH38" i="74"/>
  <c r="BF38" i="74"/>
  <c r="BD38" i="74"/>
  <c r="BO51" i="74"/>
  <c r="BM51" i="74"/>
  <c r="BK51" i="74"/>
  <c r="BI51" i="74"/>
  <c r="BG51" i="74"/>
  <c r="BE51" i="74"/>
  <c r="BP51" i="74"/>
  <c r="BL51" i="74"/>
  <c r="BH51" i="74"/>
  <c r="BD51" i="74"/>
  <c r="BN51" i="74"/>
  <c r="BJ51" i="74"/>
  <c r="BF51" i="74"/>
  <c r="BO55" i="74"/>
  <c r="BM55" i="74"/>
  <c r="BK55" i="74"/>
  <c r="BI55" i="74"/>
  <c r="BG55" i="74"/>
  <c r="BE55" i="74"/>
  <c r="BN55" i="74"/>
  <c r="BJ55" i="74"/>
  <c r="BF55" i="74"/>
  <c r="BP55" i="74"/>
  <c r="BL55" i="74"/>
  <c r="BH55" i="74"/>
  <c r="BD55" i="74"/>
  <c r="BB24" i="74"/>
  <c r="AZ24" i="74"/>
  <c r="AX24" i="74"/>
  <c r="AV24" i="74"/>
  <c r="AT24" i="74"/>
  <c r="AR24" i="74"/>
  <c r="BA24" i="74"/>
  <c r="AY24" i="74"/>
  <c r="AW24" i="74"/>
  <c r="AU24" i="74"/>
  <c r="AS24" i="74"/>
  <c r="AQ24" i="74"/>
  <c r="BB20" i="74"/>
  <c r="AZ20" i="74"/>
  <c r="AX20" i="74"/>
  <c r="AV20" i="74"/>
  <c r="AT20" i="74"/>
  <c r="AR20" i="74"/>
  <c r="BA20" i="74"/>
  <c r="AY20" i="74"/>
  <c r="AW20" i="74"/>
  <c r="AU20" i="74"/>
  <c r="AS20" i="74"/>
  <c r="AQ20" i="74"/>
  <c r="BB16" i="74"/>
  <c r="AZ16" i="74"/>
  <c r="AX16" i="74"/>
  <c r="AV16" i="74"/>
  <c r="AT16" i="74"/>
  <c r="AR16" i="74"/>
  <c r="BA16" i="74"/>
  <c r="AY16" i="74"/>
  <c r="AW16" i="74"/>
  <c r="AU16" i="74"/>
  <c r="AS16" i="74"/>
  <c r="AQ16" i="74"/>
  <c r="BB12" i="74"/>
  <c r="AZ12" i="74"/>
  <c r="AX12" i="74"/>
  <c r="AV12" i="74"/>
  <c r="AT12" i="74"/>
  <c r="AR12" i="74"/>
  <c r="BA12" i="74"/>
  <c r="AY12" i="74"/>
  <c r="AW12" i="74"/>
  <c r="AU12" i="74"/>
  <c r="AS12" i="74"/>
  <c r="AQ12" i="74"/>
  <c r="BO8" i="74"/>
  <c r="BM8" i="74"/>
  <c r="BK8" i="74"/>
  <c r="BI8" i="74"/>
  <c r="BG8" i="74"/>
  <c r="BE8" i="74"/>
  <c r="BP8" i="74"/>
  <c r="BN8" i="74"/>
  <c r="BL8" i="74"/>
  <c r="BJ8" i="74"/>
  <c r="BH8" i="74"/>
  <c r="BF8" i="74"/>
  <c r="BD8" i="74"/>
  <c r="BP11" i="74"/>
  <c r="BN11" i="74"/>
  <c r="BL11" i="74"/>
  <c r="BJ11" i="74"/>
  <c r="BH11" i="74"/>
  <c r="BF11" i="74"/>
  <c r="BD11" i="74"/>
  <c r="BO11" i="74"/>
  <c r="BM11" i="74"/>
  <c r="BK11" i="74"/>
  <c r="BI11" i="74"/>
  <c r="BG11" i="74"/>
  <c r="BE11" i="74"/>
  <c r="BP15" i="74"/>
  <c r="BN15" i="74"/>
  <c r="BL15" i="74"/>
  <c r="BJ15" i="74"/>
  <c r="BH15" i="74"/>
  <c r="BF15" i="74"/>
  <c r="BD15" i="74"/>
  <c r="BO15" i="74"/>
  <c r="BM15" i="74"/>
  <c r="BK15" i="74"/>
  <c r="BI15" i="74"/>
  <c r="BG15" i="74"/>
  <c r="BE15" i="74"/>
  <c r="BP19" i="74"/>
  <c r="BN19" i="74"/>
  <c r="BL19" i="74"/>
  <c r="BJ19" i="74"/>
  <c r="BH19" i="74"/>
  <c r="BF19" i="74"/>
  <c r="BD19" i="74"/>
  <c r="BO19" i="74"/>
  <c r="BM19" i="74"/>
  <c r="BK19" i="74"/>
  <c r="BI19" i="74"/>
  <c r="BG19" i="74"/>
  <c r="BE19" i="74"/>
  <c r="BP23" i="74"/>
  <c r="BN23" i="74"/>
  <c r="BL23" i="74"/>
  <c r="BJ23" i="74"/>
  <c r="BH23" i="74"/>
  <c r="BF23" i="74"/>
  <c r="BD23" i="74"/>
  <c r="BO23" i="74"/>
  <c r="BM23" i="74"/>
  <c r="BK23" i="74"/>
  <c r="BI23" i="74"/>
  <c r="BG23" i="74"/>
  <c r="BE23" i="74"/>
  <c r="BP27" i="74"/>
  <c r="BN27" i="74"/>
  <c r="BL27" i="74"/>
  <c r="BJ27" i="74"/>
  <c r="BH27" i="74"/>
  <c r="BF27" i="74"/>
  <c r="BD27" i="74"/>
  <c r="BO27" i="74"/>
  <c r="BM27" i="74"/>
  <c r="BK27" i="74"/>
  <c r="BI27" i="74"/>
  <c r="BG27" i="74"/>
  <c r="BE27" i="74"/>
  <c r="BO12" i="74"/>
  <c r="BM12" i="74"/>
  <c r="BK12" i="74"/>
  <c r="BI12" i="74"/>
  <c r="BG12" i="74"/>
  <c r="BE12" i="74"/>
  <c r="BP12" i="74"/>
  <c r="BN12" i="74"/>
  <c r="BL12" i="74"/>
  <c r="BJ12" i="74"/>
  <c r="BH12" i="74"/>
  <c r="BF12" i="74"/>
  <c r="BD12" i="74"/>
  <c r="BO16" i="74"/>
  <c r="BM16" i="74"/>
  <c r="BK16" i="74"/>
  <c r="BI16" i="74"/>
  <c r="BG16" i="74"/>
  <c r="BE16" i="74"/>
  <c r="BP16" i="74"/>
  <c r="BN16" i="74"/>
  <c r="BL16" i="74"/>
  <c r="BJ16" i="74"/>
  <c r="BH16" i="74"/>
  <c r="BF16" i="74"/>
  <c r="BD16" i="74"/>
  <c r="BO20" i="74"/>
  <c r="BM20" i="74"/>
  <c r="BK20" i="74"/>
  <c r="BI20" i="74"/>
  <c r="BG20" i="74"/>
  <c r="BE20" i="74"/>
  <c r="BP20" i="74"/>
  <c r="BN20" i="74"/>
  <c r="BL20" i="74"/>
  <c r="BJ20" i="74"/>
  <c r="BH20" i="74"/>
  <c r="BF20" i="74"/>
  <c r="BD20" i="74"/>
  <c r="BO24" i="74"/>
  <c r="BM24" i="74"/>
  <c r="BK24" i="74"/>
  <c r="BI24" i="74"/>
  <c r="BG24" i="74"/>
  <c r="BE24" i="74"/>
  <c r="BP24" i="74"/>
  <c r="BN24" i="74"/>
  <c r="BL24" i="74"/>
  <c r="BJ24" i="74"/>
  <c r="BH24" i="74"/>
  <c r="BF24" i="74"/>
  <c r="BD24" i="74"/>
  <c r="AM134" i="73"/>
  <c r="AK134" i="73"/>
  <c r="AI134" i="73"/>
  <c r="AL134" i="73"/>
  <c r="AH134" i="73"/>
  <c r="AN134" i="73"/>
  <c r="AJ134" i="73"/>
  <c r="AM132" i="73"/>
  <c r="AK132" i="73"/>
  <c r="AI132" i="73"/>
  <c r="AL132" i="73"/>
  <c r="AH132" i="73"/>
  <c r="AN132" i="73"/>
  <c r="AJ132" i="73"/>
  <c r="AM130" i="73"/>
  <c r="AK130" i="73"/>
  <c r="AI130" i="73"/>
  <c r="AN130" i="73"/>
  <c r="AL130" i="73"/>
  <c r="AJ130" i="73"/>
  <c r="AH130" i="73"/>
  <c r="AM128" i="73"/>
  <c r="AK128" i="73"/>
  <c r="AI128" i="73"/>
  <c r="AL128" i="73"/>
  <c r="AH128" i="73"/>
  <c r="AN128" i="73"/>
  <c r="AJ128" i="73"/>
  <c r="AW126" i="73"/>
  <c r="AU126" i="73"/>
  <c r="AS126" i="73"/>
  <c r="AQ126" i="73"/>
  <c r="AV126" i="73"/>
  <c r="AR126" i="73"/>
  <c r="AX126" i="73"/>
  <c r="AT126" i="73"/>
  <c r="AP126" i="73"/>
  <c r="AN137" i="73"/>
  <c r="AL137" i="73"/>
  <c r="AJ137" i="73"/>
  <c r="AH137" i="73"/>
  <c r="AM137" i="73"/>
  <c r="AK137" i="73"/>
  <c r="AI137" i="73"/>
  <c r="AN139" i="73"/>
  <c r="AL139" i="73"/>
  <c r="AJ139" i="73"/>
  <c r="AH139" i="73"/>
  <c r="AM139" i="73"/>
  <c r="AK139" i="73"/>
  <c r="AI139" i="73"/>
  <c r="AN141" i="73"/>
  <c r="AL141" i="73"/>
  <c r="AJ141" i="73"/>
  <c r="AH141" i="73"/>
  <c r="AM141" i="73"/>
  <c r="AK141" i="73"/>
  <c r="AI141" i="73"/>
  <c r="AN143" i="73"/>
  <c r="AL143" i="73"/>
  <c r="AJ143" i="73"/>
  <c r="AH143" i="73"/>
  <c r="AM143" i="73"/>
  <c r="AK143" i="73"/>
  <c r="AI143" i="73"/>
  <c r="AN145" i="73"/>
  <c r="AL145" i="73"/>
  <c r="AJ145" i="73"/>
  <c r="AH145" i="73"/>
  <c r="AM145" i="73"/>
  <c r="AK145" i="73"/>
  <c r="AI145" i="73"/>
  <c r="AT124" i="73"/>
  <c r="AR124" i="73"/>
  <c r="AS124" i="73"/>
  <c r="AU124" i="73"/>
  <c r="AX134" i="73"/>
  <c r="AV134" i="73"/>
  <c r="AT134" i="73"/>
  <c r="AR134" i="73"/>
  <c r="AP134" i="73"/>
  <c r="AU134" i="73"/>
  <c r="AQ134" i="73"/>
  <c r="AW134" i="73"/>
  <c r="AS134" i="73"/>
  <c r="AX132" i="73"/>
  <c r="AV132" i="73"/>
  <c r="AT132" i="73"/>
  <c r="AR132" i="73"/>
  <c r="AP132" i="73"/>
  <c r="AU132" i="73"/>
  <c r="AQ132" i="73"/>
  <c r="AW132" i="73"/>
  <c r="AS132" i="73"/>
  <c r="AX130" i="73"/>
  <c r="AV130" i="73"/>
  <c r="AT130" i="73"/>
  <c r="AR130" i="73"/>
  <c r="AP130" i="73"/>
  <c r="AW130" i="73"/>
  <c r="AU130" i="73"/>
  <c r="AS130" i="73"/>
  <c r="AQ130" i="73"/>
  <c r="AX128" i="73"/>
  <c r="AV128" i="73"/>
  <c r="AT128" i="73"/>
  <c r="AR128" i="73"/>
  <c r="AP128" i="73"/>
  <c r="AU128" i="73"/>
  <c r="AQ128" i="73"/>
  <c r="AW128" i="73"/>
  <c r="AS128" i="73"/>
  <c r="AX136" i="73"/>
  <c r="AV136" i="73"/>
  <c r="AT136" i="73"/>
  <c r="AR136" i="73"/>
  <c r="AP136" i="73"/>
  <c r="AU136" i="73"/>
  <c r="AQ136" i="73"/>
  <c r="AW136" i="73"/>
  <c r="AS136" i="73"/>
  <c r="AW138" i="73"/>
  <c r="AU138" i="73"/>
  <c r="AS138" i="73"/>
  <c r="AQ138" i="73"/>
  <c r="AX138" i="73"/>
  <c r="AV138" i="73"/>
  <c r="AT138" i="73"/>
  <c r="AR138" i="73"/>
  <c r="AP138" i="73"/>
  <c r="AW140" i="73"/>
  <c r="AU140" i="73"/>
  <c r="AS140" i="73"/>
  <c r="AQ140" i="73"/>
  <c r="AX140" i="73"/>
  <c r="AV140" i="73"/>
  <c r="AT140" i="73"/>
  <c r="AR140" i="73"/>
  <c r="AP140" i="73"/>
  <c r="AW142" i="73"/>
  <c r="AU142" i="73"/>
  <c r="AS142" i="73"/>
  <c r="AQ142" i="73"/>
  <c r="AX142" i="73"/>
  <c r="AV142" i="73"/>
  <c r="AT142" i="73"/>
  <c r="AR142" i="73"/>
  <c r="AP142" i="73"/>
  <c r="AW144" i="73"/>
  <c r="AU144" i="73"/>
  <c r="AS144" i="73"/>
  <c r="AQ144" i="73"/>
  <c r="AX144" i="73"/>
  <c r="AV144" i="73"/>
  <c r="AT144" i="73"/>
  <c r="AR144" i="73"/>
  <c r="AP144" i="73"/>
  <c r="AX146" i="73"/>
  <c r="AV146" i="73"/>
  <c r="AT146" i="73"/>
  <c r="AR146" i="73"/>
  <c r="AP146" i="73"/>
  <c r="AW146" i="73"/>
  <c r="AU146" i="73"/>
  <c r="AS146" i="73"/>
  <c r="AQ146" i="73"/>
  <c r="AM262" i="73"/>
  <c r="AK262" i="73"/>
  <c r="AI262" i="73"/>
  <c r="AG260" i="73"/>
  <c r="AN262" i="73"/>
  <c r="AL262" i="73"/>
  <c r="AJ262" i="73"/>
  <c r="AH262" i="73"/>
  <c r="AF260" i="73"/>
  <c r="AM264" i="73"/>
  <c r="AK264" i="73"/>
  <c r="AI264" i="73"/>
  <c r="AG262" i="73"/>
  <c r="AN264" i="73"/>
  <c r="AL264" i="73"/>
  <c r="AJ264" i="73"/>
  <c r="AH264" i="73"/>
  <c r="AF262" i="73"/>
  <c r="AM266" i="73"/>
  <c r="AK266" i="73"/>
  <c r="AI266" i="73"/>
  <c r="AG264" i="73"/>
  <c r="AN266" i="73"/>
  <c r="AL266" i="73"/>
  <c r="AJ266" i="73"/>
  <c r="AH266" i="73"/>
  <c r="AF264" i="73"/>
  <c r="AX98" i="73"/>
  <c r="AV98" i="73"/>
  <c r="AT98" i="73"/>
  <c r="AR98" i="73"/>
  <c r="AP98" i="73"/>
  <c r="AW98" i="73"/>
  <c r="AU98" i="73"/>
  <c r="AS98" i="73"/>
  <c r="AQ98" i="73"/>
  <c r="AX100" i="73"/>
  <c r="AV100" i="73"/>
  <c r="AT100" i="73"/>
  <c r="AR100" i="73"/>
  <c r="AP100" i="73"/>
  <c r="AW100" i="73"/>
  <c r="AU100" i="73"/>
  <c r="AS100" i="73"/>
  <c r="AQ100" i="73"/>
  <c r="AX102" i="73"/>
  <c r="AV102" i="73"/>
  <c r="AT102" i="73"/>
  <c r="AR102" i="73"/>
  <c r="AP102" i="73"/>
  <c r="AW102" i="73"/>
  <c r="AU102" i="73"/>
  <c r="AS102" i="73"/>
  <c r="AQ102" i="73"/>
  <c r="AX104" i="73"/>
  <c r="AV104" i="73"/>
  <c r="AT104" i="73"/>
  <c r="AR104" i="73"/>
  <c r="AP104" i="73"/>
  <c r="AW104" i="73"/>
  <c r="AU104" i="73"/>
  <c r="AS104" i="73"/>
  <c r="AQ104" i="73"/>
  <c r="AX106" i="73"/>
  <c r="AV106" i="73"/>
  <c r="AT106" i="73"/>
  <c r="AR106" i="73"/>
  <c r="AP106" i="73"/>
  <c r="AW106" i="73"/>
  <c r="AU106" i="73"/>
  <c r="AS106" i="73"/>
  <c r="AQ106" i="73"/>
  <c r="AW108" i="73"/>
  <c r="AU108" i="73"/>
  <c r="AS108" i="73"/>
  <c r="AQ108" i="73"/>
  <c r="AV108" i="73"/>
  <c r="AR108" i="73"/>
  <c r="AX108" i="73"/>
  <c r="AT108" i="73"/>
  <c r="AP108" i="73"/>
  <c r="AW110" i="73"/>
  <c r="AU110" i="73"/>
  <c r="AS110" i="73"/>
  <c r="AQ110" i="73"/>
  <c r="AV110" i="73"/>
  <c r="AR110" i="73"/>
  <c r="AX110" i="73"/>
  <c r="AT110" i="73"/>
  <c r="AP110" i="73"/>
  <c r="AW112" i="73"/>
  <c r="AU112" i="73"/>
  <c r="AS112" i="73"/>
  <c r="AQ112" i="73"/>
  <c r="AV112" i="73"/>
  <c r="AR112" i="73"/>
  <c r="AX112" i="73"/>
  <c r="AT112" i="73"/>
  <c r="AP112" i="73"/>
  <c r="AW114" i="73"/>
  <c r="AU114" i="73"/>
  <c r="AS114" i="73"/>
  <c r="AQ114" i="73"/>
  <c r="AV114" i="73"/>
  <c r="AR114" i="73"/>
  <c r="AX114" i="73"/>
  <c r="AT114" i="73"/>
  <c r="AP114" i="73"/>
  <c r="AW116" i="73"/>
  <c r="AU116" i="73"/>
  <c r="AS116" i="73"/>
  <c r="AQ116" i="73"/>
  <c r="AV116" i="73"/>
  <c r="AR116" i="73"/>
  <c r="AX116" i="73"/>
  <c r="AT116" i="73"/>
  <c r="AP116" i="73"/>
  <c r="AL210" i="73"/>
  <c r="AJ210" i="73"/>
  <c r="AH210" i="73"/>
  <c r="AG208" i="73"/>
  <c r="AE208" i="73"/>
  <c r="AM210" i="73"/>
  <c r="AK210" i="73"/>
  <c r="AI210" i="73"/>
  <c r="AF208" i="73"/>
  <c r="AM98" i="73"/>
  <c r="AK98" i="73"/>
  <c r="AI98" i="73"/>
  <c r="AN98" i="73"/>
  <c r="AL98" i="73"/>
  <c r="AJ98" i="73"/>
  <c r="AH98" i="73"/>
  <c r="AM100" i="73"/>
  <c r="AK100" i="73"/>
  <c r="AI100" i="73"/>
  <c r="AN100" i="73"/>
  <c r="AL100" i="73"/>
  <c r="AJ100" i="73"/>
  <c r="AH100" i="73"/>
  <c r="AM102" i="73"/>
  <c r="AK102" i="73"/>
  <c r="AI102" i="73"/>
  <c r="AN102" i="73"/>
  <c r="AL102" i="73"/>
  <c r="AJ102" i="73"/>
  <c r="AH102" i="73"/>
  <c r="AM104" i="73"/>
  <c r="AK104" i="73"/>
  <c r="AI104" i="73"/>
  <c r="AN104" i="73"/>
  <c r="AL104" i="73"/>
  <c r="AJ104" i="73"/>
  <c r="AH104" i="73"/>
  <c r="AM106" i="73"/>
  <c r="AK106" i="73"/>
  <c r="AI106" i="73"/>
  <c r="AN106" i="73"/>
  <c r="AL106" i="73"/>
  <c r="AJ106" i="73"/>
  <c r="AH106" i="73"/>
  <c r="AN108" i="73"/>
  <c r="AL108" i="73"/>
  <c r="AJ108" i="73"/>
  <c r="AH108" i="73"/>
  <c r="AM108" i="73"/>
  <c r="AI108" i="73"/>
  <c r="AK108" i="73"/>
  <c r="AN110" i="73"/>
  <c r="AL110" i="73"/>
  <c r="AJ110" i="73"/>
  <c r="AH110" i="73"/>
  <c r="AM110" i="73"/>
  <c r="AI110" i="73"/>
  <c r="AK110" i="73"/>
  <c r="AN112" i="73"/>
  <c r="AL112" i="73"/>
  <c r="AJ112" i="73"/>
  <c r="AH112" i="73"/>
  <c r="AM112" i="73"/>
  <c r="AI112" i="73"/>
  <c r="AK112" i="73"/>
  <c r="AN114" i="73"/>
  <c r="AL114" i="73"/>
  <c r="AJ114" i="73"/>
  <c r="AH114" i="73"/>
  <c r="AM114" i="73"/>
  <c r="AI114" i="73"/>
  <c r="AK114" i="73"/>
  <c r="AN116" i="73"/>
  <c r="AL116" i="73"/>
  <c r="AJ116" i="73"/>
  <c r="AH116" i="73"/>
  <c r="AM116" i="73"/>
  <c r="AI116" i="73"/>
  <c r="AK116" i="73"/>
  <c r="AT95" i="73"/>
  <c r="AR95" i="73"/>
  <c r="AU95" i="73"/>
  <c r="AS95" i="73"/>
  <c r="AW85" i="73"/>
  <c r="AU85" i="73"/>
  <c r="AS85" i="73"/>
  <c r="AQ85" i="73"/>
  <c r="AX85" i="73"/>
  <c r="AV85" i="73"/>
  <c r="AT85" i="73"/>
  <c r="AR85" i="73"/>
  <c r="AP85" i="73"/>
  <c r="AW81" i="73"/>
  <c r="AU81" i="73"/>
  <c r="AS81" i="73"/>
  <c r="AQ81" i="73"/>
  <c r="AX81" i="73"/>
  <c r="AV81" i="73"/>
  <c r="AT81" i="73"/>
  <c r="AR81" i="73"/>
  <c r="AP81" i="73"/>
  <c r="AN70" i="73"/>
  <c r="AL70" i="73"/>
  <c r="AJ70" i="73"/>
  <c r="AH70" i="73"/>
  <c r="AM70" i="73"/>
  <c r="AI70" i="73"/>
  <c r="AK70" i="73"/>
  <c r="AN72" i="73"/>
  <c r="AL72" i="73"/>
  <c r="AJ72" i="73"/>
  <c r="AH72" i="73"/>
  <c r="AM72" i="73"/>
  <c r="AI72" i="73"/>
  <c r="AK72" i="73"/>
  <c r="AN74" i="73"/>
  <c r="AL74" i="73"/>
  <c r="AJ74" i="73"/>
  <c r="AH74" i="73"/>
  <c r="AM74" i="73"/>
  <c r="AI74" i="73"/>
  <c r="AK74" i="73"/>
  <c r="AN76" i="73"/>
  <c r="AL76" i="73"/>
  <c r="AJ76" i="73"/>
  <c r="AH76" i="73"/>
  <c r="AM76" i="73"/>
  <c r="AI76" i="73"/>
  <c r="AK76" i="73"/>
  <c r="AM78" i="73"/>
  <c r="AK78" i="73"/>
  <c r="AI78" i="73"/>
  <c r="AL78" i="73"/>
  <c r="AH78" i="73"/>
  <c r="AN78" i="73"/>
  <c r="AJ78" i="73"/>
  <c r="AN80" i="73"/>
  <c r="AL80" i="73"/>
  <c r="AJ80" i="73"/>
  <c r="AH80" i="73"/>
  <c r="AM80" i="73"/>
  <c r="AK80" i="73"/>
  <c r="AI80" i="73"/>
  <c r="AN82" i="73"/>
  <c r="AL82" i="73"/>
  <c r="AJ82" i="73"/>
  <c r="AH82" i="73"/>
  <c r="AM82" i="73"/>
  <c r="AK82" i="73"/>
  <c r="AI82" i="73"/>
  <c r="AN84" i="73"/>
  <c r="AL84" i="73"/>
  <c r="AJ84" i="73"/>
  <c r="AH84" i="73"/>
  <c r="AM84" i="73"/>
  <c r="AK84" i="73"/>
  <c r="AI84" i="73"/>
  <c r="AN86" i="73"/>
  <c r="AL86" i="73"/>
  <c r="AJ86" i="73"/>
  <c r="AH86" i="73"/>
  <c r="AM86" i="73"/>
  <c r="AK86" i="73"/>
  <c r="AI86" i="73"/>
  <c r="AN88" i="73"/>
  <c r="AL88" i="73"/>
  <c r="AJ88" i="73"/>
  <c r="AH88" i="73"/>
  <c r="AM88" i="73"/>
  <c r="AK88" i="73"/>
  <c r="AI88" i="73"/>
  <c r="AW88" i="73"/>
  <c r="AU88" i="73"/>
  <c r="AS88" i="73"/>
  <c r="AQ88" i="73"/>
  <c r="AX88" i="73"/>
  <c r="AV88" i="73"/>
  <c r="AT88" i="73"/>
  <c r="AR88" i="73"/>
  <c r="AP88" i="73"/>
  <c r="AW84" i="73"/>
  <c r="AU84" i="73"/>
  <c r="AS84" i="73"/>
  <c r="AQ84" i="73"/>
  <c r="AX84" i="73"/>
  <c r="AV84" i="73"/>
  <c r="AT84" i="73"/>
  <c r="AR84" i="73"/>
  <c r="AP84" i="73"/>
  <c r="AW80" i="73"/>
  <c r="AU80" i="73"/>
  <c r="AS80" i="73"/>
  <c r="AQ80" i="73"/>
  <c r="AX80" i="73"/>
  <c r="AV80" i="73"/>
  <c r="AT80" i="73"/>
  <c r="AR80" i="73"/>
  <c r="AP80" i="73"/>
  <c r="AW76" i="73"/>
  <c r="AU76" i="73"/>
  <c r="AS76" i="73"/>
  <c r="AQ76" i="73"/>
  <c r="AV76" i="73"/>
  <c r="AR76" i="73"/>
  <c r="AX76" i="73"/>
  <c r="AT76" i="73"/>
  <c r="AP76" i="73"/>
  <c r="AW72" i="73"/>
  <c r="AU72" i="73"/>
  <c r="AS72" i="73"/>
  <c r="AQ72" i="73"/>
  <c r="AV72" i="73"/>
  <c r="AR72" i="73"/>
  <c r="AX72" i="73"/>
  <c r="AT72" i="73"/>
  <c r="AP72" i="73"/>
  <c r="AN69" i="73"/>
  <c r="AL69" i="73"/>
  <c r="AJ69" i="73"/>
  <c r="AH69" i="73"/>
  <c r="AK69" i="73"/>
  <c r="AM69" i="73"/>
  <c r="AI69" i="73"/>
  <c r="AN157" i="73"/>
  <c r="AL157" i="73"/>
  <c r="AJ157" i="73"/>
  <c r="AH157" i="73"/>
  <c r="AF155" i="73"/>
  <c r="AM157" i="73"/>
  <c r="AK157" i="73"/>
  <c r="AI157" i="73"/>
  <c r="AG155" i="73"/>
  <c r="AM68" i="73"/>
  <c r="AK68" i="73"/>
  <c r="AI68" i="73"/>
  <c r="AN68" i="73"/>
  <c r="AL68" i="73"/>
  <c r="AJ68" i="73"/>
  <c r="AH68" i="73"/>
  <c r="AW55" i="73"/>
  <c r="AU55" i="73"/>
  <c r="AS55" i="73"/>
  <c r="AQ55" i="73"/>
  <c r="AX55" i="73"/>
  <c r="AV55" i="73"/>
  <c r="AT55" i="73"/>
  <c r="AR55" i="73"/>
  <c r="AP55" i="73"/>
  <c r="AW51" i="73"/>
  <c r="AU51" i="73"/>
  <c r="AS51" i="73"/>
  <c r="AQ51" i="73"/>
  <c r="AX51" i="73"/>
  <c r="AV51" i="73"/>
  <c r="AT51" i="73"/>
  <c r="AR51" i="73"/>
  <c r="AP51" i="73"/>
  <c r="AW49" i="73"/>
  <c r="AU49" i="73"/>
  <c r="AS49" i="73"/>
  <c r="AQ49" i="73"/>
  <c r="AX49" i="73"/>
  <c r="AV49" i="73"/>
  <c r="AT49" i="73"/>
  <c r="AR49" i="73"/>
  <c r="AP49" i="73"/>
  <c r="AN51" i="73"/>
  <c r="AL51" i="73"/>
  <c r="AJ51" i="73"/>
  <c r="AH51" i="73"/>
  <c r="AM51" i="73"/>
  <c r="AK51" i="73"/>
  <c r="AI51" i="73"/>
  <c r="AN53" i="73"/>
  <c r="AL53" i="73"/>
  <c r="AJ53" i="73"/>
  <c r="AH53" i="73"/>
  <c r="AM53" i="73"/>
  <c r="AK53" i="73"/>
  <c r="AI53" i="73"/>
  <c r="AM55" i="73"/>
  <c r="AK55" i="73"/>
  <c r="AI55" i="73"/>
  <c r="AN55" i="73"/>
  <c r="AL55" i="73"/>
  <c r="AJ55" i="73"/>
  <c r="AH55" i="73"/>
  <c r="AM57" i="73"/>
  <c r="AK57" i="73"/>
  <c r="AI57" i="73"/>
  <c r="AN57" i="73"/>
  <c r="AL57" i="73"/>
  <c r="AJ57" i="73"/>
  <c r="AH57" i="73"/>
  <c r="AU36" i="73"/>
  <c r="AS36" i="73"/>
  <c r="AT36" i="73"/>
  <c r="AR36" i="73"/>
  <c r="AX56" i="73"/>
  <c r="AV56" i="73"/>
  <c r="AT56" i="73"/>
  <c r="AR56" i="73"/>
  <c r="AP56" i="73"/>
  <c r="AW56" i="73"/>
  <c r="AU56" i="73"/>
  <c r="AS56" i="73"/>
  <c r="AQ56" i="73"/>
  <c r="AW52" i="73"/>
  <c r="AU52" i="73"/>
  <c r="AS52" i="73"/>
  <c r="AQ52" i="73"/>
  <c r="AX52" i="73"/>
  <c r="AV52" i="73"/>
  <c r="AT52" i="73"/>
  <c r="AR52" i="73"/>
  <c r="AP52" i="73"/>
  <c r="AN49" i="73"/>
  <c r="AL49" i="73"/>
  <c r="AJ49" i="73"/>
  <c r="AH49" i="73"/>
  <c r="AM49" i="73"/>
  <c r="AK49" i="73"/>
  <c r="AI49" i="73"/>
  <c r="AM47" i="73"/>
  <c r="AK47" i="73"/>
  <c r="AI47" i="73"/>
  <c r="AN47" i="73"/>
  <c r="AL47" i="73"/>
  <c r="AJ47" i="73"/>
  <c r="AH47" i="73"/>
  <c r="AM45" i="73"/>
  <c r="AK45" i="73"/>
  <c r="AI45" i="73"/>
  <c r="AN45" i="73"/>
  <c r="AL45" i="73"/>
  <c r="AJ45" i="73"/>
  <c r="AH45" i="73"/>
  <c r="AM43" i="73"/>
  <c r="AK43" i="73"/>
  <c r="AI43" i="73"/>
  <c r="AN43" i="73"/>
  <c r="AL43" i="73"/>
  <c r="AJ43" i="73"/>
  <c r="AH43" i="73"/>
  <c r="AM41" i="73"/>
  <c r="AK41" i="73"/>
  <c r="AI41" i="73"/>
  <c r="AN41" i="73"/>
  <c r="AL41" i="73"/>
  <c r="AJ41" i="73"/>
  <c r="AH41" i="73"/>
  <c r="AM39" i="73"/>
  <c r="AK39" i="73"/>
  <c r="AI39" i="73"/>
  <c r="AN39" i="73"/>
  <c r="AL39" i="73"/>
  <c r="AJ39" i="73"/>
  <c r="AH39" i="73"/>
  <c r="AG104" i="73"/>
  <c r="AF104" i="73"/>
  <c r="AX14" i="73"/>
  <c r="AV14" i="73"/>
  <c r="AT14" i="73"/>
  <c r="AR14" i="73"/>
  <c r="AP14" i="73"/>
  <c r="AW14" i="73"/>
  <c r="AU14" i="73"/>
  <c r="AS14" i="73"/>
  <c r="AQ14" i="73"/>
  <c r="AX16" i="73"/>
  <c r="AV16" i="73"/>
  <c r="AT16" i="73"/>
  <c r="AR16" i="73"/>
  <c r="AP16" i="73"/>
  <c r="AW16" i="73"/>
  <c r="AU16" i="73"/>
  <c r="AS16" i="73"/>
  <c r="AQ16" i="73"/>
  <c r="AX18" i="73"/>
  <c r="AV18" i="73"/>
  <c r="AT18" i="73"/>
  <c r="AR18" i="73"/>
  <c r="AP18" i="73"/>
  <c r="AW18" i="73"/>
  <c r="AU18" i="73"/>
  <c r="AS18" i="73"/>
  <c r="AQ18" i="73"/>
  <c r="AX20" i="73"/>
  <c r="AV20" i="73"/>
  <c r="AT20" i="73"/>
  <c r="AR20" i="73"/>
  <c r="AP20" i="73"/>
  <c r="AW20" i="73"/>
  <c r="AU20" i="73"/>
  <c r="AS20" i="73"/>
  <c r="AQ20" i="73"/>
  <c r="AX22" i="73"/>
  <c r="AV22" i="73"/>
  <c r="AT22" i="73"/>
  <c r="AR22" i="73"/>
  <c r="AP22" i="73"/>
  <c r="AW22" i="73"/>
  <c r="AU22" i="73"/>
  <c r="AS22" i="73"/>
  <c r="AQ22" i="73"/>
  <c r="AX24" i="73"/>
  <c r="AV24" i="73"/>
  <c r="AT24" i="73"/>
  <c r="AR24" i="73"/>
  <c r="AP24" i="73"/>
  <c r="AW24" i="73"/>
  <c r="AU24" i="73"/>
  <c r="AS24" i="73"/>
  <c r="AQ24" i="73"/>
  <c r="AX26" i="73"/>
  <c r="AV26" i="73"/>
  <c r="AT26" i="73"/>
  <c r="AR26" i="73"/>
  <c r="AP26" i="73"/>
  <c r="AW26" i="73"/>
  <c r="AU26" i="73"/>
  <c r="AS26" i="73"/>
  <c r="AQ26" i="73"/>
  <c r="AN7" i="73"/>
  <c r="AL7" i="73"/>
  <c r="AJ7" i="73"/>
  <c r="AH7" i="73"/>
  <c r="AM7" i="73"/>
  <c r="AI7" i="73"/>
  <c r="AK7" i="73"/>
  <c r="AN9" i="73"/>
  <c r="AL9" i="73"/>
  <c r="AJ9" i="73"/>
  <c r="AH9" i="73"/>
  <c r="AM9" i="73"/>
  <c r="AI9" i="73"/>
  <c r="AK9" i="73"/>
  <c r="AM11" i="73"/>
  <c r="AK11" i="73"/>
  <c r="AI11" i="73"/>
  <c r="AN11" i="73"/>
  <c r="AL11" i="73"/>
  <c r="AJ11" i="73"/>
  <c r="AH11" i="73"/>
  <c r="AM13" i="73"/>
  <c r="AK13" i="73"/>
  <c r="AI13" i="73"/>
  <c r="AN13" i="73"/>
  <c r="AL13" i="73"/>
  <c r="AJ13" i="73"/>
  <c r="AH13" i="73"/>
  <c r="AM15" i="73"/>
  <c r="AK15" i="73"/>
  <c r="AI15" i="73"/>
  <c r="AN15" i="73"/>
  <c r="AL15" i="73"/>
  <c r="AJ15" i="73"/>
  <c r="AH15" i="73"/>
  <c r="AM17" i="73"/>
  <c r="AK17" i="73"/>
  <c r="AI17" i="73"/>
  <c r="AN17" i="73"/>
  <c r="AL17" i="73"/>
  <c r="AJ17" i="73"/>
  <c r="AH17" i="73"/>
  <c r="AM19" i="73"/>
  <c r="AK19" i="73"/>
  <c r="AI19" i="73"/>
  <c r="AN19" i="73"/>
  <c r="AL19" i="73"/>
  <c r="AJ19" i="73"/>
  <c r="AH19" i="73"/>
  <c r="AM21" i="73"/>
  <c r="AK21" i="73"/>
  <c r="AI21" i="73"/>
  <c r="AN21" i="73"/>
  <c r="AL21" i="73"/>
  <c r="AJ21" i="73"/>
  <c r="AH21" i="73"/>
  <c r="AM23" i="73"/>
  <c r="AK23" i="73"/>
  <c r="AI23" i="73"/>
  <c r="AN23" i="73"/>
  <c r="AL23" i="73"/>
  <c r="AJ23" i="73"/>
  <c r="AH23" i="73"/>
  <c r="AM25" i="73"/>
  <c r="AK25" i="73"/>
  <c r="AI25" i="73"/>
  <c r="AN25" i="73"/>
  <c r="AL25" i="73"/>
  <c r="AJ25" i="73"/>
  <c r="AH25" i="73"/>
  <c r="AM27" i="73"/>
  <c r="AK27" i="73"/>
  <c r="AI27" i="73"/>
  <c r="AN27" i="73"/>
  <c r="AL27" i="73"/>
  <c r="AJ27" i="73"/>
  <c r="AH27" i="73"/>
  <c r="AM29" i="73"/>
  <c r="AK29" i="73"/>
  <c r="AI29" i="73"/>
  <c r="AL29" i="73"/>
  <c r="AJ29" i="73"/>
  <c r="AH29" i="73"/>
  <c r="AW7" i="73"/>
  <c r="AU7" i="73"/>
  <c r="AS7" i="73"/>
  <c r="AQ7" i="73"/>
  <c r="AV7" i="73"/>
  <c r="AR7" i="73"/>
  <c r="AX7" i="73"/>
  <c r="AT7" i="73"/>
  <c r="AP7" i="73"/>
  <c r="AM135" i="73"/>
  <c r="AK135" i="73"/>
  <c r="AI135" i="73"/>
  <c r="AL135" i="73"/>
  <c r="AH135" i="73"/>
  <c r="AN135" i="73"/>
  <c r="AJ135" i="73"/>
  <c r="AM133" i="73"/>
  <c r="AK133" i="73"/>
  <c r="AI133" i="73"/>
  <c r="AL133" i="73"/>
  <c r="AH133" i="73"/>
  <c r="AN133" i="73"/>
  <c r="AJ133" i="73"/>
  <c r="AM131" i="73"/>
  <c r="AK131" i="73"/>
  <c r="AI131" i="73"/>
  <c r="AL131" i="73"/>
  <c r="AH131" i="73"/>
  <c r="AN131" i="73"/>
  <c r="AJ131" i="73"/>
  <c r="AM129" i="73"/>
  <c r="AK129" i="73"/>
  <c r="AI129" i="73"/>
  <c r="AN129" i="73"/>
  <c r="AL129" i="73"/>
  <c r="AJ129" i="73"/>
  <c r="AH129" i="73"/>
  <c r="AM127" i="73"/>
  <c r="AK127" i="73"/>
  <c r="AI127" i="73"/>
  <c r="AL127" i="73"/>
  <c r="AH127" i="73"/>
  <c r="AN127" i="73"/>
  <c r="AJ127" i="73"/>
  <c r="AM136" i="73"/>
  <c r="AK136" i="73"/>
  <c r="AI136" i="73"/>
  <c r="AL136" i="73"/>
  <c r="AH136" i="73"/>
  <c r="AN136" i="73"/>
  <c r="AJ136" i="73"/>
  <c r="AN138" i="73"/>
  <c r="AL138" i="73"/>
  <c r="AJ138" i="73"/>
  <c r="AH138" i="73"/>
  <c r="AM138" i="73"/>
  <c r="AK138" i="73"/>
  <c r="AI138" i="73"/>
  <c r="AN140" i="73"/>
  <c r="AL140" i="73"/>
  <c r="AJ140" i="73"/>
  <c r="AH140" i="73"/>
  <c r="AM140" i="73"/>
  <c r="AK140" i="73"/>
  <c r="AI140" i="73"/>
  <c r="AN142" i="73"/>
  <c r="AL142" i="73"/>
  <c r="AJ142" i="73"/>
  <c r="AH142" i="73"/>
  <c r="AM142" i="73"/>
  <c r="AK142" i="73"/>
  <c r="AI142" i="73"/>
  <c r="AN144" i="73"/>
  <c r="AL144" i="73"/>
  <c r="AJ144" i="73"/>
  <c r="AH144" i="73"/>
  <c r="AM144" i="73"/>
  <c r="AK144" i="73"/>
  <c r="AI144" i="73"/>
  <c r="AM146" i="73"/>
  <c r="AK146" i="73"/>
  <c r="AI146" i="73"/>
  <c r="AN146" i="73"/>
  <c r="AL146" i="73"/>
  <c r="AJ146" i="73"/>
  <c r="AH146" i="73"/>
  <c r="AK237" i="73"/>
  <c r="AI237" i="73"/>
  <c r="AG235" i="73"/>
  <c r="AJ237" i="73"/>
  <c r="AH237" i="73"/>
  <c r="AF235" i="73"/>
  <c r="AX135" i="73"/>
  <c r="AV135" i="73"/>
  <c r="AT135" i="73"/>
  <c r="AR135" i="73"/>
  <c r="AP135" i="73"/>
  <c r="AU135" i="73"/>
  <c r="AQ135" i="73"/>
  <c r="AW135" i="73"/>
  <c r="AS135" i="73"/>
  <c r="AX133" i="73"/>
  <c r="AV133" i="73"/>
  <c r="AT133" i="73"/>
  <c r="AR133" i="73"/>
  <c r="AP133" i="73"/>
  <c r="AU133" i="73"/>
  <c r="AQ133" i="73"/>
  <c r="AW133" i="73"/>
  <c r="AS133" i="73"/>
  <c r="AX131" i="73"/>
  <c r="AV131" i="73"/>
  <c r="AT131" i="73"/>
  <c r="AR131" i="73"/>
  <c r="AP131" i="73"/>
  <c r="AU131" i="73"/>
  <c r="AQ131" i="73"/>
  <c r="AW131" i="73"/>
  <c r="AS131" i="73"/>
  <c r="AX129" i="73"/>
  <c r="AV129" i="73"/>
  <c r="AT129" i="73"/>
  <c r="AR129" i="73"/>
  <c r="AP129" i="73"/>
  <c r="AW129" i="73"/>
  <c r="AU129" i="73"/>
  <c r="AS129" i="73"/>
  <c r="AQ129" i="73"/>
  <c r="AX127" i="73"/>
  <c r="AV127" i="73"/>
  <c r="AT127" i="73"/>
  <c r="AR127" i="73"/>
  <c r="AP127" i="73"/>
  <c r="AU127" i="73"/>
  <c r="AQ127" i="73"/>
  <c r="AW127" i="73"/>
  <c r="AS127" i="73"/>
  <c r="AW137" i="73"/>
  <c r="AU137" i="73"/>
  <c r="AS137" i="73"/>
  <c r="AQ137" i="73"/>
  <c r="AX137" i="73"/>
  <c r="AV137" i="73"/>
  <c r="AT137" i="73"/>
  <c r="AR137" i="73"/>
  <c r="AP137" i="73"/>
  <c r="AW139" i="73"/>
  <c r="AU139" i="73"/>
  <c r="AS139" i="73"/>
  <c r="AQ139" i="73"/>
  <c r="AX139" i="73"/>
  <c r="AV139" i="73"/>
  <c r="AT139" i="73"/>
  <c r="AR139" i="73"/>
  <c r="AP139" i="73"/>
  <c r="AW141" i="73"/>
  <c r="AU141" i="73"/>
  <c r="AS141" i="73"/>
  <c r="AQ141" i="73"/>
  <c r="AX141" i="73"/>
  <c r="AV141" i="73"/>
  <c r="AT141" i="73"/>
  <c r="AR141" i="73"/>
  <c r="AP141" i="73"/>
  <c r="AW143" i="73"/>
  <c r="AU143" i="73"/>
  <c r="AS143" i="73"/>
  <c r="AQ143" i="73"/>
  <c r="AX143" i="73"/>
  <c r="AV143" i="73"/>
  <c r="AT143" i="73"/>
  <c r="AR143" i="73"/>
  <c r="AP143" i="73"/>
  <c r="AW145" i="73"/>
  <c r="AU145" i="73"/>
  <c r="AS145" i="73"/>
  <c r="AQ145" i="73"/>
  <c r="AX145" i="73"/>
  <c r="AV145" i="73"/>
  <c r="AT145" i="73"/>
  <c r="AR145" i="73"/>
  <c r="AP145" i="73"/>
  <c r="AN263" i="73"/>
  <c r="AL263" i="73"/>
  <c r="AJ263" i="73"/>
  <c r="AH263" i="73"/>
  <c r="AG261" i="73"/>
  <c r="AM263" i="73"/>
  <c r="AK263" i="73"/>
  <c r="AI263" i="73"/>
  <c r="AF261" i="73"/>
  <c r="AN265" i="73"/>
  <c r="AL265" i="73"/>
  <c r="AJ265" i="73"/>
  <c r="AH265" i="73"/>
  <c r="AF263" i="73"/>
  <c r="AM265" i="73"/>
  <c r="AK265" i="73"/>
  <c r="AI265" i="73"/>
  <c r="AG263" i="73"/>
  <c r="AN267" i="73"/>
  <c r="AL267" i="73"/>
  <c r="AJ267" i="73"/>
  <c r="AH267" i="73"/>
  <c r="AF265" i="73"/>
  <c r="AM267" i="73"/>
  <c r="AK267" i="73"/>
  <c r="AI267" i="73"/>
  <c r="AG265" i="73"/>
  <c r="AX99" i="73"/>
  <c r="AV99" i="73"/>
  <c r="AT99" i="73"/>
  <c r="AR99" i="73"/>
  <c r="AP99" i="73"/>
  <c r="AW99" i="73"/>
  <c r="AU99" i="73"/>
  <c r="AS99" i="73"/>
  <c r="AQ99" i="73"/>
  <c r="AX101" i="73"/>
  <c r="AV101" i="73"/>
  <c r="AT101" i="73"/>
  <c r="AR101" i="73"/>
  <c r="AP101" i="73"/>
  <c r="AW101" i="73"/>
  <c r="AU101" i="73"/>
  <c r="AS101" i="73"/>
  <c r="AQ101" i="73"/>
  <c r="AX103" i="73"/>
  <c r="AV103" i="73"/>
  <c r="AT103" i="73"/>
  <c r="AR103" i="73"/>
  <c r="AP103" i="73"/>
  <c r="AW103" i="73"/>
  <c r="AU103" i="73"/>
  <c r="AS103" i="73"/>
  <c r="AQ103" i="73"/>
  <c r="AX105" i="73"/>
  <c r="AV105" i="73"/>
  <c r="AT105" i="73"/>
  <c r="AR105" i="73"/>
  <c r="AP105" i="73"/>
  <c r="AW105" i="73"/>
  <c r="AU105" i="73"/>
  <c r="AS105" i="73"/>
  <c r="AQ105" i="73"/>
  <c r="AX107" i="73"/>
  <c r="AV107" i="73"/>
  <c r="AT107" i="73"/>
  <c r="AR107" i="73"/>
  <c r="AP107" i="73"/>
  <c r="AW107" i="73"/>
  <c r="AU107" i="73"/>
  <c r="AS107" i="73"/>
  <c r="AQ107" i="73"/>
  <c r="AW109" i="73"/>
  <c r="AU109" i="73"/>
  <c r="AS109" i="73"/>
  <c r="AQ109" i="73"/>
  <c r="AX109" i="73"/>
  <c r="AT109" i="73"/>
  <c r="AP109" i="73"/>
  <c r="AV109" i="73"/>
  <c r="AR109" i="73"/>
  <c r="AW111" i="73"/>
  <c r="AU111" i="73"/>
  <c r="AS111" i="73"/>
  <c r="AQ111" i="73"/>
  <c r="AX111" i="73"/>
  <c r="AT111" i="73"/>
  <c r="AP111" i="73"/>
  <c r="AV111" i="73"/>
  <c r="AR111" i="73"/>
  <c r="AW113" i="73"/>
  <c r="AU113" i="73"/>
  <c r="AS113" i="73"/>
  <c r="AQ113" i="73"/>
  <c r="AX113" i="73"/>
  <c r="AT113" i="73"/>
  <c r="AP113" i="73"/>
  <c r="AV113" i="73"/>
  <c r="AR113" i="73"/>
  <c r="AW115" i="73"/>
  <c r="AU115" i="73"/>
  <c r="AS115" i="73"/>
  <c r="AQ115" i="73"/>
  <c r="AX115" i="73"/>
  <c r="AT115" i="73"/>
  <c r="AP115" i="73"/>
  <c r="AV115" i="73"/>
  <c r="AR115" i="73"/>
  <c r="AW117" i="73"/>
  <c r="AU117" i="73"/>
  <c r="AS117" i="73"/>
  <c r="AQ117" i="73"/>
  <c r="AX117" i="73"/>
  <c r="AT117" i="73"/>
  <c r="AV117" i="73"/>
  <c r="AR117" i="73"/>
  <c r="AM209" i="73"/>
  <c r="AK209" i="73"/>
  <c r="AI209" i="73"/>
  <c r="AF207" i="73"/>
  <c r="AN209" i="73"/>
  <c r="AL209" i="73"/>
  <c r="AJ209" i="73"/>
  <c r="AH209" i="73"/>
  <c r="AG207" i="73"/>
  <c r="AM99" i="73"/>
  <c r="AK99" i="73"/>
  <c r="AI99" i="73"/>
  <c r="AN99" i="73"/>
  <c r="AL99" i="73"/>
  <c r="AJ99" i="73"/>
  <c r="AH99" i="73"/>
  <c r="AM101" i="73"/>
  <c r="AK101" i="73"/>
  <c r="AI101" i="73"/>
  <c r="AN101" i="73"/>
  <c r="AL101" i="73"/>
  <c r="AJ101" i="73"/>
  <c r="AH101" i="73"/>
  <c r="AM103" i="73"/>
  <c r="AK103" i="73"/>
  <c r="AI103" i="73"/>
  <c r="AN103" i="73"/>
  <c r="AL103" i="73"/>
  <c r="AJ103" i="73"/>
  <c r="AH103" i="73"/>
  <c r="AM105" i="73"/>
  <c r="AK105" i="73"/>
  <c r="AI105" i="73"/>
  <c r="AN105" i="73"/>
  <c r="AL105" i="73"/>
  <c r="AJ105" i="73"/>
  <c r="AH105" i="73"/>
  <c r="AM107" i="73"/>
  <c r="AK107" i="73"/>
  <c r="AI107" i="73"/>
  <c r="AN107" i="73"/>
  <c r="AL107" i="73"/>
  <c r="AJ107" i="73"/>
  <c r="AH107" i="73"/>
  <c r="AN109" i="73"/>
  <c r="AL109" i="73"/>
  <c r="AJ109" i="73"/>
  <c r="AH109" i="73"/>
  <c r="AK109" i="73"/>
  <c r="AM109" i="73"/>
  <c r="AI109" i="73"/>
  <c r="AN111" i="73"/>
  <c r="AL111" i="73"/>
  <c r="AJ111" i="73"/>
  <c r="AH111" i="73"/>
  <c r="AK111" i="73"/>
  <c r="AM111" i="73"/>
  <c r="AI111" i="73"/>
  <c r="AN113" i="73"/>
  <c r="AL113" i="73"/>
  <c r="AJ113" i="73"/>
  <c r="AH113" i="73"/>
  <c r="AK113" i="73"/>
  <c r="AM113" i="73"/>
  <c r="AI113" i="73"/>
  <c r="AN115" i="73"/>
  <c r="AL115" i="73"/>
  <c r="AJ115" i="73"/>
  <c r="AH115" i="73"/>
  <c r="AK115" i="73"/>
  <c r="AM115" i="73"/>
  <c r="AI115" i="73"/>
  <c r="AN117" i="73"/>
  <c r="AL117" i="73"/>
  <c r="AJ117" i="73"/>
  <c r="AH117" i="73"/>
  <c r="AK117" i="73"/>
  <c r="AM117" i="73"/>
  <c r="AI117" i="73"/>
  <c r="AK184" i="73"/>
  <c r="AI184" i="73"/>
  <c r="AG182" i="73"/>
  <c r="AJ184" i="73"/>
  <c r="AH184" i="73"/>
  <c r="AF182" i="73"/>
  <c r="AW87" i="73"/>
  <c r="AU87" i="73"/>
  <c r="AS87" i="73"/>
  <c r="AQ87" i="73"/>
  <c r="AX87" i="73"/>
  <c r="AV87" i="73"/>
  <c r="AT87" i="73"/>
  <c r="AR87" i="73"/>
  <c r="AP87" i="73"/>
  <c r="AW83" i="73"/>
  <c r="AU83" i="73"/>
  <c r="AS83" i="73"/>
  <c r="AQ83" i="73"/>
  <c r="AX83" i="73"/>
  <c r="AV83" i="73"/>
  <c r="AT83" i="73"/>
  <c r="AR83" i="73"/>
  <c r="AP83" i="73"/>
  <c r="AW79" i="73"/>
  <c r="AX79" i="73"/>
  <c r="AV79" i="73"/>
  <c r="AT79" i="73"/>
  <c r="AR79" i="73"/>
  <c r="AP79" i="73"/>
  <c r="AS79" i="73"/>
  <c r="AU79" i="73"/>
  <c r="AQ79" i="73"/>
  <c r="AN71" i="73"/>
  <c r="AL71" i="73"/>
  <c r="AJ71" i="73"/>
  <c r="AH71" i="73"/>
  <c r="AK71" i="73"/>
  <c r="AM71" i="73"/>
  <c r="AI71" i="73"/>
  <c r="AN73" i="73"/>
  <c r="AL73" i="73"/>
  <c r="AJ73" i="73"/>
  <c r="AH73" i="73"/>
  <c r="AK73" i="73"/>
  <c r="AM73" i="73"/>
  <c r="AI73" i="73"/>
  <c r="AN75" i="73"/>
  <c r="AL75" i="73"/>
  <c r="AJ75" i="73"/>
  <c r="AH75" i="73"/>
  <c r="AK75" i="73"/>
  <c r="AM75" i="73"/>
  <c r="AI75" i="73"/>
  <c r="AN77" i="73"/>
  <c r="AL77" i="73"/>
  <c r="AJ77" i="73"/>
  <c r="AH77" i="73"/>
  <c r="AM77" i="73"/>
  <c r="AI77" i="73"/>
  <c r="AK77" i="73"/>
  <c r="AM79" i="73"/>
  <c r="AK79" i="73"/>
  <c r="AI79" i="73"/>
  <c r="AN79" i="73"/>
  <c r="AJ79" i="73"/>
  <c r="AL79" i="73"/>
  <c r="AH79" i="73"/>
  <c r="AN81" i="73"/>
  <c r="AL81" i="73"/>
  <c r="AJ81" i="73"/>
  <c r="AH81" i="73"/>
  <c r="AM81" i="73"/>
  <c r="AK81" i="73"/>
  <c r="AI81" i="73"/>
  <c r="AN83" i="73"/>
  <c r="AL83" i="73"/>
  <c r="AJ83" i="73"/>
  <c r="AH83" i="73"/>
  <c r="AM83" i="73"/>
  <c r="AK83" i="73"/>
  <c r="AI83" i="73"/>
  <c r="AN85" i="73"/>
  <c r="AL85" i="73"/>
  <c r="AJ85" i="73"/>
  <c r="AH85" i="73"/>
  <c r="AM85" i="73"/>
  <c r="AK85" i="73"/>
  <c r="AI85" i="73"/>
  <c r="AN87" i="73"/>
  <c r="AL87" i="73"/>
  <c r="AJ87" i="73"/>
  <c r="AH87" i="73"/>
  <c r="AM87" i="73"/>
  <c r="AK87" i="73"/>
  <c r="AI87" i="73"/>
  <c r="AG130" i="73"/>
  <c r="AF130" i="73"/>
  <c r="AW86" i="73"/>
  <c r="AU86" i="73"/>
  <c r="AS86" i="73"/>
  <c r="AQ86" i="73"/>
  <c r="AX86" i="73"/>
  <c r="AV86" i="73"/>
  <c r="AT86" i="73"/>
  <c r="AR86" i="73"/>
  <c r="AP86" i="73"/>
  <c r="AW82" i="73"/>
  <c r="AU82" i="73"/>
  <c r="AS82" i="73"/>
  <c r="AQ82" i="73"/>
  <c r="AX82" i="73"/>
  <c r="AV82" i="73"/>
  <c r="AT82" i="73"/>
  <c r="AR82" i="73"/>
  <c r="AP82" i="73"/>
  <c r="AX78" i="73"/>
  <c r="AV78" i="73"/>
  <c r="AT78" i="73"/>
  <c r="AR78" i="73"/>
  <c r="AP78" i="73"/>
  <c r="AU78" i="73"/>
  <c r="AQ78" i="73"/>
  <c r="AW78" i="73"/>
  <c r="AS78" i="73"/>
  <c r="AW74" i="73"/>
  <c r="AU74" i="73"/>
  <c r="AS74" i="73"/>
  <c r="AQ74" i="73"/>
  <c r="AV74" i="73"/>
  <c r="AR74" i="73"/>
  <c r="AX74" i="73"/>
  <c r="AT74" i="73"/>
  <c r="AP74" i="73"/>
  <c r="AW70" i="73"/>
  <c r="AU70" i="73"/>
  <c r="AS70" i="73"/>
  <c r="AQ70" i="73"/>
  <c r="AV70" i="73"/>
  <c r="AR70" i="73"/>
  <c r="AX70" i="73"/>
  <c r="AT70" i="73"/>
  <c r="AP70" i="73"/>
  <c r="AN158" i="73"/>
  <c r="AL158" i="73"/>
  <c r="AJ158" i="73"/>
  <c r="AH158" i="73"/>
  <c r="AM158" i="73"/>
  <c r="AK158" i="73"/>
  <c r="AI158" i="73"/>
  <c r="AF156" i="73"/>
  <c r="AG156" i="73"/>
  <c r="AX57" i="73"/>
  <c r="AV57" i="73"/>
  <c r="AT57" i="73"/>
  <c r="AR57" i="73"/>
  <c r="AP57" i="73"/>
  <c r="AW57" i="73"/>
  <c r="AU57" i="73"/>
  <c r="AS57" i="73"/>
  <c r="AQ57" i="73"/>
  <c r="AW53" i="73"/>
  <c r="AU53" i="73"/>
  <c r="AS53" i="73"/>
  <c r="AQ53" i="73"/>
  <c r="AX53" i="73"/>
  <c r="AV53" i="73"/>
  <c r="AT53" i="73"/>
  <c r="AR53" i="73"/>
  <c r="AP53" i="73"/>
  <c r="AW50" i="73"/>
  <c r="AU50" i="73"/>
  <c r="AS50" i="73"/>
  <c r="AQ50" i="73"/>
  <c r="AX50" i="73"/>
  <c r="AV50" i="73"/>
  <c r="AT50" i="73"/>
  <c r="AR50" i="73"/>
  <c r="AP50" i="73"/>
  <c r="AW48" i="73"/>
  <c r="AU48" i="73"/>
  <c r="AS48" i="73"/>
  <c r="AQ48" i="73"/>
  <c r="AX48" i="73"/>
  <c r="AV48" i="73"/>
  <c r="AT48" i="73"/>
  <c r="AR48" i="73"/>
  <c r="AP48" i="73"/>
  <c r="AN52" i="73"/>
  <c r="AL52" i="73"/>
  <c r="AJ52" i="73"/>
  <c r="AH52" i="73"/>
  <c r="AM52" i="73"/>
  <c r="AK52" i="73"/>
  <c r="AI52" i="73"/>
  <c r="AN54" i="73"/>
  <c r="AL54" i="73"/>
  <c r="AJ54" i="73"/>
  <c r="AH54" i="73"/>
  <c r="AM54" i="73"/>
  <c r="AK54" i="73"/>
  <c r="AI54" i="73"/>
  <c r="AM56" i="73"/>
  <c r="AK56" i="73"/>
  <c r="AI56" i="73"/>
  <c r="AN56" i="73"/>
  <c r="AL56" i="73"/>
  <c r="AJ56" i="73"/>
  <c r="AH56" i="73"/>
  <c r="AM58" i="73"/>
  <c r="AK58" i="73"/>
  <c r="AI58" i="73"/>
  <c r="AN58" i="73"/>
  <c r="AL58" i="73"/>
  <c r="AJ58" i="73"/>
  <c r="AH58" i="73"/>
  <c r="AX58" i="73"/>
  <c r="AV58" i="73"/>
  <c r="AT58" i="73"/>
  <c r="AR58" i="73"/>
  <c r="AP58" i="73"/>
  <c r="AW58" i="73"/>
  <c r="AU58" i="73"/>
  <c r="AS58" i="73"/>
  <c r="AQ58" i="73"/>
  <c r="AX54" i="73"/>
  <c r="AV54" i="73"/>
  <c r="AT54" i="73"/>
  <c r="AR54" i="73"/>
  <c r="AP54" i="73"/>
  <c r="AW54" i="73"/>
  <c r="AU54" i="73"/>
  <c r="AS54" i="73"/>
  <c r="AQ54" i="73"/>
  <c r="AN50" i="73"/>
  <c r="AL50" i="73"/>
  <c r="AJ50" i="73"/>
  <c r="AH50" i="73"/>
  <c r="AM50" i="73"/>
  <c r="AK50" i="73"/>
  <c r="AI50" i="73"/>
  <c r="AN48" i="73"/>
  <c r="AL48" i="73"/>
  <c r="AJ48" i="73"/>
  <c r="AH48" i="73"/>
  <c r="AM48" i="73"/>
  <c r="AK48" i="73"/>
  <c r="AI48" i="73"/>
  <c r="AM46" i="73"/>
  <c r="AK46" i="73"/>
  <c r="AI46" i="73"/>
  <c r="AN46" i="73"/>
  <c r="AL46" i="73"/>
  <c r="AJ46" i="73"/>
  <c r="AH46" i="73"/>
  <c r="AM44" i="73"/>
  <c r="AK44" i="73"/>
  <c r="AI44" i="73"/>
  <c r="AN44" i="73"/>
  <c r="AL44" i="73"/>
  <c r="AJ44" i="73"/>
  <c r="AH44" i="73"/>
  <c r="AM42" i="73"/>
  <c r="AK42" i="73"/>
  <c r="AI42" i="73"/>
  <c r="AN42" i="73"/>
  <c r="AL42" i="73"/>
  <c r="AJ42" i="73"/>
  <c r="AH42" i="73"/>
  <c r="AM40" i="73"/>
  <c r="AK40" i="73"/>
  <c r="AI40" i="73"/>
  <c r="AN40" i="73"/>
  <c r="AL40" i="73"/>
  <c r="AJ40" i="73"/>
  <c r="AH40" i="73"/>
  <c r="AM38" i="73"/>
  <c r="AK38" i="73"/>
  <c r="AI38" i="73"/>
  <c r="AN38" i="73"/>
  <c r="AL38" i="73"/>
  <c r="AJ38" i="73"/>
  <c r="AH38" i="73"/>
  <c r="AX13" i="73"/>
  <c r="AV13" i="73"/>
  <c r="AT13" i="73"/>
  <c r="AR13" i="73"/>
  <c r="AP13" i="73"/>
  <c r="AW13" i="73"/>
  <c r="AU13" i="73"/>
  <c r="AS13" i="73"/>
  <c r="AQ13" i="73"/>
  <c r="AX15" i="73"/>
  <c r="AV15" i="73"/>
  <c r="AT15" i="73"/>
  <c r="AR15" i="73"/>
  <c r="AP15" i="73"/>
  <c r="AW15" i="73"/>
  <c r="AU15" i="73"/>
  <c r="AS15" i="73"/>
  <c r="AQ15" i="73"/>
  <c r="AX17" i="73"/>
  <c r="AV17" i="73"/>
  <c r="AT17" i="73"/>
  <c r="AR17" i="73"/>
  <c r="AP17" i="73"/>
  <c r="AW17" i="73"/>
  <c r="AU17" i="73"/>
  <c r="AS17" i="73"/>
  <c r="AQ17" i="73"/>
  <c r="AX19" i="73"/>
  <c r="AV19" i="73"/>
  <c r="AT19" i="73"/>
  <c r="AR19" i="73"/>
  <c r="AP19" i="73"/>
  <c r="AW19" i="73"/>
  <c r="AU19" i="73"/>
  <c r="AS19" i="73"/>
  <c r="AQ19" i="73"/>
  <c r="AX21" i="73"/>
  <c r="AV21" i="73"/>
  <c r="AT21" i="73"/>
  <c r="AR21" i="73"/>
  <c r="AP21" i="73"/>
  <c r="AW21" i="73"/>
  <c r="AU21" i="73"/>
  <c r="AS21" i="73"/>
  <c r="AQ21" i="73"/>
  <c r="AX23" i="73"/>
  <c r="AV23" i="73"/>
  <c r="AT23" i="73"/>
  <c r="AR23" i="73"/>
  <c r="AP23" i="73"/>
  <c r="AW23" i="73"/>
  <c r="AU23" i="73"/>
  <c r="AS23" i="73"/>
  <c r="AQ23" i="73"/>
  <c r="AX25" i="73"/>
  <c r="AV25" i="73"/>
  <c r="AT25" i="73"/>
  <c r="AR25" i="73"/>
  <c r="AP25" i="73"/>
  <c r="AW25" i="73"/>
  <c r="AU25" i="73"/>
  <c r="AS25" i="73"/>
  <c r="AQ25" i="73"/>
  <c r="AX27" i="73"/>
  <c r="AV27" i="73"/>
  <c r="AT27" i="73"/>
  <c r="AR27" i="73"/>
  <c r="AP27" i="73"/>
  <c r="AW27" i="73"/>
  <c r="AU27" i="73"/>
  <c r="AS27" i="73"/>
  <c r="AQ27" i="73"/>
  <c r="AN8" i="73"/>
  <c r="AL8" i="73"/>
  <c r="AJ8" i="73"/>
  <c r="AH8" i="73"/>
  <c r="AK8" i="73"/>
  <c r="AM8" i="73"/>
  <c r="AI8" i="73"/>
  <c r="AN10" i="73"/>
  <c r="AL10" i="73"/>
  <c r="AJ10" i="73"/>
  <c r="AH10" i="73"/>
  <c r="AK10" i="73"/>
  <c r="AM10" i="73"/>
  <c r="AI10" i="73"/>
  <c r="AM12" i="73"/>
  <c r="AK12" i="73"/>
  <c r="AI12" i="73"/>
  <c r="AN12" i="73"/>
  <c r="AL12" i="73"/>
  <c r="AJ12" i="73"/>
  <c r="AH12" i="73"/>
  <c r="AM14" i="73"/>
  <c r="AK14" i="73"/>
  <c r="AI14" i="73"/>
  <c r="AN14" i="73"/>
  <c r="AL14" i="73"/>
  <c r="AJ14" i="73"/>
  <c r="AH14" i="73"/>
  <c r="AM16" i="73"/>
  <c r="AK16" i="73"/>
  <c r="AI16" i="73"/>
  <c r="AN16" i="73"/>
  <c r="AL16" i="73"/>
  <c r="AJ16" i="73"/>
  <c r="AH16" i="73"/>
  <c r="AM18" i="73"/>
  <c r="AK18" i="73"/>
  <c r="AI18" i="73"/>
  <c r="AN18" i="73"/>
  <c r="AL18" i="73"/>
  <c r="AJ18" i="73"/>
  <c r="AH18" i="73"/>
  <c r="AM20" i="73"/>
  <c r="AK20" i="73"/>
  <c r="AI20" i="73"/>
  <c r="AN20" i="73"/>
  <c r="AL20" i="73"/>
  <c r="AJ20" i="73"/>
  <c r="AH20" i="73"/>
  <c r="AM22" i="73"/>
  <c r="AK22" i="73"/>
  <c r="AI22" i="73"/>
  <c r="AN22" i="73"/>
  <c r="AL22" i="73"/>
  <c r="AJ22" i="73"/>
  <c r="AH22" i="73"/>
  <c r="AM24" i="73"/>
  <c r="AK24" i="73"/>
  <c r="AI24" i="73"/>
  <c r="AN24" i="73"/>
  <c r="AL24" i="73"/>
  <c r="AJ24" i="73"/>
  <c r="AH24" i="73"/>
  <c r="AM26" i="73"/>
  <c r="AK26" i="73"/>
  <c r="AI26" i="73"/>
  <c r="AN26" i="73"/>
  <c r="AL26" i="73"/>
  <c r="AJ26" i="73"/>
  <c r="AH26" i="73"/>
  <c r="AT3" i="73"/>
  <c r="AR3" i="73"/>
  <c r="AU3" i="73"/>
  <c r="AS3" i="73"/>
  <c r="AW9" i="73"/>
  <c r="AU9" i="73"/>
  <c r="AS9" i="73"/>
  <c r="AQ9" i="73"/>
  <c r="AV9" i="73"/>
  <c r="AR9" i="73"/>
  <c r="AX9" i="73"/>
  <c r="AT9" i="73"/>
  <c r="AP9" i="73"/>
  <c r="AV140" i="72"/>
  <c r="AT140" i="72"/>
  <c r="AR140" i="72"/>
  <c r="AP140" i="72"/>
  <c r="AU140" i="72"/>
  <c r="AQ140" i="72"/>
  <c r="AW140" i="72"/>
  <c r="AO140" i="72"/>
  <c r="AS140" i="72"/>
  <c r="AV144" i="72"/>
  <c r="AT144" i="72"/>
  <c r="AR144" i="72"/>
  <c r="AP144" i="72"/>
  <c r="AU144" i="72"/>
  <c r="AQ144" i="72"/>
  <c r="AS144" i="72"/>
  <c r="AW144" i="72"/>
  <c r="AO144" i="72"/>
  <c r="AV148" i="72"/>
  <c r="AT148" i="72"/>
  <c r="AR148" i="72"/>
  <c r="AP148" i="72"/>
  <c r="AU148" i="72"/>
  <c r="AQ148" i="72"/>
  <c r="AW148" i="72"/>
  <c r="AO148" i="72"/>
  <c r="AS148" i="72"/>
  <c r="AM266" i="72"/>
  <c r="AK266" i="72"/>
  <c r="AI266" i="72"/>
  <c r="AG266" i="72"/>
  <c r="AE266" i="72"/>
  <c r="AJ266" i="72"/>
  <c r="AF266" i="72"/>
  <c r="AL266" i="72"/>
  <c r="AH266" i="72"/>
  <c r="AK127" i="72"/>
  <c r="AI127" i="72"/>
  <c r="AG127" i="72"/>
  <c r="AJ127" i="72"/>
  <c r="AH127" i="72"/>
  <c r="AL127" i="72"/>
  <c r="AK131" i="72"/>
  <c r="AI131" i="72"/>
  <c r="AG131" i="72"/>
  <c r="AJ131" i="72"/>
  <c r="AL131" i="72"/>
  <c r="AH131" i="72"/>
  <c r="AK135" i="72"/>
  <c r="AI135" i="72"/>
  <c r="AG135" i="72"/>
  <c r="AJ135" i="72"/>
  <c r="AH135" i="72"/>
  <c r="AL135" i="72"/>
  <c r="AL144" i="72"/>
  <c r="AJ144" i="72"/>
  <c r="AH144" i="72"/>
  <c r="AK144" i="72"/>
  <c r="AG144" i="72"/>
  <c r="AI144" i="72"/>
  <c r="AL98" i="72"/>
  <c r="AJ98" i="72"/>
  <c r="AH98" i="72"/>
  <c r="AK98" i="72"/>
  <c r="AG98" i="72"/>
  <c r="AI98" i="72"/>
  <c r="AL100" i="72"/>
  <c r="AJ100" i="72"/>
  <c r="AH100" i="72"/>
  <c r="AI100" i="72"/>
  <c r="AK100" i="72"/>
  <c r="AG100" i="72"/>
  <c r="AL104" i="72"/>
  <c r="AJ104" i="72"/>
  <c r="AH104" i="72"/>
  <c r="AI104" i="72"/>
  <c r="AK104" i="72"/>
  <c r="AG104" i="72"/>
  <c r="AK110" i="72"/>
  <c r="AI110" i="72"/>
  <c r="AG110" i="72"/>
  <c r="AJ110" i="72"/>
  <c r="AL110" i="72"/>
  <c r="AH110" i="72"/>
  <c r="AK114" i="72"/>
  <c r="AI114" i="72"/>
  <c r="AG114" i="72"/>
  <c r="AJ114" i="72"/>
  <c r="AH114" i="72"/>
  <c r="AL114" i="72"/>
  <c r="AK116" i="72"/>
  <c r="AI116" i="72"/>
  <c r="AG116" i="72"/>
  <c r="AL116" i="72"/>
  <c r="AH116" i="72"/>
  <c r="AJ116" i="72"/>
  <c r="AW99" i="72"/>
  <c r="AU99" i="72"/>
  <c r="AS99" i="72"/>
  <c r="AQ99" i="72"/>
  <c r="AO99" i="72"/>
  <c r="AV99" i="72"/>
  <c r="AR99" i="72"/>
  <c r="AP99" i="72"/>
  <c r="AT99" i="72"/>
  <c r="AW103" i="72"/>
  <c r="AU103" i="72"/>
  <c r="AS103" i="72"/>
  <c r="AQ103" i="72"/>
  <c r="AO103" i="72"/>
  <c r="AV103" i="72"/>
  <c r="AR103" i="72"/>
  <c r="AT103" i="72"/>
  <c r="AP103" i="72"/>
  <c r="AV107" i="72"/>
  <c r="AT107" i="72"/>
  <c r="AR107" i="72"/>
  <c r="AP107" i="72"/>
  <c r="AU107" i="72"/>
  <c r="AQ107" i="72"/>
  <c r="AS107" i="72"/>
  <c r="AW107" i="72"/>
  <c r="AO107" i="72"/>
  <c r="AV111" i="72"/>
  <c r="AT111" i="72"/>
  <c r="AR111" i="72"/>
  <c r="AP111" i="72"/>
  <c r="AW111" i="72"/>
  <c r="AS111" i="72"/>
  <c r="AO111" i="72"/>
  <c r="AU111" i="72"/>
  <c r="AQ111" i="72"/>
  <c r="AV115" i="72"/>
  <c r="AT115" i="72"/>
  <c r="AR115" i="72"/>
  <c r="AP115" i="72"/>
  <c r="AW115" i="72"/>
  <c r="AS115" i="72"/>
  <c r="AO115" i="72"/>
  <c r="AQ115" i="72"/>
  <c r="AU115" i="72"/>
  <c r="AV119" i="72"/>
  <c r="AT119" i="72"/>
  <c r="AR119" i="72"/>
  <c r="AP119" i="72"/>
  <c r="AW119" i="72"/>
  <c r="AS119" i="72"/>
  <c r="AO119" i="72"/>
  <c r="AU119" i="72"/>
  <c r="AQ119" i="72"/>
  <c r="AT67" i="72"/>
  <c r="AR67" i="72"/>
  <c r="AQ67" i="72"/>
  <c r="AS67" i="72"/>
  <c r="AK90" i="72"/>
  <c r="AI90" i="72"/>
  <c r="AG90" i="72"/>
  <c r="AJ90" i="72"/>
  <c r="AH90" i="72"/>
  <c r="AL90" i="72"/>
  <c r="AK86" i="72"/>
  <c r="AI86" i="72"/>
  <c r="AG86" i="72"/>
  <c r="AJ86" i="72"/>
  <c r="AL86" i="72"/>
  <c r="AH86" i="72"/>
  <c r="AO83" i="72"/>
  <c r="AO79" i="72"/>
  <c r="AO76" i="72"/>
  <c r="AO72" i="72"/>
  <c r="AO71" i="72"/>
  <c r="AO75" i="72"/>
  <c r="AO86" i="72"/>
  <c r="AO90" i="72"/>
  <c r="AW58" i="72"/>
  <c r="AU58" i="72"/>
  <c r="AS58" i="72"/>
  <c r="AQ58" i="72"/>
  <c r="AO58" i="72"/>
  <c r="AV58" i="72"/>
  <c r="AR58" i="72"/>
  <c r="AT58" i="72"/>
  <c r="AP58" i="72"/>
  <c r="AW54" i="72"/>
  <c r="AU54" i="72"/>
  <c r="AS54" i="72"/>
  <c r="AQ54" i="72"/>
  <c r="AO54" i="72"/>
  <c r="AV54" i="72"/>
  <c r="AR54" i="72"/>
  <c r="AT54" i="72"/>
  <c r="AP54" i="72"/>
  <c r="AW50" i="72"/>
  <c r="AU50" i="72"/>
  <c r="AS50" i="72"/>
  <c r="AQ50" i="72"/>
  <c r="AO50" i="72"/>
  <c r="AV50" i="72"/>
  <c r="AR50" i="72"/>
  <c r="AT50" i="72"/>
  <c r="AP50" i="72"/>
  <c r="AV47" i="72"/>
  <c r="AT47" i="72"/>
  <c r="AR47" i="72"/>
  <c r="AP47" i="72"/>
  <c r="AW47" i="72"/>
  <c r="AS47" i="72"/>
  <c r="AO47" i="72"/>
  <c r="AU47" i="72"/>
  <c r="AQ47" i="72"/>
  <c r="AV45" i="72"/>
  <c r="AT45" i="72"/>
  <c r="AR45" i="72"/>
  <c r="AP45" i="72"/>
  <c r="AU45" i="72"/>
  <c r="AQ45" i="72"/>
  <c r="AW45" i="72"/>
  <c r="AO45" i="72"/>
  <c r="AS45" i="72"/>
  <c r="AV43" i="72"/>
  <c r="AT43" i="72"/>
  <c r="AR43" i="72"/>
  <c r="AP43" i="72"/>
  <c r="AW43" i="72"/>
  <c r="AS43" i="72"/>
  <c r="AO43" i="72"/>
  <c r="AQ43" i="72"/>
  <c r="AU43" i="72"/>
  <c r="AV41" i="72"/>
  <c r="AT41" i="72"/>
  <c r="AR41" i="72"/>
  <c r="AP41" i="72"/>
  <c r="AU41" i="72"/>
  <c r="AQ41" i="72"/>
  <c r="AS41" i="72"/>
  <c r="AW41" i="72"/>
  <c r="AO41" i="72"/>
  <c r="AW135" i="72"/>
  <c r="AU135" i="72"/>
  <c r="AS135" i="72"/>
  <c r="AQ135" i="72"/>
  <c r="AO135" i="72"/>
  <c r="AT135" i="72"/>
  <c r="AP135" i="72"/>
  <c r="AR135" i="72"/>
  <c r="AV135" i="72"/>
  <c r="AS125" i="72"/>
  <c r="AQ125" i="72"/>
  <c r="AT125" i="72"/>
  <c r="AR125" i="72"/>
  <c r="AK88" i="72"/>
  <c r="AI88" i="72"/>
  <c r="AG88" i="72"/>
  <c r="AL88" i="72"/>
  <c r="AH88" i="72"/>
  <c r="AJ88" i="72"/>
  <c r="AO80" i="72"/>
  <c r="AO74" i="72"/>
  <c r="AK54" i="72"/>
  <c r="AI54" i="72"/>
  <c r="AG54" i="72"/>
  <c r="AL54" i="72"/>
  <c r="AH54" i="72"/>
  <c r="AJ54" i="72"/>
  <c r="AK50" i="72"/>
  <c r="AI50" i="72"/>
  <c r="AG50" i="72"/>
  <c r="AL50" i="72"/>
  <c r="AH50" i="72"/>
  <c r="AJ50" i="72"/>
  <c r="AL45" i="72"/>
  <c r="AJ45" i="72"/>
  <c r="AH45" i="72"/>
  <c r="AK45" i="72"/>
  <c r="AG45" i="72"/>
  <c r="AI45" i="72"/>
  <c r="AL41" i="72"/>
  <c r="AJ41" i="72"/>
  <c r="AH41" i="72"/>
  <c r="AK41" i="72"/>
  <c r="AG41" i="72"/>
  <c r="AI41" i="72"/>
  <c r="AK39" i="72"/>
  <c r="AI39" i="72"/>
  <c r="AG39" i="72"/>
  <c r="AJ39" i="72"/>
  <c r="AL39" i="72"/>
  <c r="AH39" i="72"/>
  <c r="AL51" i="72"/>
  <c r="AJ51" i="72"/>
  <c r="AH51" i="72"/>
  <c r="AI51" i="72"/>
  <c r="AG51" i="72"/>
  <c r="AK51" i="72"/>
  <c r="AL55" i="72"/>
  <c r="AJ55" i="72"/>
  <c r="AH55" i="72"/>
  <c r="AI55" i="72"/>
  <c r="AK55" i="72"/>
  <c r="AG55" i="72"/>
  <c r="AL59" i="72"/>
  <c r="AJ59" i="72"/>
  <c r="AH59" i="72"/>
  <c r="AI59" i="72"/>
  <c r="AK59" i="72"/>
  <c r="AG59" i="72"/>
  <c r="AV29" i="72"/>
  <c r="AT29" i="72"/>
  <c r="AR29" i="72"/>
  <c r="AP29" i="72"/>
  <c r="AU29" i="72"/>
  <c r="AQ29" i="72"/>
  <c r="AW29" i="72"/>
  <c r="AS29" i="72"/>
  <c r="AO29" i="72"/>
  <c r="AV25" i="72"/>
  <c r="AT25" i="72"/>
  <c r="AR25" i="72"/>
  <c r="AP25" i="72"/>
  <c r="AW25" i="72"/>
  <c r="AS25" i="72"/>
  <c r="AO25" i="72"/>
  <c r="AU25" i="72"/>
  <c r="AQ25" i="72"/>
  <c r="AV21" i="72"/>
  <c r="AT21" i="72"/>
  <c r="AR21" i="72"/>
  <c r="AP21" i="72"/>
  <c r="AW21" i="72"/>
  <c r="AS21" i="72"/>
  <c r="AO21" i="72"/>
  <c r="AQ21" i="72"/>
  <c r="AU21" i="72"/>
  <c r="AV17" i="72"/>
  <c r="AT17" i="72"/>
  <c r="AR17" i="72"/>
  <c r="AP17" i="72"/>
  <c r="AW17" i="72"/>
  <c r="AS17" i="72"/>
  <c r="AO17" i="72"/>
  <c r="AU17" i="72"/>
  <c r="AQ17" i="72"/>
  <c r="AV13" i="72"/>
  <c r="AT13" i="72"/>
  <c r="AR13" i="72"/>
  <c r="AP13" i="72"/>
  <c r="AU13" i="72"/>
  <c r="AQ13" i="72"/>
  <c r="AW13" i="72"/>
  <c r="AS13" i="72"/>
  <c r="AO13" i="72"/>
  <c r="AV9" i="72"/>
  <c r="AT9" i="72"/>
  <c r="AR9" i="72"/>
  <c r="AP9" i="72"/>
  <c r="AU9" i="72"/>
  <c r="AQ9" i="72"/>
  <c r="AW9" i="72"/>
  <c r="AS9" i="72"/>
  <c r="AO9" i="72"/>
  <c r="AW133" i="72"/>
  <c r="AU133" i="72"/>
  <c r="AS133" i="72"/>
  <c r="AQ133" i="72"/>
  <c r="AO133" i="72"/>
  <c r="AV133" i="72"/>
  <c r="AR133" i="72"/>
  <c r="AP133" i="72"/>
  <c r="AT133" i="72"/>
  <c r="AV128" i="72"/>
  <c r="AT128" i="72"/>
  <c r="AR128" i="72"/>
  <c r="AP128" i="72"/>
  <c r="AW128" i="72"/>
  <c r="AS128" i="72"/>
  <c r="AO128" i="72"/>
  <c r="AQ128" i="72"/>
  <c r="AU128" i="72"/>
  <c r="AV132" i="72"/>
  <c r="AT132" i="72"/>
  <c r="AR132" i="72"/>
  <c r="AP132" i="72"/>
  <c r="AW132" i="72"/>
  <c r="AS132" i="72"/>
  <c r="AO132" i="72"/>
  <c r="AU132" i="72"/>
  <c r="AQ132" i="72"/>
  <c r="AV136" i="72"/>
  <c r="AT136" i="72"/>
  <c r="AR136" i="72"/>
  <c r="AP136" i="72"/>
  <c r="AU136" i="72"/>
  <c r="AQ136" i="72"/>
  <c r="AS136" i="72"/>
  <c r="AW136" i="72"/>
  <c r="AO136" i="72"/>
  <c r="AO84" i="72"/>
  <c r="AO78" i="72"/>
  <c r="AV55" i="72"/>
  <c r="AT55" i="72"/>
  <c r="AR55" i="72"/>
  <c r="AP55" i="72"/>
  <c r="AU55" i="72"/>
  <c r="AQ55" i="72"/>
  <c r="AS55" i="72"/>
  <c r="AW55" i="72"/>
  <c r="AO55" i="72"/>
  <c r="AS37" i="72"/>
  <c r="AQ37" i="72"/>
  <c r="AT37" i="72"/>
  <c r="AR37" i="72"/>
  <c r="AK60" i="72"/>
  <c r="AI60" i="72"/>
  <c r="AG60" i="72"/>
  <c r="AL60" i="72"/>
  <c r="AH60" i="72"/>
  <c r="AJ60" i="72"/>
  <c r="AK52" i="72"/>
  <c r="AI52" i="72"/>
  <c r="AG52" i="72"/>
  <c r="AJ52" i="72"/>
  <c r="AH52" i="72"/>
  <c r="AL52" i="72"/>
  <c r="AK44" i="72"/>
  <c r="AI44" i="72"/>
  <c r="AG44" i="72"/>
  <c r="AJ44" i="72"/>
  <c r="AL44" i="72"/>
  <c r="AH44" i="72"/>
  <c r="AV49" i="72"/>
  <c r="AT49" i="72"/>
  <c r="AR49" i="72"/>
  <c r="AP49" i="72"/>
  <c r="AU49" i="72"/>
  <c r="AQ49" i="72"/>
  <c r="AS49" i="72"/>
  <c r="AW49" i="72"/>
  <c r="AO49" i="72"/>
  <c r="AV57" i="72"/>
  <c r="AT57" i="72"/>
  <c r="AR57" i="72"/>
  <c r="AP57" i="72"/>
  <c r="AU57" i="72"/>
  <c r="AQ57" i="72"/>
  <c r="AS57" i="72"/>
  <c r="AW57" i="72"/>
  <c r="AO57" i="72"/>
  <c r="AK40" i="72"/>
  <c r="AI40" i="72"/>
  <c r="AG40" i="72"/>
  <c r="AJ40" i="72"/>
  <c r="AH40" i="72"/>
  <c r="AL40" i="72"/>
  <c r="AW22" i="72"/>
  <c r="AU22" i="72"/>
  <c r="AS22" i="72"/>
  <c r="AQ22" i="72"/>
  <c r="AO22" i="72"/>
  <c r="AV22" i="72"/>
  <c r="AR22" i="72"/>
  <c r="AP22" i="72"/>
  <c r="AT22" i="72"/>
  <c r="AW14" i="72"/>
  <c r="AU14" i="72"/>
  <c r="AS14" i="72"/>
  <c r="AQ14" i="72"/>
  <c r="AO14" i="72"/>
  <c r="AT14" i="72"/>
  <c r="AP14" i="72"/>
  <c r="AV14" i="72"/>
  <c r="AR14" i="72"/>
  <c r="AW10" i="72"/>
  <c r="AU10" i="72"/>
  <c r="AS10" i="72"/>
  <c r="AQ10" i="72"/>
  <c r="AO10" i="72"/>
  <c r="AT10" i="72"/>
  <c r="AP10" i="72"/>
  <c r="AV10" i="72"/>
  <c r="AR10" i="72"/>
  <c r="AL21" i="72"/>
  <c r="AJ21" i="72"/>
  <c r="AH21" i="72"/>
  <c r="AI21" i="72"/>
  <c r="AG21" i="72"/>
  <c r="AK21" i="72"/>
  <c r="AL29" i="72"/>
  <c r="AJ29" i="72"/>
  <c r="AH29" i="72"/>
  <c r="AK29" i="72"/>
  <c r="AG29" i="72"/>
  <c r="AI29" i="72"/>
  <c r="AK8" i="72"/>
  <c r="AI8" i="72"/>
  <c r="AG8" i="72"/>
  <c r="AL8" i="72"/>
  <c r="AH8" i="72"/>
  <c r="AJ8" i="72"/>
  <c r="AK12" i="72"/>
  <c r="AI12" i="72"/>
  <c r="AG12" i="72"/>
  <c r="AL12" i="72"/>
  <c r="AH12" i="72"/>
  <c r="AJ12" i="72"/>
  <c r="AK16" i="72"/>
  <c r="AI16" i="72"/>
  <c r="AG16" i="72"/>
  <c r="AJ16" i="72"/>
  <c r="AL16" i="72"/>
  <c r="AH16" i="72"/>
  <c r="AK20" i="72"/>
  <c r="AI20" i="72"/>
  <c r="AG20" i="72"/>
  <c r="AJ20" i="72"/>
  <c r="AH20" i="72"/>
  <c r="AL20" i="72"/>
  <c r="AK24" i="72"/>
  <c r="AI24" i="72"/>
  <c r="AG24" i="72"/>
  <c r="AJ24" i="72"/>
  <c r="AL24" i="72"/>
  <c r="AH24" i="72"/>
  <c r="AK28" i="72"/>
  <c r="AI28" i="72"/>
  <c r="AG28" i="72"/>
  <c r="AL28" i="72"/>
  <c r="AH28" i="72"/>
  <c r="AJ28" i="72"/>
  <c r="AS4" i="72"/>
  <c r="AQ4" i="72"/>
  <c r="AT4" i="72"/>
  <c r="AR4" i="72"/>
  <c r="AL19" i="72"/>
  <c r="AJ19" i="72"/>
  <c r="AH19" i="72"/>
  <c r="AK19" i="72"/>
  <c r="AG19" i="72"/>
  <c r="AI19" i="72"/>
  <c r="AL13" i="72"/>
  <c r="AJ13" i="72"/>
  <c r="AH13" i="72"/>
  <c r="AK13" i="72"/>
  <c r="AG13" i="72"/>
  <c r="AI13" i="72"/>
  <c r="AW20" i="72"/>
  <c r="AU20" i="72"/>
  <c r="AS20" i="72"/>
  <c r="AQ20" i="72"/>
  <c r="AO20" i="72"/>
  <c r="AT20" i="72"/>
  <c r="AP20" i="72"/>
  <c r="AR20" i="72"/>
  <c r="AV20" i="72"/>
  <c r="AW28" i="72"/>
  <c r="AU28" i="72"/>
  <c r="AS28" i="72"/>
  <c r="AQ28" i="72"/>
  <c r="AO28" i="72"/>
  <c r="AV28" i="72"/>
  <c r="AR28" i="72"/>
  <c r="AT28" i="72"/>
  <c r="AP28" i="72"/>
  <c r="AM56" i="72"/>
  <c r="AN56" i="72"/>
  <c r="AV138" i="72"/>
  <c r="AT138" i="72"/>
  <c r="AR138" i="72"/>
  <c r="AP138" i="72"/>
  <c r="AW138" i="72"/>
  <c r="AS138" i="72"/>
  <c r="AO138" i="72"/>
  <c r="AQ138" i="72"/>
  <c r="AU138" i="72"/>
  <c r="AV142" i="72"/>
  <c r="AT142" i="72"/>
  <c r="AR142" i="72"/>
  <c r="AP142" i="72"/>
  <c r="AW142" i="72"/>
  <c r="AS142" i="72"/>
  <c r="AO142" i="72"/>
  <c r="AU142" i="72"/>
  <c r="AQ142" i="72"/>
  <c r="AV146" i="72"/>
  <c r="AT146" i="72"/>
  <c r="AR146" i="72"/>
  <c r="AP146" i="72"/>
  <c r="AW146" i="72"/>
  <c r="AS146" i="72"/>
  <c r="AO146" i="72"/>
  <c r="AQ146" i="72"/>
  <c r="AU146" i="72"/>
  <c r="AM264" i="72"/>
  <c r="AK264" i="72"/>
  <c r="AI264" i="72"/>
  <c r="AG264" i="72"/>
  <c r="AE264" i="72"/>
  <c r="AL264" i="72"/>
  <c r="AH264" i="72"/>
  <c r="AF264" i="72"/>
  <c r="AJ264" i="72"/>
  <c r="AM268" i="72"/>
  <c r="AK268" i="72"/>
  <c r="AI268" i="72"/>
  <c r="AG268" i="72"/>
  <c r="AE268" i="72"/>
  <c r="AL268" i="72"/>
  <c r="AH268" i="72"/>
  <c r="AJ268" i="72"/>
  <c r="AF268" i="72"/>
  <c r="AK143" i="72"/>
  <c r="AI143" i="72"/>
  <c r="AG143" i="72"/>
  <c r="AJ143" i="72"/>
  <c r="AH143" i="72"/>
  <c r="AL143" i="72"/>
  <c r="AK129" i="72"/>
  <c r="AI129" i="72"/>
  <c r="AG129" i="72"/>
  <c r="AL129" i="72"/>
  <c r="AH129" i="72"/>
  <c r="AJ129" i="72"/>
  <c r="AK133" i="72"/>
  <c r="AI133" i="72"/>
  <c r="AG133" i="72"/>
  <c r="AL133" i="72"/>
  <c r="AH133" i="72"/>
  <c r="AJ133" i="72"/>
  <c r="AK137" i="72"/>
  <c r="AI137" i="72"/>
  <c r="AG137" i="72"/>
  <c r="AL137" i="72"/>
  <c r="AH137" i="72"/>
  <c r="AJ137" i="72"/>
  <c r="AL140" i="72"/>
  <c r="AJ140" i="72"/>
  <c r="AH140" i="72"/>
  <c r="AK140" i="72"/>
  <c r="AG140" i="72"/>
  <c r="AI140" i="72"/>
  <c r="AL148" i="72"/>
  <c r="AJ148" i="72"/>
  <c r="AH148" i="72"/>
  <c r="AK148" i="72"/>
  <c r="AG148" i="72"/>
  <c r="AI148" i="72"/>
  <c r="AL102" i="72"/>
  <c r="AJ102" i="72"/>
  <c r="AH102" i="72"/>
  <c r="AK102" i="72"/>
  <c r="AG102" i="72"/>
  <c r="AI102" i="72"/>
  <c r="AL106" i="72"/>
  <c r="AJ106" i="72"/>
  <c r="AH106" i="72"/>
  <c r="AK106" i="72"/>
  <c r="AG106" i="72"/>
  <c r="AI106" i="72"/>
  <c r="AK108" i="72"/>
  <c r="AI108" i="72"/>
  <c r="AG108" i="72"/>
  <c r="AL108" i="72"/>
  <c r="AH108" i="72"/>
  <c r="AJ108" i="72"/>
  <c r="AK112" i="72"/>
  <c r="AI112" i="72"/>
  <c r="AG112" i="72"/>
  <c r="AL112" i="72"/>
  <c r="AH112" i="72"/>
  <c r="AJ112" i="72"/>
  <c r="AK118" i="72"/>
  <c r="AI118" i="72"/>
  <c r="AG118" i="72"/>
  <c r="AJ118" i="72"/>
  <c r="AL118" i="72"/>
  <c r="AH118" i="72"/>
  <c r="AI185" i="72"/>
  <c r="AG185" i="72"/>
  <c r="AE185" i="72"/>
  <c r="AH185" i="72"/>
  <c r="AJ185" i="72"/>
  <c r="AF185" i="72"/>
  <c r="AE133" i="72"/>
  <c r="AF133" i="72"/>
  <c r="AL87" i="72"/>
  <c r="AJ87" i="72"/>
  <c r="AH87" i="72"/>
  <c r="AK87" i="72"/>
  <c r="AG87" i="72"/>
  <c r="AI87" i="72"/>
  <c r="AK84" i="72"/>
  <c r="AI84" i="72"/>
  <c r="AG84" i="72"/>
  <c r="AL84" i="72"/>
  <c r="AH84" i="72"/>
  <c r="AJ84" i="72"/>
  <c r="AK82" i="72"/>
  <c r="AI82" i="72"/>
  <c r="AG82" i="72"/>
  <c r="AJ82" i="72"/>
  <c r="AH82" i="72"/>
  <c r="AL82" i="72"/>
  <c r="AK80" i="72"/>
  <c r="AI80" i="72"/>
  <c r="AG80" i="72"/>
  <c r="AL80" i="72"/>
  <c r="AH80" i="72"/>
  <c r="AJ80" i="72"/>
  <c r="AK78" i="72"/>
  <c r="AI78" i="72"/>
  <c r="AG78" i="72"/>
  <c r="AJ78" i="72"/>
  <c r="AL78" i="72"/>
  <c r="AH78" i="72"/>
  <c r="AK74" i="72"/>
  <c r="AI74" i="72"/>
  <c r="AG74" i="72"/>
  <c r="AJ74" i="72"/>
  <c r="AH74" i="72"/>
  <c r="AL74" i="72"/>
  <c r="AK70" i="72"/>
  <c r="AI70" i="72"/>
  <c r="AG70" i="72"/>
  <c r="AJ70" i="72"/>
  <c r="AL70" i="72"/>
  <c r="AH70" i="72"/>
  <c r="AW139" i="72"/>
  <c r="AU139" i="72"/>
  <c r="AS139" i="72"/>
  <c r="AQ139" i="72"/>
  <c r="AO139" i="72"/>
  <c r="AT139" i="72"/>
  <c r="AP139" i="72"/>
  <c r="AV139" i="72"/>
  <c r="AR139" i="72"/>
  <c r="AW141" i="72"/>
  <c r="AU141" i="72"/>
  <c r="AS141" i="72"/>
  <c r="AQ141" i="72"/>
  <c r="AO141" i="72"/>
  <c r="AV141" i="72"/>
  <c r="AR141" i="72"/>
  <c r="AP141" i="72"/>
  <c r="AT141" i="72"/>
  <c r="AW143" i="72"/>
  <c r="AU143" i="72"/>
  <c r="AS143" i="72"/>
  <c r="AQ143" i="72"/>
  <c r="AO143" i="72"/>
  <c r="AT143" i="72"/>
  <c r="AP143" i="72"/>
  <c r="AR143" i="72"/>
  <c r="AV143" i="72"/>
  <c r="AW145" i="72"/>
  <c r="AU145" i="72"/>
  <c r="AS145" i="72"/>
  <c r="AQ145" i="72"/>
  <c r="AO145" i="72"/>
  <c r="AV145" i="72"/>
  <c r="AR145" i="72"/>
  <c r="AT145" i="72"/>
  <c r="AP145" i="72"/>
  <c r="AW147" i="72"/>
  <c r="AU147" i="72"/>
  <c r="AS147" i="72"/>
  <c r="AQ147" i="72"/>
  <c r="AO147" i="72"/>
  <c r="AT147" i="72"/>
  <c r="AP147" i="72"/>
  <c r="AV147" i="72"/>
  <c r="AR147" i="72"/>
  <c r="AL263" i="72"/>
  <c r="AJ263" i="72"/>
  <c r="AH263" i="72"/>
  <c r="AF263" i="72"/>
  <c r="AM263" i="72"/>
  <c r="AI263" i="72"/>
  <c r="AE263" i="72"/>
  <c r="AG263" i="72"/>
  <c r="AK263" i="72"/>
  <c r="AL265" i="72"/>
  <c r="AJ265" i="72"/>
  <c r="AH265" i="72"/>
  <c r="AF265" i="72"/>
  <c r="AK265" i="72"/>
  <c r="AG265" i="72"/>
  <c r="AM265" i="72"/>
  <c r="AE265" i="72"/>
  <c r="AI265" i="72"/>
  <c r="AL267" i="72"/>
  <c r="AJ267" i="72"/>
  <c r="AH267" i="72"/>
  <c r="AF267" i="72"/>
  <c r="AM267" i="72"/>
  <c r="AI267" i="72"/>
  <c r="AE267" i="72"/>
  <c r="AK267" i="72"/>
  <c r="AG267" i="72"/>
  <c r="AK147" i="72"/>
  <c r="AI147" i="72"/>
  <c r="AG147" i="72"/>
  <c r="AJ147" i="72"/>
  <c r="AL147" i="72"/>
  <c r="AH147" i="72"/>
  <c r="AK139" i="72"/>
  <c r="AI139" i="72"/>
  <c r="AG139" i="72"/>
  <c r="AJ139" i="72"/>
  <c r="AL139" i="72"/>
  <c r="AH139" i="72"/>
  <c r="AL128" i="72"/>
  <c r="AJ128" i="72"/>
  <c r="AH128" i="72"/>
  <c r="AI128" i="72"/>
  <c r="AG128" i="72"/>
  <c r="AK128" i="72"/>
  <c r="AL130" i="72"/>
  <c r="AJ130" i="72"/>
  <c r="AH130" i="72"/>
  <c r="AK130" i="72"/>
  <c r="AG130" i="72"/>
  <c r="AI130" i="72"/>
  <c r="AL132" i="72"/>
  <c r="AJ132" i="72"/>
  <c r="AH132" i="72"/>
  <c r="AI132" i="72"/>
  <c r="AK132" i="72"/>
  <c r="AG132" i="72"/>
  <c r="AL134" i="72"/>
  <c r="AJ134" i="72"/>
  <c r="AH134" i="72"/>
  <c r="AI134" i="72"/>
  <c r="AK134" i="72"/>
  <c r="AG134" i="72"/>
  <c r="AL136" i="72"/>
  <c r="AJ136" i="72"/>
  <c r="AH136" i="72"/>
  <c r="AK136" i="72"/>
  <c r="AG136" i="72"/>
  <c r="AI136" i="72"/>
  <c r="AL138" i="72"/>
  <c r="AJ138" i="72"/>
  <c r="AH138" i="72"/>
  <c r="AI138" i="72"/>
  <c r="AG138" i="72"/>
  <c r="AK138" i="72"/>
  <c r="AL142" i="72"/>
  <c r="AJ142" i="72"/>
  <c r="AH142" i="72"/>
  <c r="AI142" i="72"/>
  <c r="AK142" i="72"/>
  <c r="AG142" i="72"/>
  <c r="AL146" i="72"/>
  <c r="AJ146" i="72"/>
  <c r="AH146" i="72"/>
  <c r="AI146" i="72"/>
  <c r="AG146" i="72"/>
  <c r="AK146" i="72"/>
  <c r="AJ238" i="72"/>
  <c r="AH238" i="72"/>
  <c r="AF238" i="72"/>
  <c r="AG238" i="72"/>
  <c r="AE238" i="72"/>
  <c r="AI238" i="72"/>
  <c r="AK99" i="72"/>
  <c r="AI99" i="72"/>
  <c r="AG99" i="72"/>
  <c r="AL99" i="72"/>
  <c r="AH99" i="72"/>
  <c r="AJ99" i="72"/>
  <c r="AK101" i="72"/>
  <c r="AI101" i="72"/>
  <c r="AG101" i="72"/>
  <c r="AJ101" i="72"/>
  <c r="AL101" i="72"/>
  <c r="AH101" i="72"/>
  <c r="AK103" i="72"/>
  <c r="AI103" i="72"/>
  <c r="AG103" i="72"/>
  <c r="AL103" i="72"/>
  <c r="AH103" i="72"/>
  <c r="AJ103" i="72"/>
  <c r="AK105" i="72"/>
  <c r="AI105" i="72"/>
  <c r="AG105" i="72"/>
  <c r="AJ105" i="72"/>
  <c r="AL105" i="72"/>
  <c r="AH105" i="72"/>
  <c r="AK107" i="72"/>
  <c r="AI107" i="72"/>
  <c r="AG107" i="72"/>
  <c r="AL107" i="72"/>
  <c r="AH107" i="72"/>
  <c r="AJ107" i="72"/>
  <c r="AL109" i="72"/>
  <c r="AJ109" i="72"/>
  <c r="AH109" i="72"/>
  <c r="AI109" i="72"/>
  <c r="AK109" i="72"/>
  <c r="AG109" i="72"/>
  <c r="AL111" i="72"/>
  <c r="AJ111" i="72"/>
  <c r="AH111" i="72"/>
  <c r="AI111" i="72"/>
  <c r="AK111" i="72"/>
  <c r="AG111" i="72"/>
  <c r="AL113" i="72"/>
  <c r="AJ113" i="72"/>
  <c r="AH113" i="72"/>
  <c r="AK113" i="72"/>
  <c r="AG113" i="72"/>
  <c r="AI113" i="72"/>
  <c r="AL115" i="72"/>
  <c r="AJ115" i="72"/>
  <c r="AH115" i="72"/>
  <c r="AI115" i="72"/>
  <c r="AG115" i="72"/>
  <c r="AK115" i="72"/>
  <c r="AL117" i="72"/>
  <c r="AJ117" i="72"/>
  <c r="AH117" i="72"/>
  <c r="AK117" i="72"/>
  <c r="AG117" i="72"/>
  <c r="AI117" i="72"/>
  <c r="AL119" i="72"/>
  <c r="AJ119" i="72"/>
  <c r="AH119" i="72"/>
  <c r="AI119" i="72"/>
  <c r="AK119" i="72"/>
  <c r="AG119" i="72"/>
  <c r="AT96" i="72"/>
  <c r="AR96" i="72"/>
  <c r="AQ96" i="72"/>
  <c r="AS96" i="72"/>
  <c r="AL89" i="72"/>
  <c r="AJ89" i="72"/>
  <c r="AH89" i="72"/>
  <c r="AI89" i="72"/>
  <c r="AK89" i="72"/>
  <c r="AG89" i="72"/>
  <c r="AL85" i="72"/>
  <c r="AJ85" i="72"/>
  <c r="AH85" i="72"/>
  <c r="AI85" i="72"/>
  <c r="AG85" i="72"/>
  <c r="AK85" i="72"/>
  <c r="AL83" i="72"/>
  <c r="AJ83" i="72"/>
  <c r="AH83" i="72"/>
  <c r="AK83" i="72"/>
  <c r="AG83" i="72"/>
  <c r="AI83" i="72"/>
  <c r="AL81" i="72"/>
  <c r="AJ81" i="72"/>
  <c r="AH81" i="72"/>
  <c r="AK81" i="72"/>
  <c r="AG81" i="72"/>
  <c r="AI81" i="72"/>
  <c r="AL79" i="72"/>
  <c r="AJ79" i="72"/>
  <c r="AH79" i="72"/>
  <c r="AI79" i="72"/>
  <c r="AK79" i="72"/>
  <c r="AG79" i="72"/>
  <c r="AK76" i="72"/>
  <c r="AI76" i="72"/>
  <c r="AG76" i="72"/>
  <c r="AL76" i="72"/>
  <c r="AH76" i="72"/>
  <c r="AJ76" i="72"/>
  <c r="AK72" i="72"/>
  <c r="AI72" i="72"/>
  <c r="AG72" i="72"/>
  <c r="AL72" i="72"/>
  <c r="AH72" i="72"/>
  <c r="AJ72" i="72"/>
  <c r="AL211" i="72"/>
  <c r="AJ211" i="72"/>
  <c r="AH211" i="72"/>
  <c r="AF211" i="72"/>
  <c r="AM211" i="72"/>
  <c r="AI211" i="72"/>
  <c r="AE211" i="72"/>
  <c r="AK211" i="72"/>
  <c r="AG211" i="72"/>
  <c r="AW101" i="72"/>
  <c r="AU101" i="72"/>
  <c r="AS101" i="72"/>
  <c r="AQ101" i="72"/>
  <c r="AO101" i="72"/>
  <c r="AT101" i="72"/>
  <c r="AP101" i="72"/>
  <c r="AV101" i="72"/>
  <c r="AR101" i="72"/>
  <c r="AW105" i="72"/>
  <c r="AU105" i="72"/>
  <c r="AS105" i="72"/>
  <c r="AQ105" i="72"/>
  <c r="AO105" i="72"/>
  <c r="AT105" i="72"/>
  <c r="AP105" i="72"/>
  <c r="AV105" i="72"/>
  <c r="AR105" i="72"/>
  <c r="AV109" i="72"/>
  <c r="AT109" i="72"/>
  <c r="AR109" i="72"/>
  <c r="AP109" i="72"/>
  <c r="AW109" i="72"/>
  <c r="AS109" i="72"/>
  <c r="AO109" i="72"/>
  <c r="AU109" i="72"/>
  <c r="AQ109" i="72"/>
  <c r="AV113" i="72"/>
  <c r="AT113" i="72"/>
  <c r="AR113" i="72"/>
  <c r="AP113" i="72"/>
  <c r="AU113" i="72"/>
  <c r="AQ113" i="72"/>
  <c r="AS113" i="72"/>
  <c r="AW113" i="72"/>
  <c r="AO113" i="72"/>
  <c r="AV117" i="72"/>
  <c r="AT117" i="72"/>
  <c r="AR117" i="72"/>
  <c r="AP117" i="72"/>
  <c r="AU117" i="72"/>
  <c r="AQ117" i="72"/>
  <c r="AW117" i="72"/>
  <c r="AO117" i="72"/>
  <c r="AS117" i="72"/>
  <c r="AM210" i="72"/>
  <c r="AK210" i="72"/>
  <c r="AI210" i="72"/>
  <c r="AG210" i="72"/>
  <c r="AE210" i="72"/>
  <c r="AJ210" i="72"/>
  <c r="AF210" i="72"/>
  <c r="AL210" i="72"/>
  <c r="AH210" i="72"/>
  <c r="AM158" i="72"/>
  <c r="AK158" i="72"/>
  <c r="AI158" i="72"/>
  <c r="AG158" i="72"/>
  <c r="AE158" i="72"/>
  <c r="AJ158" i="72"/>
  <c r="AF158" i="72"/>
  <c r="AL158" i="72"/>
  <c r="AH158" i="72"/>
  <c r="AO89" i="72"/>
  <c r="AO85" i="72"/>
  <c r="AO81" i="72"/>
  <c r="AL77" i="72"/>
  <c r="AJ77" i="72"/>
  <c r="AH77" i="72"/>
  <c r="AK77" i="72"/>
  <c r="AG77" i="72"/>
  <c r="AI77" i="72"/>
  <c r="AL73" i="72"/>
  <c r="AJ73" i="72"/>
  <c r="AH73" i="72"/>
  <c r="AK73" i="72"/>
  <c r="AG73" i="72"/>
  <c r="AI73" i="72"/>
  <c r="AO69" i="72"/>
  <c r="AO73" i="72"/>
  <c r="AO77" i="72"/>
  <c r="AO88" i="72"/>
  <c r="AL159" i="72"/>
  <c r="AJ159" i="72"/>
  <c r="AH159" i="72"/>
  <c r="AF159" i="72"/>
  <c r="AM159" i="72"/>
  <c r="AI159" i="72"/>
  <c r="AE159" i="72"/>
  <c r="AK159" i="72"/>
  <c r="AG159" i="72"/>
  <c r="AW60" i="72"/>
  <c r="AU60" i="72"/>
  <c r="AS60" i="72"/>
  <c r="AQ60" i="72"/>
  <c r="AO60" i="72"/>
  <c r="AV60" i="72"/>
  <c r="AR60" i="72"/>
  <c r="AT60" i="72"/>
  <c r="AP60" i="72"/>
  <c r="AW56" i="72"/>
  <c r="AU56" i="72"/>
  <c r="AS56" i="72"/>
  <c r="AQ56" i="72"/>
  <c r="AO56" i="72"/>
  <c r="AT56" i="72"/>
  <c r="AP56" i="72"/>
  <c r="AR56" i="72"/>
  <c r="AV56" i="72"/>
  <c r="AW52" i="72"/>
  <c r="AU52" i="72"/>
  <c r="AS52" i="72"/>
  <c r="AQ52" i="72"/>
  <c r="AO52" i="72"/>
  <c r="AT52" i="72"/>
  <c r="AP52" i="72"/>
  <c r="AR52" i="72"/>
  <c r="AV52" i="72"/>
  <c r="AW48" i="72"/>
  <c r="AU48" i="72"/>
  <c r="AS48" i="72"/>
  <c r="AQ48" i="72"/>
  <c r="AO48" i="72"/>
  <c r="AT48" i="72"/>
  <c r="AP48" i="72"/>
  <c r="AR48" i="72"/>
  <c r="AV48" i="72"/>
  <c r="AW46" i="72"/>
  <c r="AU46" i="72"/>
  <c r="AS46" i="72"/>
  <c r="AQ46" i="72"/>
  <c r="AO46" i="72"/>
  <c r="AV46" i="72"/>
  <c r="AR46" i="72"/>
  <c r="AP46" i="72"/>
  <c r="AT46" i="72"/>
  <c r="AW44" i="72"/>
  <c r="AU44" i="72"/>
  <c r="AS44" i="72"/>
  <c r="AQ44" i="72"/>
  <c r="AO44" i="72"/>
  <c r="AT44" i="72"/>
  <c r="AP44" i="72"/>
  <c r="AV44" i="72"/>
  <c r="AR44" i="72"/>
  <c r="AW42" i="72"/>
  <c r="AU42" i="72"/>
  <c r="AS42" i="72"/>
  <c r="AQ42" i="72"/>
  <c r="AO42" i="72"/>
  <c r="AV42" i="72"/>
  <c r="AR42" i="72"/>
  <c r="AT42" i="72"/>
  <c r="AP42" i="72"/>
  <c r="AW40" i="72"/>
  <c r="AU40" i="72"/>
  <c r="AS40" i="72"/>
  <c r="AQ40" i="72"/>
  <c r="AO40" i="72"/>
  <c r="AT40" i="72"/>
  <c r="AP40" i="72"/>
  <c r="AR40" i="72"/>
  <c r="AV40" i="72"/>
  <c r="AK145" i="72"/>
  <c r="AI145" i="72"/>
  <c r="AG145" i="72"/>
  <c r="AL145" i="72"/>
  <c r="AH145" i="72"/>
  <c r="AJ145" i="72"/>
  <c r="AW127" i="72"/>
  <c r="AU127" i="72"/>
  <c r="AS127" i="72"/>
  <c r="AQ127" i="72"/>
  <c r="AO127" i="72"/>
  <c r="AT127" i="72"/>
  <c r="AP127" i="72"/>
  <c r="AR127" i="72"/>
  <c r="AV127" i="72"/>
  <c r="AO87" i="72"/>
  <c r="AL75" i="72"/>
  <c r="AJ75" i="72"/>
  <c r="AH75" i="72"/>
  <c r="AI75" i="72"/>
  <c r="AG75" i="72"/>
  <c r="AK75" i="72"/>
  <c r="AK58" i="72"/>
  <c r="AI58" i="72"/>
  <c r="AG58" i="72"/>
  <c r="AL58" i="72"/>
  <c r="AH58" i="72"/>
  <c r="AJ58" i="72"/>
  <c r="AL47" i="72"/>
  <c r="AJ47" i="72"/>
  <c r="AH47" i="72"/>
  <c r="AI47" i="72"/>
  <c r="AK47" i="72"/>
  <c r="AG47" i="72"/>
  <c r="AL43" i="72"/>
  <c r="AJ43" i="72"/>
  <c r="AH43" i="72"/>
  <c r="AI43" i="72"/>
  <c r="AG43" i="72"/>
  <c r="AK43" i="72"/>
  <c r="AL49" i="72"/>
  <c r="AJ49" i="72"/>
  <c r="AH49" i="72"/>
  <c r="AK49" i="72"/>
  <c r="AG49" i="72"/>
  <c r="AI49" i="72"/>
  <c r="AL53" i="72"/>
  <c r="AJ53" i="72"/>
  <c r="AH53" i="72"/>
  <c r="AK53" i="72"/>
  <c r="AG53" i="72"/>
  <c r="AI53" i="72"/>
  <c r="AL57" i="72"/>
  <c r="AJ57" i="72"/>
  <c r="AH57" i="72"/>
  <c r="AK57" i="72"/>
  <c r="AG57" i="72"/>
  <c r="AI57" i="72"/>
  <c r="AE82" i="72"/>
  <c r="AF82" i="72"/>
  <c r="AV27" i="72"/>
  <c r="AT27" i="72"/>
  <c r="AR27" i="72"/>
  <c r="AP27" i="72"/>
  <c r="AW27" i="72"/>
  <c r="AU27" i="72"/>
  <c r="AQ27" i="72"/>
  <c r="AS27" i="72"/>
  <c r="AO27" i="72"/>
  <c r="AV23" i="72"/>
  <c r="AT23" i="72"/>
  <c r="AR23" i="72"/>
  <c r="AP23" i="72"/>
  <c r="AU23" i="72"/>
  <c r="AQ23" i="72"/>
  <c r="AW23" i="72"/>
  <c r="AO23" i="72"/>
  <c r="AS23" i="72"/>
  <c r="AV19" i="72"/>
  <c r="AT19" i="72"/>
  <c r="AR19" i="72"/>
  <c r="AP19" i="72"/>
  <c r="AU19" i="72"/>
  <c r="AQ19" i="72"/>
  <c r="AS19" i="72"/>
  <c r="AW19" i="72"/>
  <c r="AO19" i="72"/>
  <c r="AV15" i="72"/>
  <c r="AT15" i="72"/>
  <c r="AR15" i="72"/>
  <c r="AP15" i="72"/>
  <c r="AU15" i="72"/>
  <c r="AQ15" i="72"/>
  <c r="AW15" i="72"/>
  <c r="AO15" i="72"/>
  <c r="AS15" i="72"/>
  <c r="AV11" i="72"/>
  <c r="AT11" i="72"/>
  <c r="AR11" i="72"/>
  <c r="AP11" i="72"/>
  <c r="AW11" i="72"/>
  <c r="AS11" i="72"/>
  <c r="AO11" i="72"/>
  <c r="AU11" i="72"/>
  <c r="AQ11" i="72"/>
  <c r="AW129" i="72"/>
  <c r="AU129" i="72"/>
  <c r="AS129" i="72"/>
  <c r="AQ129" i="72"/>
  <c r="AO129" i="72"/>
  <c r="AV129" i="72"/>
  <c r="AR129" i="72"/>
  <c r="AP129" i="72"/>
  <c r="AT129" i="72"/>
  <c r="AW137" i="72"/>
  <c r="AU137" i="72"/>
  <c r="AS137" i="72"/>
  <c r="AQ137" i="72"/>
  <c r="AO137" i="72"/>
  <c r="AV137" i="72"/>
  <c r="AR137" i="72"/>
  <c r="AT137" i="72"/>
  <c r="AP137" i="72"/>
  <c r="AV130" i="72"/>
  <c r="AT130" i="72"/>
  <c r="AR130" i="72"/>
  <c r="AP130" i="72"/>
  <c r="AU130" i="72"/>
  <c r="AQ130" i="72"/>
  <c r="AW130" i="72"/>
  <c r="AO130" i="72"/>
  <c r="AS130" i="72"/>
  <c r="AV134" i="72"/>
  <c r="AT134" i="72"/>
  <c r="AR134" i="72"/>
  <c r="AP134" i="72"/>
  <c r="AW134" i="72"/>
  <c r="AS134" i="72"/>
  <c r="AO134" i="72"/>
  <c r="AU134" i="72"/>
  <c r="AQ134" i="72"/>
  <c r="AO82" i="72"/>
  <c r="AK56" i="72"/>
  <c r="AI56" i="72"/>
  <c r="AG56" i="72"/>
  <c r="AL56" i="72"/>
  <c r="AH56" i="72"/>
  <c r="AJ56" i="72"/>
  <c r="AM107" i="72"/>
  <c r="AE107" i="72"/>
  <c r="AF107" i="72"/>
  <c r="AV59" i="72"/>
  <c r="AT59" i="72"/>
  <c r="AR59" i="72"/>
  <c r="AP59" i="72"/>
  <c r="AW59" i="72"/>
  <c r="AS59" i="72"/>
  <c r="AO59" i="72"/>
  <c r="AU59" i="72"/>
  <c r="AQ59" i="72"/>
  <c r="AV51" i="72"/>
  <c r="AT51" i="72"/>
  <c r="AR51" i="72"/>
  <c r="AP51" i="72"/>
  <c r="AW51" i="72"/>
  <c r="AS51" i="72"/>
  <c r="AO51" i="72"/>
  <c r="AQ51" i="72"/>
  <c r="AU51" i="72"/>
  <c r="AV53" i="72"/>
  <c r="AT53" i="72"/>
  <c r="AR53" i="72"/>
  <c r="AP53" i="72"/>
  <c r="AU53" i="72"/>
  <c r="AQ53" i="72"/>
  <c r="AS53" i="72"/>
  <c r="AW53" i="72"/>
  <c r="AO53" i="72"/>
  <c r="AL23" i="72"/>
  <c r="AJ23" i="72"/>
  <c r="AH23" i="72"/>
  <c r="AK23" i="72"/>
  <c r="AG23" i="72"/>
  <c r="AI23" i="72"/>
  <c r="AL15" i="72"/>
  <c r="AJ15" i="72"/>
  <c r="AH15" i="72"/>
  <c r="AI15" i="72"/>
  <c r="AK15" i="72"/>
  <c r="AG15" i="72"/>
  <c r="AL11" i="72"/>
  <c r="AJ11" i="72"/>
  <c r="AH11" i="72"/>
  <c r="AI11" i="72"/>
  <c r="AK11" i="72"/>
  <c r="AG11" i="72"/>
  <c r="AL17" i="72"/>
  <c r="AJ17" i="72"/>
  <c r="AH17" i="72"/>
  <c r="AI17" i="72"/>
  <c r="AK17" i="72"/>
  <c r="AG17" i="72"/>
  <c r="AL25" i="72"/>
  <c r="AJ25" i="72"/>
  <c r="AH25" i="72"/>
  <c r="AI25" i="72"/>
  <c r="AK25" i="72"/>
  <c r="AG25" i="72"/>
  <c r="AK10" i="72"/>
  <c r="AI10" i="72"/>
  <c r="AG10" i="72"/>
  <c r="AJ10" i="72"/>
  <c r="AL10" i="72"/>
  <c r="AH10" i="72"/>
  <c r="AK14" i="72"/>
  <c r="AI14" i="72"/>
  <c r="AG14" i="72"/>
  <c r="AJ14" i="72"/>
  <c r="AL14" i="72"/>
  <c r="AH14" i="72"/>
  <c r="AK18" i="72"/>
  <c r="AI18" i="72"/>
  <c r="AG18" i="72"/>
  <c r="AL18" i="72"/>
  <c r="AH18" i="72"/>
  <c r="AJ18" i="72"/>
  <c r="AK22" i="72"/>
  <c r="AI22" i="72"/>
  <c r="AG22" i="72"/>
  <c r="AL22" i="72"/>
  <c r="AH22" i="72"/>
  <c r="AJ22" i="72"/>
  <c r="AK26" i="72"/>
  <c r="AI26" i="72"/>
  <c r="AG26" i="72"/>
  <c r="AL26" i="72"/>
  <c r="AH26" i="72"/>
  <c r="AJ26" i="72"/>
  <c r="AK30" i="72"/>
  <c r="AI30" i="72"/>
  <c r="AG30" i="72"/>
  <c r="AL30" i="72"/>
  <c r="AH30" i="72"/>
  <c r="AJ30" i="72"/>
  <c r="AW26" i="72"/>
  <c r="AU26" i="72"/>
  <c r="AS26" i="72"/>
  <c r="AQ26" i="72"/>
  <c r="AO26" i="72"/>
  <c r="AV26" i="72"/>
  <c r="AR26" i="72"/>
  <c r="AT26" i="72"/>
  <c r="AP26" i="72"/>
  <c r="AW18" i="72"/>
  <c r="AU18" i="72"/>
  <c r="AS18" i="72"/>
  <c r="AQ18" i="72"/>
  <c r="AO18" i="72"/>
  <c r="AV18" i="72"/>
  <c r="AR18" i="72"/>
  <c r="AT18" i="72"/>
  <c r="AP18" i="72"/>
  <c r="AW12" i="72"/>
  <c r="AU12" i="72"/>
  <c r="AS12" i="72"/>
  <c r="AQ12" i="72"/>
  <c r="AO12" i="72"/>
  <c r="AV12" i="72"/>
  <c r="AR12" i="72"/>
  <c r="AT12" i="72"/>
  <c r="AP12" i="72"/>
  <c r="AW16" i="72"/>
  <c r="AU16" i="72"/>
  <c r="AS16" i="72"/>
  <c r="AQ16" i="72"/>
  <c r="AO16" i="72"/>
  <c r="AT16" i="72"/>
  <c r="AP16" i="72"/>
  <c r="AV16" i="72"/>
  <c r="AR16" i="72"/>
  <c r="AW24" i="72"/>
  <c r="AU24" i="72"/>
  <c r="AS24" i="72"/>
  <c r="AQ24" i="72"/>
  <c r="AO24" i="72"/>
  <c r="AT24" i="72"/>
  <c r="AP24" i="72"/>
  <c r="AV24" i="72"/>
  <c r="AR24" i="72"/>
  <c r="AN55" i="72"/>
  <c r="AM55" i="72"/>
  <c r="W16" i="71"/>
  <c r="U16" i="71"/>
  <c r="S16" i="71"/>
  <c r="X16" i="71"/>
  <c r="V16" i="71"/>
  <c r="T16" i="71"/>
  <c r="X8" i="71"/>
  <c r="V8" i="71"/>
  <c r="T8" i="71"/>
  <c r="W8" i="71"/>
  <c r="U8" i="71"/>
  <c r="S8" i="71"/>
  <c r="W20" i="71"/>
  <c r="X20" i="71"/>
  <c r="U20" i="71"/>
  <c r="V20" i="71"/>
  <c r="T20" i="71"/>
  <c r="X40" i="71"/>
  <c r="V40" i="71"/>
  <c r="T40" i="71"/>
  <c r="U40" i="71"/>
  <c r="W40" i="71"/>
  <c r="S40" i="71"/>
  <c r="X48" i="71"/>
  <c r="V48" i="71"/>
  <c r="T48" i="71"/>
  <c r="U48" i="71"/>
  <c r="W48" i="71"/>
  <c r="S48" i="71"/>
  <c r="X56" i="71"/>
  <c r="V56" i="71"/>
  <c r="T56" i="71"/>
  <c r="U56" i="71"/>
  <c r="W56" i="71"/>
  <c r="S56" i="71"/>
  <c r="X64" i="71"/>
  <c r="V64" i="71"/>
  <c r="T64" i="71"/>
  <c r="U64" i="71"/>
  <c r="W64" i="71"/>
  <c r="S64" i="71"/>
  <c r="X25" i="71"/>
  <c r="V25" i="71"/>
  <c r="T25" i="71"/>
  <c r="U25" i="71"/>
  <c r="W25" i="71"/>
  <c r="S25" i="71"/>
  <c r="X30" i="71"/>
  <c r="V30" i="71"/>
  <c r="T30" i="71"/>
  <c r="U30" i="71"/>
  <c r="W30" i="71"/>
  <c r="S30" i="71"/>
  <c r="X38" i="71"/>
  <c r="V38" i="71"/>
  <c r="T38" i="71"/>
  <c r="W38" i="71"/>
  <c r="S38" i="71"/>
  <c r="U38" i="71"/>
  <c r="X46" i="71"/>
  <c r="V46" i="71"/>
  <c r="T46" i="71"/>
  <c r="W46" i="71"/>
  <c r="S46" i="71"/>
  <c r="U46" i="71"/>
  <c r="X54" i="71"/>
  <c r="V54" i="71"/>
  <c r="T54" i="71"/>
  <c r="W54" i="71"/>
  <c r="S54" i="71"/>
  <c r="U54" i="71"/>
  <c r="X62" i="71"/>
  <c r="V62" i="71"/>
  <c r="T62" i="71"/>
  <c r="W62" i="71"/>
  <c r="S62" i="71"/>
  <c r="U62" i="71"/>
  <c r="W27" i="71"/>
  <c r="U27" i="71"/>
  <c r="S27" i="71"/>
  <c r="X27" i="71"/>
  <c r="V27" i="71"/>
  <c r="T27" i="71"/>
  <c r="W31" i="71"/>
  <c r="U31" i="71"/>
  <c r="S31" i="71"/>
  <c r="V31" i="71"/>
  <c r="X31" i="71"/>
  <c r="T31" i="71"/>
  <c r="W35" i="71"/>
  <c r="U35" i="71"/>
  <c r="S35" i="71"/>
  <c r="X35" i="71"/>
  <c r="T35" i="71"/>
  <c r="V35" i="71"/>
  <c r="W39" i="71"/>
  <c r="U39" i="71"/>
  <c r="S39" i="71"/>
  <c r="X39" i="71"/>
  <c r="T39" i="71"/>
  <c r="V39" i="71"/>
  <c r="W43" i="71"/>
  <c r="U43" i="71"/>
  <c r="S43" i="71"/>
  <c r="X43" i="71"/>
  <c r="T43" i="71"/>
  <c r="V43" i="71"/>
  <c r="W47" i="71"/>
  <c r="U47" i="71"/>
  <c r="S47" i="71"/>
  <c r="X47" i="71"/>
  <c r="T47" i="71"/>
  <c r="V47" i="71"/>
  <c r="W51" i="71"/>
  <c r="U51" i="71"/>
  <c r="S51" i="71"/>
  <c r="X51" i="71"/>
  <c r="T51" i="71"/>
  <c r="V51" i="71"/>
  <c r="W55" i="71"/>
  <c r="U55" i="71"/>
  <c r="S55" i="71"/>
  <c r="X55" i="71"/>
  <c r="T55" i="71"/>
  <c r="V55" i="71"/>
  <c r="W59" i="71"/>
  <c r="U59" i="71"/>
  <c r="S59" i="71"/>
  <c r="X59" i="71"/>
  <c r="T59" i="71"/>
  <c r="V59" i="71"/>
  <c r="W63" i="71"/>
  <c r="U63" i="71"/>
  <c r="S63" i="71"/>
  <c r="X63" i="71"/>
  <c r="T63" i="71"/>
  <c r="V63" i="71"/>
  <c r="W67" i="71"/>
  <c r="U67" i="71"/>
  <c r="S67" i="71"/>
  <c r="X67" i="71"/>
  <c r="T67" i="71"/>
  <c r="V67" i="71"/>
  <c r="X17" i="71"/>
  <c r="V17" i="71"/>
  <c r="T17" i="71"/>
  <c r="W17" i="71"/>
  <c r="U17" i="71"/>
  <c r="S17" i="71"/>
  <c r="X13" i="71"/>
  <c r="V13" i="71"/>
  <c r="T13" i="71"/>
  <c r="W13" i="71"/>
  <c r="U13" i="71"/>
  <c r="S13" i="71"/>
  <c r="X9" i="71"/>
  <c r="V9" i="71"/>
  <c r="T9" i="71"/>
  <c r="W9" i="71"/>
  <c r="U9" i="71"/>
  <c r="S9" i="71"/>
  <c r="X23" i="71"/>
  <c r="V23" i="71"/>
  <c r="T23" i="71"/>
  <c r="W23" i="71"/>
  <c r="S23" i="71"/>
  <c r="U23" i="71"/>
  <c r="W12" i="71"/>
  <c r="U12" i="71"/>
  <c r="S12" i="71"/>
  <c r="X12" i="71"/>
  <c r="V12" i="71"/>
  <c r="T12" i="71"/>
  <c r="W24" i="71"/>
  <c r="U24" i="71"/>
  <c r="S24" i="71"/>
  <c r="X24" i="71"/>
  <c r="T24" i="71"/>
  <c r="V24" i="71"/>
  <c r="W14" i="71"/>
  <c r="U14" i="71"/>
  <c r="S14" i="71"/>
  <c r="X14" i="71"/>
  <c r="V14" i="71"/>
  <c r="T14" i="71"/>
  <c r="W10" i="71"/>
  <c r="U10" i="71"/>
  <c r="S10" i="71"/>
  <c r="X10" i="71"/>
  <c r="V10" i="71"/>
  <c r="T10" i="71"/>
  <c r="W18" i="71"/>
  <c r="U18" i="71"/>
  <c r="S18" i="71"/>
  <c r="X18" i="71"/>
  <c r="V18" i="71"/>
  <c r="T18" i="71"/>
  <c r="W22" i="71"/>
  <c r="U22" i="71"/>
  <c r="S22" i="71"/>
  <c r="V22" i="71"/>
  <c r="X22" i="71"/>
  <c r="T22" i="71"/>
  <c r="X26" i="71"/>
  <c r="V26" i="71"/>
  <c r="W26" i="71"/>
  <c r="U26" i="71"/>
  <c r="S26" i="71"/>
  <c r="T26" i="71"/>
  <c r="X36" i="71"/>
  <c r="V36" i="71"/>
  <c r="T36" i="71"/>
  <c r="U36" i="71"/>
  <c r="W36" i="71"/>
  <c r="S36" i="71"/>
  <c r="X44" i="71"/>
  <c r="V44" i="71"/>
  <c r="T44" i="71"/>
  <c r="U44" i="71"/>
  <c r="W44" i="71"/>
  <c r="S44" i="71"/>
  <c r="X52" i="71"/>
  <c r="V52" i="71"/>
  <c r="T52" i="71"/>
  <c r="U52" i="71"/>
  <c r="W52" i="71"/>
  <c r="S52" i="71"/>
  <c r="X60" i="71"/>
  <c r="V60" i="71"/>
  <c r="T60" i="71"/>
  <c r="U60" i="71"/>
  <c r="W60" i="71"/>
  <c r="S60" i="71"/>
  <c r="X68" i="71"/>
  <c r="V68" i="71"/>
  <c r="T68" i="71"/>
  <c r="U68" i="71"/>
  <c r="W68" i="71"/>
  <c r="S68" i="71"/>
  <c r="X28" i="71"/>
  <c r="V28" i="71"/>
  <c r="T28" i="71"/>
  <c r="W28" i="71"/>
  <c r="U28" i="71"/>
  <c r="S28" i="71"/>
  <c r="X34" i="71"/>
  <c r="V34" i="71"/>
  <c r="T34" i="71"/>
  <c r="W34" i="71"/>
  <c r="S34" i="71"/>
  <c r="U34" i="71"/>
  <c r="X42" i="71"/>
  <c r="V42" i="71"/>
  <c r="T42" i="71"/>
  <c r="W42" i="71"/>
  <c r="S42" i="71"/>
  <c r="U42" i="71"/>
  <c r="X50" i="71"/>
  <c r="V50" i="71"/>
  <c r="T50" i="71"/>
  <c r="W50" i="71"/>
  <c r="S50" i="71"/>
  <c r="U50" i="71"/>
  <c r="X58" i="71"/>
  <c r="V58" i="71"/>
  <c r="T58" i="71"/>
  <c r="W58" i="71"/>
  <c r="S58" i="71"/>
  <c r="U58" i="71"/>
  <c r="X66" i="71"/>
  <c r="V66" i="71"/>
  <c r="T66" i="71"/>
  <c r="W66" i="71"/>
  <c r="S66" i="71"/>
  <c r="U66" i="71"/>
  <c r="W29" i="71"/>
  <c r="X29" i="71"/>
  <c r="U29" i="71"/>
  <c r="S29" i="71"/>
  <c r="V29" i="71"/>
  <c r="T29" i="71"/>
  <c r="W33" i="71"/>
  <c r="U33" i="71"/>
  <c r="V33" i="71"/>
  <c r="X33" i="71"/>
  <c r="T33" i="71"/>
  <c r="W37" i="71"/>
  <c r="U37" i="71"/>
  <c r="S37" i="71"/>
  <c r="V37" i="71"/>
  <c r="X37" i="71"/>
  <c r="T37" i="71"/>
  <c r="W41" i="71"/>
  <c r="U41" i="71"/>
  <c r="S41" i="71"/>
  <c r="V41" i="71"/>
  <c r="X41" i="71"/>
  <c r="T41" i="71"/>
  <c r="W49" i="71"/>
  <c r="U49" i="71"/>
  <c r="S49" i="71"/>
  <c r="V49" i="71"/>
  <c r="X49" i="71"/>
  <c r="T49" i="71"/>
  <c r="W53" i="71"/>
  <c r="U53" i="71"/>
  <c r="S53" i="71"/>
  <c r="V53" i="71"/>
  <c r="X53" i="71"/>
  <c r="T53" i="71"/>
  <c r="W57" i="71"/>
  <c r="U57" i="71"/>
  <c r="S57" i="71"/>
  <c r="V57" i="71"/>
  <c r="X57" i="71"/>
  <c r="T57" i="71"/>
  <c r="W61" i="71"/>
  <c r="U61" i="71"/>
  <c r="S61" i="71"/>
  <c r="V61" i="71"/>
  <c r="X61" i="71"/>
  <c r="T61" i="71"/>
  <c r="W65" i="71"/>
  <c r="U65" i="71"/>
  <c r="S65" i="71"/>
  <c r="V65" i="71"/>
  <c r="X65" i="71"/>
  <c r="T65" i="71"/>
  <c r="X15" i="71"/>
  <c r="V15" i="71"/>
  <c r="T15" i="71"/>
  <c r="W15" i="71"/>
  <c r="U15" i="71"/>
  <c r="S15" i="71"/>
  <c r="X11" i="71"/>
  <c r="V11" i="71"/>
  <c r="T11" i="71"/>
  <c r="W11" i="71"/>
  <c r="U11" i="71"/>
  <c r="S11" i="71"/>
  <c r="X7" i="71"/>
  <c r="V7" i="71"/>
  <c r="T7" i="71"/>
  <c r="W7" i="71"/>
  <c r="U7" i="71"/>
  <c r="U64" i="70"/>
  <c r="S64" i="70"/>
  <c r="Q64" i="70"/>
  <c r="V64" i="70"/>
  <c r="T64" i="70"/>
  <c r="R64" i="70"/>
  <c r="P64" i="70"/>
  <c r="U62" i="70"/>
  <c r="S62" i="70"/>
  <c r="Q62" i="70"/>
  <c r="V62" i="70"/>
  <c r="T62" i="70"/>
  <c r="R62" i="70"/>
  <c r="P62" i="70"/>
  <c r="U60" i="70"/>
  <c r="S60" i="70"/>
  <c r="Q60" i="70"/>
  <c r="V60" i="70"/>
  <c r="T60" i="70"/>
  <c r="R60" i="70"/>
  <c r="P60" i="70"/>
  <c r="U58" i="70"/>
  <c r="S58" i="70"/>
  <c r="Q58" i="70"/>
  <c r="V58" i="70"/>
  <c r="T58" i="70"/>
  <c r="R58" i="70"/>
  <c r="P58" i="70"/>
  <c r="V31" i="70"/>
  <c r="T31" i="70"/>
  <c r="Q31" i="70"/>
  <c r="U31" i="70"/>
  <c r="S31" i="70"/>
  <c r="V27" i="70"/>
  <c r="T27" i="70"/>
  <c r="Q27" i="70"/>
  <c r="U27" i="70"/>
  <c r="S27" i="70"/>
  <c r="U22" i="70"/>
  <c r="S22" i="70"/>
  <c r="Q22" i="70"/>
  <c r="V22" i="70"/>
  <c r="T22" i="70"/>
  <c r="R22" i="70"/>
  <c r="P22" i="70"/>
  <c r="U20" i="70"/>
  <c r="S20" i="70"/>
  <c r="Q20" i="70"/>
  <c r="V20" i="70"/>
  <c r="T20" i="70"/>
  <c r="R20" i="70"/>
  <c r="P20" i="70"/>
  <c r="U16" i="70"/>
  <c r="S16" i="70"/>
  <c r="Q16" i="70"/>
  <c r="V16" i="70"/>
  <c r="T16" i="70"/>
  <c r="R16" i="70"/>
  <c r="P16" i="70"/>
  <c r="U14" i="70"/>
  <c r="S14" i="70"/>
  <c r="Q14" i="70"/>
  <c r="V14" i="70"/>
  <c r="T14" i="70"/>
  <c r="R14" i="70"/>
  <c r="P14" i="70"/>
  <c r="U12" i="70"/>
  <c r="S12" i="70"/>
  <c r="Q12" i="70"/>
  <c r="V12" i="70"/>
  <c r="T12" i="70"/>
  <c r="R12" i="70"/>
  <c r="P12" i="70"/>
  <c r="V41" i="70"/>
  <c r="T41" i="70"/>
  <c r="R41" i="70"/>
  <c r="P41" i="70"/>
  <c r="U41" i="70"/>
  <c r="S41" i="70"/>
  <c r="Q41" i="70"/>
  <c r="V39" i="70"/>
  <c r="T39" i="70"/>
  <c r="R39" i="70"/>
  <c r="P39" i="70"/>
  <c r="U39" i="70"/>
  <c r="S39" i="70"/>
  <c r="Q39" i="70"/>
  <c r="V35" i="70"/>
  <c r="T35" i="70"/>
  <c r="R35" i="70"/>
  <c r="U35" i="70"/>
  <c r="S35" i="70"/>
  <c r="Q35" i="70"/>
  <c r="U32" i="70"/>
  <c r="S32" i="70"/>
  <c r="V32" i="70"/>
  <c r="T32" i="70"/>
  <c r="Q32" i="70"/>
  <c r="U28" i="70"/>
  <c r="S28" i="70"/>
  <c r="V28" i="70"/>
  <c r="T28" i="70"/>
  <c r="Q28" i="70"/>
  <c r="V87" i="70"/>
  <c r="T87" i="70"/>
  <c r="R87" i="70"/>
  <c r="P87" i="70"/>
  <c r="U87" i="70"/>
  <c r="Q87" i="70"/>
  <c r="S87" i="70"/>
  <c r="V89" i="70"/>
  <c r="T89" i="70"/>
  <c r="R89" i="70"/>
  <c r="P89" i="70"/>
  <c r="U89" i="70"/>
  <c r="Q89" i="70"/>
  <c r="S89" i="70"/>
  <c r="V91" i="70"/>
  <c r="T91" i="70"/>
  <c r="R91" i="70"/>
  <c r="P91" i="70"/>
  <c r="U91" i="70"/>
  <c r="Q91" i="70"/>
  <c r="S91" i="70"/>
  <c r="V93" i="70"/>
  <c r="T93" i="70"/>
  <c r="R93" i="70"/>
  <c r="P93" i="70"/>
  <c r="U93" i="70"/>
  <c r="Q93" i="70"/>
  <c r="S93" i="70"/>
  <c r="V95" i="70"/>
  <c r="T95" i="70"/>
  <c r="R95" i="70"/>
  <c r="P95" i="70"/>
  <c r="U95" i="70"/>
  <c r="Q95" i="70"/>
  <c r="S95" i="70"/>
  <c r="V97" i="70"/>
  <c r="T97" i="70"/>
  <c r="R97" i="70"/>
  <c r="P97" i="70"/>
  <c r="U97" i="70"/>
  <c r="Q97" i="70"/>
  <c r="S97" i="70"/>
  <c r="V99" i="70"/>
  <c r="T99" i="70"/>
  <c r="R99" i="70"/>
  <c r="P99" i="70"/>
  <c r="U99" i="70"/>
  <c r="Q99" i="70"/>
  <c r="S99" i="70"/>
  <c r="V101" i="70"/>
  <c r="T101" i="70"/>
  <c r="R101" i="70"/>
  <c r="P101" i="70"/>
  <c r="U101" i="70"/>
  <c r="Q101" i="70"/>
  <c r="S101" i="70"/>
  <c r="V103" i="70"/>
  <c r="T103" i="70"/>
  <c r="R103" i="70"/>
  <c r="P103" i="70"/>
  <c r="U103" i="70"/>
  <c r="Q103" i="70"/>
  <c r="S103" i="70"/>
  <c r="V105" i="70"/>
  <c r="T105" i="70"/>
  <c r="R105" i="70"/>
  <c r="P105" i="70"/>
  <c r="U105" i="70"/>
  <c r="Q105" i="70"/>
  <c r="S105" i="70"/>
  <c r="V107" i="70"/>
  <c r="T107" i="70"/>
  <c r="R107" i="70"/>
  <c r="P107" i="70"/>
  <c r="U107" i="70"/>
  <c r="Q107" i="70"/>
  <c r="S107" i="70"/>
  <c r="V109" i="70"/>
  <c r="T109" i="70"/>
  <c r="R109" i="70"/>
  <c r="P109" i="70"/>
  <c r="U109" i="70"/>
  <c r="Q109" i="70"/>
  <c r="S109" i="70"/>
  <c r="V111" i="70"/>
  <c r="T111" i="70"/>
  <c r="R111" i="70"/>
  <c r="P111" i="70"/>
  <c r="U111" i="70"/>
  <c r="Q111" i="70"/>
  <c r="S111" i="70"/>
  <c r="V113" i="70"/>
  <c r="T113" i="70"/>
  <c r="R113" i="70"/>
  <c r="P113" i="70"/>
  <c r="U113" i="70"/>
  <c r="Q113" i="70"/>
  <c r="S113" i="70"/>
  <c r="V115" i="70"/>
  <c r="T115" i="70"/>
  <c r="R115" i="70"/>
  <c r="P115" i="70"/>
  <c r="U115" i="70"/>
  <c r="Q115" i="70"/>
  <c r="S115" i="70"/>
  <c r="V117" i="70"/>
  <c r="T117" i="70"/>
  <c r="R117" i="70"/>
  <c r="P117" i="70"/>
  <c r="U117" i="70"/>
  <c r="Q117" i="70"/>
  <c r="S117" i="70"/>
  <c r="V119" i="70"/>
  <c r="T119" i="70"/>
  <c r="R119" i="70"/>
  <c r="P119" i="70"/>
  <c r="U119" i="70"/>
  <c r="Q119" i="70"/>
  <c r="S119" i="70"/>
  <c r="V121" i="70"/>
  <c r="T121" i="70"/>
  <c r="R121" i="70"/>
  <c r="P121" i="70"/>
  <c r="U121" i="70"/>
  <c r="Q121" i="70"/>
  <c r="S121" i="70"/>
  <c r="V123" i="70"/>
  <c r="T123" i="70"/>
  <c r="R123" i="70"/>
  <c r="P123" i="70"/>
  <c r="U123" i="70"/>
  <c r="Q123" i="70"/>
  <c r="S123" i="70"/>
  <c r="V125" i="70"/>
  <c r="T125" i="70"/>
  <c r="R125" i="70"/>
  <c r="P125" i="70"/>
  <c r="U125" i="70"/>
  <c r="Q125" i="70"/>
  <c r="S125" i="70"/>
  <c r="U66" i="70"/>
  <c r="S66" i="70"/>
  <c r="Q66" i="70"/>
  <c r="T66" i="70"/>
  <c r="P66" i="70"/>
  <c r="V66" i="70"/>
  <c r="R66" i="70"/>
  <c r="U68" i="70"/>
  <c r="S68" i="70"/>
  <c r="Q68" i="70"/>
  <c r="T68" i="70"/>
  <c r="P68" i="70"/>
  <c r="V68" i="70"/>
  <c r="R68" i="70"/>
  <c r="U70" i="70"/>
  <c r="S70" i="70"/>
  <c r="Q70" i="70"/>
  <c r="T70" i="70"/>
  <c r="P70" i="70"/>
  <c r="V70" i="70"/>
  <c r="R70" i="70"/>
  <c r="U72" i="70"/>
  <c r="S72" i="70"/>
  <c r="Q72" i="70"/>
  <c r="V72" i="70"/>
  <c r="T72" i="70"/>
  <c r="R72" i="70"/>
  <c r="P72" i="70"/>
  <c r="U74" i="70"/>
  <c r="S74" i="70"/>
  <c r="Q74" i="70"/>
  <c r="V74" i="70"/>
  <c r="T74" i="70"/>
  <c r="R74" i="70"/>
  <c r="P74" i="70"/>
  <c r="U76" i="70"/>
  <c r="S76" i="70"/>
  <c r="Q76" i="70"/>
  <c r="V76" i="70"/>
  <c r="T76" i="70"/>
  <c r="R76" i="70"/>
  <c r="P76" i="70"/>
  <c r="U78" i="70"/>
  <c r="S78" i="70"/>
  <c r="Q78" i="70"/>
  <c r="V78" i="70"/>
  <c r="T78" i="70"/>
  <c r="R78" i="70"/>
  <c r="P78" i="70"/>
  <c r="U80" i="70"/>
  <c r="S80" i="70"/>
  <c r="Q80" i="70"/>
  <c r="V80" i="70"/>
  <c r="T80" i="70"/>
  <c r="R80" i="70"/>
  <c r="P80" i="70"/>
  <c r="U82" i="70"/>
  <c r="S82" i="70"/>
  <c r="Q82" i="70"/>
  <c r="V82" i="70"/>
  <c r="T82" i="70"/>
  <c r="R82" i="70"/>
  <c r="P82" i="70"/>
  <c r="V85" i="70"/>
  <c r="U85" i="70"/>
  <c r="S85" i="70"/>
  <c r="Q85" i="70"/>
  <c r="T85" i="70"/>
  <c r="R85" i="70"/>
  <c r="P85" i="70"/>
  <c r="V128" i="70"/>
  <c r="T128" i="70"/>
  <c r="R128" i="70"/>
  <c r="P128" i="70"/>
  <c r="S128" i="70"/>
  <c r="Q128" i="70"/>
  <c r="U128" i="70"/>
  <c r="U130" i="70"/>
  <c r="S130" i="70"/>
  <c r="Q130" i="70"/>
  <c r="V130" i="70"/>
  <c r="T130" i="70"/>
  <c r="R130" i="70"/>
  <c r="P130" i="70"/>
  <c r="U131" i="70"/>
  <c r="S131" i="70"/>
  <c r="Q131" i="70"/>
  <c r="V131" i="70"/>
  <c r="T131" i="70"/>
  <c r="R131" i="70"/>
  <c r="P131" i="70"/>
  <c r="U133" i="70"/>
  <c r="S133" i="70"/>
  <c r="Q133" i="70"/>
  <c r="V133" i="70"/>
  <c r="T133" i="70"/>
  <c r="R133" i="70"/>
  <c r="P133" i="70"/>
  <c r="U135" i="70"/>
  <c r="S135" i="70"/>
  <c r="Q135" i="70"/>
  <c r="V135" i="70"/>
  <c r="T135" i="70"/>
  <c r="R135" i="70"/>
  <c r="P135" i="70"/>
  <c r="U137" i="70"/>
  <c r="S137" i="70"/>
  <c r="Q137" i="70"/>
  <c r="V137" i="70"/>
  <c r="T137" i="70"/>
  <c r="R137" i="70"/>
  <c r="P137" i="70"/>
  <c r="U139" i="70"/>
  <c r="S139" i="70"/>
  <c r="Q139" i="70"/>
  <c r="V139" i="70"/>
  <c r="T139" i="70"/>
  <c r="R139" i="70"/>
  <c r="P139" i="70"/>
  <c r="U141" i="70"/>
  <c r="S141" i="70"/>
  <c r="Q141" i="70"/>
  <c r="V141" i="70"/>
  <c r="T141" i="70"/>
  <c r="R141" i="70"/>
  <c r="P141" i="70"/>
  <c r="U143" i="70"/>
  <c r="S143" i="70"/>
  <c r="Q143" i="70"/>
  <c r="V143" i="70"/>
  <c r="T143" i="70"/>
  <c r="R143" i="70"/>
  <c r="P143" i="70"/>
  <c r="U145" i="70"/>
  <c r="S145" i="70"/>
  <c r="Q145" i="70"/>
  <c r="V145" i="70"/>
  <c r="T145" i="70"/>
  <c r="R145" i="70"/>
  <c r="P145" i="70"/>
  <c r="U147" i="70"/>
  <c r="S147" i="70"/>
  <c r="Q147" i="70"/>
  <c r="V147" i="70"/>
  <c r="T147" i="70"/>
  <c r="R147" i="70"/>
  <c r="P147" i="70"/>
  <c r="U149" i="70"/>
  <c r="S149" i="70"/>
  <c r="Q149" i="70"/>
  <c r="V149" i="70"/>
  <c r="T149" i="70"/>
  <c r="R149" i="70"/>
  <c r="P149" i="70"/>
  <c r="V151" i="70"/>
  <c r="T151" i="70"/>
  <c r="R151" i="70"/>
  <c r="P151" i="70"/>
  <c r="S151" i="70"/>
  <c r="U151" i="70"/>
  <c r="Q151" i="70"/>
  <c r="U154" i="70"/>
  <c r="S154" i="70"/>
  <c r="Q154" i="70"/>
  <c r="V154" i="70"/>
  <c r="T154" i="70"/>
  <c r="R154" i="70"/>
  <c r="P154" i="70"/>
  <c r="U156" i="70"/>
  <c r="S156" i="70"/>
  <c r="Q156" i="70"/>
  <c r="V156" i="70"/>
  <c r="T156" i="70"/>
  <c r="R156" i="70"/>
  <c r="P156" i="70"/>
  <c r="U158" i="70"/>
  <c r="S158" i="70"/>
  <c r="Q158" i="70"/>
  <c r="V158" i="70"/>
  <c r="T158" i="70"/>
  <c r="R158" i="70"/>
  <c r="P158" i="70"/>
  <c r="U160" i="70"/>
  <c r="S160" i="70"/>
  <c r="Q160" i="70"/>
  <c r="V160" i="70"/>
  <c r="T160" i="70"/>
  <c r="R160" i="70"/>
  <c r="P160" i="70"/>
  <c r="U162" i="70"/>
  <c r="S162" i="70"/>
  <c r="Q162" i="70"/>
  <c r="V162" i="70"/>
  <c r="T162" i="70"/>
  <c r="R162" i="70"/>
  <c r="P162" i="70"/>
  <c r="U164" i="70"/>
  <c r="S164" i="70"/>
  <c r="Q164" i="70"/>
  <c r="V164" i="70"/>
  <c r="T164" i="70"/>
  <c r="R164" i="70"/>
  <c r="P164" i="70"/>
  <c r="U65" i="70"/>
  <c r="S65" i="70"/>
  <c r="T65" i="70"/>
  <c r="Q65" i="70"/>
  <c r="V65" i="70"/>
  <c r="R65" i="70"/>
  <c r="P65" i="70"/>
  <c r="U63" i="70"/>
  <c r="S63" i="70"/>
  <c r="Q63" i="70"/>
  <c r="V63" i="70"/>
  <c r="T63" i="70"/>
  <c r="R63" i="70"/>
  <c r="P63" i="70"/>
  <c r="U61" i="70"/>
  <c r="S61" i="70"/>
  <c r="Q61" i="70"/>
  <c r="V61" i="70"/>
  <c r="T61" i="70"/>
  <c r="R61" i="70"/>
  <c r="P61" i="70"/>
  <c r="U59" i="70"/>
  <c r="S59" i="70"/>
  <c r="Q59" i="70"/>
  <c r="V59" i="70"/>
  <c r="T59" i="70"/>
  <c r="R59" i="70"/>
  <c r="P59" i="70"/>
  <c r="U57" i="70"/>
  <c r="S57" i="70"/>
  <c r="Q57" i="70"/>
  <c r="V57" i="70"/>
  <c r="T57" i="70"/>
  <c r="R57" i="70"/>
  <c r="P57" i="70"/>
  <c r="V33" i="70"/>
  <c r="T33" i="70"/>
  <c r="Q33" i="70"/>
  <c r="U33" i="70"/>
  <c r="S33" i="70"/>
  <c r="V29" i="70"/>
  <c r="T29" i="70"/>
  <c r="Q29" i="70"/>
  <c r="U29" i="70"/>
  <c r="S29" i="70"/>
  <c r="V25" i="70"/>
  <c r="T25" i="70"/>
  <c r="Q25" i="70"/>
  <c r="U25" i="70"/>
  <c r="S25" i="70"/>
  <c r="U23" i="70"/>
  <c r="S23" i="70"/>
  <c r="Q23" i="70"/>
  <c r="V23" i="70"/>
  <c r="T23" i="70"/>
  <c r="R23" i="70"/>
  <c r="P23" i="70"/>
  <c r="U21" i="70"/>
  <c r="S21" i="70"/>
  <c r="Q21" i="70"/>
  <c r="V21" i="70"/>
  <c r="T21" i="70"/>
  <c r="R21" i="70"/>
  <c r="P21" i="70"/>
  <c r="U19" i="70"/>
  <c r="S19" i="70"/>
  <c r="Q19" i="70"/>
  <c r="V19" i="70"/>
  <c r="T19" i="70"/>
  <c r="R19" i="70"/>
  <c r="P19" i="70"/>
  <c r="U17" i="70"/>
  <c r="S17" i="70"/>
  <c r="Q17" i="70"/>
  <c r="V17" i="70"/>
  <c r="T17" i="70"/>
  <c r="R17" i="70"/>
  <c r="P17" i="70"/>
  <c r="U13" i="70"/>
  <c r="S13" i="70"/>
  <c r="Q13" i="70"/>
  <c r="V13" i="70"/>
  <c r="T13" i="70"/>
  <c r="R13" i="70"/>
  <c r="P13" i="70"/>
  <c r="U11" i="70"/>
  <c r="S11" i="70"/>
  <c r="Q11" i="70"/>
  <c r="V11" i="70"/>
  <c r="T11" i="70"/>
  <c r="R11" i="70"/>
  <c r="P11" i="70"/>
  <c r="V42" i="70"/>
  <c r="T42" i="70"/>
  <c r="R42" i="70"/>
  <c r="P42" i="70"/>
  <c r="U42" i="70"/>
  <c r="S42" i="70"/>
  <c r="Q42" i="70"/>
  <c r="V40" i="70"/>
  <c r="T40" i="70"/>
  <c r="R40" i="70"/>
  <c r="P40" i="70"/>
  <c r="U40" i="70"/>
  <c r="S40" i="70"/>
  <c r="Q40" i="70"/>
  <c r="V38" i="70"/>
  <c r="T38" i="70"/>
  <c r="R38" i="70"/>
  <c r="P38" i="70"/>
  <c r="U38" i="70"/>
  <c r="S38" i="70"/>
  <c r="V36" i="70"/>
  <c r="T36" i="70"/>
  <c r="R36" i="70"/>
  <c r="U36" i="70"/>
  <c r="S36" i="70"/>
  <c r="Q36" i="70"/>
  <c r="V34" i="70"/>
  <c r="T34" i="70"/>
  <c r="R34" i="70"/>
  <c r="U34" i="70"/>
  <c r="S34" i="70"/>
  <c r="Q34" i="70"/>
  <c r="U30" i="70"/>
  <c r="S30" i="70"/>
  <c r="V30" i="70"/>
  <c r="T30" i="70"/>
  <c r="Q30" i="70"/>
  <c r="U26" i="70"/>
  <c r="S26" i="70"/>
  <c r="V26" i="70"/>
  <c r="T26" i="70"/>
  <c r="Q26" i="70"/>
  <c r="V86" i="70"/>
  <c r="T86" i="70"/>
  <c r="R86" i="70"/>
  <c r="P86" i="70"/>
  <c r="U86" i="70"/>
  <c r="Q86" i="70"/>
  <c r="S86" i="70"/>
  <c r="V88" i="70"/>
  <c r="T88" i="70"/>
  <c r="R88" i="70"/>
  <c r="P88" i="70"/>
  <c r="U88" i="70"/>
  <c r="Q88" i="70"/>
  <c r="S88" i="70"/>
  <c r="V90" i="70"/>
  <c r="T90" i="70"/>
  <c r="R90" i="70"/>
  <c r="P90" i="70"/>
  <c r="U90" i="70"/>
  <c r="Q90" i="70"/>
  <c r="S90" i="70"/>
  <c r="V92" i="70"/>
  <c r="T92" i="70"/>
  <c r="R92" i="70"/>
  <c r="P92" i="70"/>
  <c r="U92" i="70"/>
  <c r="Q92" i="70"/>
  <c r="S92" i="70"/>
  <c r="V94" i="70"/>
  <c r="T94" i="70"/>
  <c r="R94" i="70"/>
  <c r="P94" i="70"/>
  <c r="U94" i="70"/>
  <c r="Q94" i="70"/>
  <c r="S94" i="70"/>
  <c r="V96" i="70"/>
  <c r="T96" i="70"/>
  <c r="R96" i="70"/>
  <c r="P96" i="70"/>
  <c r="U96" i="70"/>
  <c r="Q96" i="70"/>
  <c r="S96" i="70"/>
  <c r="V98" i="70"/>
  <c r="T98" i="70"/>
  <c r="R98" i="70"/>
  <c r="P98" i="70"/>
  <c r="U98" i="70"/>
  <c r="Q98" i="70"/>
  <c r="S98" i="70"/>
  <c r="V100" i="70"/>
  <c r="T100" i="70"/>
  <c r="R100" i="70"/>
  <c r="P100" i="70"/>
  <c r="U100" i="70"/>
  <c r="Q100" i="70"/>
  <c r="S100" i="70"/>
  <c r="V102" i="70"/>
  <c r="T102" i="70"/>
  <c r="R102" i="70"/>
  <c r="P102" i="70"/>
  <c r="U102" i="70"/>
  <c r="Q102" i="70"/>
  <c r="S102" i="70"/>
  <c r="V104" i="70"/>
  <c r="T104" i="70"/>
  <c r="R104" i="70"/>
  <c r="P104" i="70"/>
  <c r="U104" i="70"/>
  <c r="Q104" i="70"/>
  <c r="S104" i="70"/>
  <c r="V106" i="70"/>
  <c r="T106" i="70"/>
  <c r="R106" i="70"/>
  <c r="P106" i="70"/>
  <c r="U106" i="70"/>
  <c r="Q106" i="70"/>
  <c r="S106" i="70"/>
  <c r="V108" i="70"/>
  <c r="T108" i="70"/>
  <c r="R108" i="70"/>
  <c r="P108" i="70"/>
  <c r="U108" i="70"/>
  <c r="Q108" i="70"/>
  <c r="S108" i="70"/>
  <c r="V110" i="70"/>
  <c r="T110" i="70"/>
  <c r="R110" i="70"/>
  <c r="P110" i="70"/>
  <c r="U110" i="70"/>
  <c r="Q110" i="70"/>
  <c r="S110" i="70"/>
  <c r="V112" i="70"/>
  <c r="T112" i="70"/>
  <c r="R112" i="70"/>
  <c r="P112" i="70"/>
  <c r="U112" i="70"/>
  <c r="Q112" i="70"/>
  <c r="S112" i="70"/>
  <c r="V114" i="70"/>
  <c r="T114" i="70"/>
  <c r="R114" i="70"/>
  <c r="P114" i="70"/>
  <c r="U114" i="70"/>
  <c r="Q114" i="70"/>
  <c r="S114" i="70"/>
  <c r="V116" i="70"/>
  <c r="T116" i="70"/>
  <c r="R116" i="70"/>
  <c r="P116" i="70"/>
  <c r="U116" i="70"/>
  <c r="Q116" i="70"/>
  <c r="S116" i="70"/>
  <c r="V118" i="70"/>
  <c r="T118" i="70"/>
  <c r="R118" i="70"/>
  <c r="P118" i="70"/>
  <c r="U118" i="70"/>
  <c r="Q118" i="70"/>
  <c r="S118" i="70"/>
  <c r="V120" i="70"/>
  <c r="T120" i="70"/>
  <c r="R120" i="70"/>
  <c r="P120" i="70"/>
  <c r="U120" i="70"/>
  <c r="Q120" i="70"/>
  <c r="S120" i="70"/>
  <c r="V122" i="70"/>
  <c r="T122" i="70"/>
  <c r="R122" i="70"/>
  <c r="P122" i="70"/>
  <c r="U122" i="70"/>
  <c r="Q122" i="70"/>
  <c r="S122" i="70"/>
  <c r="V124" i="70"/>
  <c r="T124" i="70"/>
  <c r="R124" i="70"/>
  <c r="P124" i="70"/>
  <c r="U124" i="70"/>
  <c r="Q124" i="70"/>
  <c r="S124" i="70"/>
  <c r="V126" i="70"/>
  <c r="T126" i="70"/>
  <c r="R126" i="70"/>
  <c r="S126" i="70"/>
  <c r="P126" i="70"/>
  <c r="Q126" i="70"/>
  <c r="U126" i="70"/>
  <c r="U67" i="70"/>
  <c r="S67" i="70"/>
  <c r="Q67" i="70"/>
  <c r="T67" i="70"/>
  <c r="P67" i="70"/>
  <c r="V67" i="70"/>
  <c r="R67" i="70"/>
  <c r="U69" i="70"/>
  <c r="S69" i="70"/>
  <c r="Q69" i="70"/>
  <c r="T69" i="70"/>
  <c r="P69" i="70"/>
  <c r="V69" i="70"/>
  <c r="R69" i="70"/>
  <c r="U71" i="70"/>
  <c r="S71" i="70"/>
  <c r="Q71" i="70"/>
  <c r="V71" i="70"/>
  <c r="T71" i="70"/>
  <c r="R71" i="70"/>
  <c r="P71" i="70"/>
  <c r="U73" i="70"/>
  <c r="S73" i="70"/>
  <c r="Q73" i="70"/>
  <c r="V73" i="70"/>
  <c r="T73" i="70"/>
  <c r="R73" i="70"/>
  <c r="P73" i="70"/>
  <c r="U75" i="70"/>
  <c r="S75" i="70"/>
  <c r="Q75" i="70"/>
  <c r="V75" i="70"/>
  <c r="T75" i="70"/>
  <c r="R75" i="70"/>
  <c r="P75" i="70"/>
  <c r="U77" i="70"/>
  <c r="S77" i="70"/>
  <c r="Q77" i="70"/>
  <c r="V77" i="70"/>
  <c r="T77" i="70"/>
  <c r="R77" i="70"/>
  <c r="P77" i="70"/>
  <c r="U79" i="70"/>
  <c r="S79" i="70"/>
  <c r="Q79" i="70"/>
  <c r="V79" i="70"/>
  <c r="T79" i="70"/>
  <c r="R79" i="70"/>
  <c r="P79" i="70"/>
  <c r="U81" i="70"/>
  <c r="S81" i="70"/>
  <c r="Q81" i="70"/>
  <c r="V81" i="70"/>
  <c r="T81" i="70"/>
  <c r="R81" i="70"/>
  <c r="P81" i="70"/>
  <c r="U83" i="70"/>
  <c r="S83" i="70"/>
  <c r="Q83" i="70"/>
  <c r="V83" i="70"/>
  <c r="T83" i="70"/>
  <c r="R83" i="70"/>
  <c r="P83" i="70"/>
  <c r="U84" i="70"/>
  <c r="S84" i="70"/>
  <c r="Q84" i="70"/>
  <c r="V84" i="70"/>
  <c r="T84" i="70"/>
  <c r="R84" i="70"/>
  <c r="P84" i="70"/>
  <c r="V127" i="70"/>
  <c r="T127" i="70"/>
  <c r="R127" i="70"/>
  <c r="P127" i="70"/>
  <c r="S127" i="70"/>
  <c r="Q127" i="70"/>
  <c r="U127" i="70"/>
  <c r="V129" i="70"/>
  <c r="T129" i="70"/>
  <c r="R129" i="70"/>
  <c r="P129" i="70"/>
  <c r="S129" i="70"/>
  <c r="Q129" i="70"/>
  <c r="U129" i="70"/>
  <c r="U152" i="70"/>
  <c r="S152" i="70"/>
  <c r="Q152" i="70"/>
  <c r="V152" i="70"/>
  <c r="T152" i="70"/>
  <c r="R152" i="70"/>
  <c r="P152" i="70"/>
  <c r="U132" i="70"/>
  <c r="S132" i="70"/>
  <c r="Q132" i="70"/>
  <c r="V132" i="70"/>
  <c r="T132" i="70"/>
  <c r="R132" i="70"/>
  <c r="P132" i="70"/>
  <c r="U134" i="70"/>
  <c r="S134" i="70"/>
  <c r="Q134" i="70"/>
  <c r="V134" i="70"/>
  <c r="T134" i="70"/>
  <c r="R134" i="70"/>
  <c r="P134" i="70"/>
  <c r="U136" i="70"/>
  <c r="S136" i="70"/>
  <c r="Q136" i="70"/>
  <c r="V136" i="70"/>
  <c r="T136" i="70"/>
  <c r="R136" i="70"/>
  <c r="P136" i="70"/>
  <c r="U138" i="70"/>
  <c r="S138" i="70"/>
  <c r="Q138" i="70"/>
  <c r="V138" i="70"/>
  <c r="T138" i="70"/>
  <c r="R138" i="70"/>
  <c r="P138" i="70"/>
  <c r="U140" i="70"/>
  <c r="S140" i="70"/>
  <c r="Q140" i="70"/>
  <c r="V140" i="70"/>
  <c r="T140" i="70"/>
  <c r="R140" i="70"/>
  <c r="P140" i="70"/>
  <c r="U142" i="70"/>
  <c r="S142" i="70"/>
  <c r="Q142" i="70"/>
  <c r="V142" i="70"/>
  <c r="T142" i="70"/>
  <c r="R142" i="70"/>
  <c r="P142" i="70"/>
  <c r="U144" i="70"/>
  <c r="S144" i="70"/>
  <c r="Q144" i="70"/>
  <c r="V144" i="70"/>
  <c r="T144" i="70"/>
  <c r="R144" i="70"/>
  <c r="P144" i="70"/>
  <c r="U146" i="70"/>
  <c r="S146" i="70"/>
  <c r="Q146" i="70"/>
  <c r="V146" i="70"/>
  <c r="T146" i="70"/>
  <c r="R146" i="70"/>
  <c r="P146" i="70"/>
  <c r="U148" i="70"/>
  <c r="S148" i="70"/>
  <c r="Q148" i="70"/>
  <c r="V148" i="70"/>
  <c r="T148" i="70"/>
  <c r="R148" i="70"/>
  <c r="P148" i="70"/>
  <c r="U150" i="70"/>
  <c r="S150" i="70"/>
  <c r="Q150" i="70"/>
  <c r="V150" i="70"/>
  <c r="T150" i="70"/>
  <c r="R150" i="70"/>
  <c r="P150" i="70"/>
  <c r="U153" i="70"/>
  <c r="S153" i="70"/>
  <c r="Q153" i="70"/>
  <c r="V153" i="70"/>
  <c r="T153" i="70"/>
  <c r="R153" i="70"/>
  <c r="P153" i="70"/>
  <c r="U155" i="70"/>
  <c r="S155" i="70"/>
  <c r="Q155" i="70"/>
  <c r="V155" i="70"/>
  <c r="T155" i="70"/>
  <c r="R155" i="70"/>
  <c r="P155" i="70"/>
  <c r="U157" i="70"/>
  <c r="S157" i="70"/>
  <c r="Q157" i="70"/>
  <c r="V157" i="70"/>
  <c r="T157" i="70"/>
  <c r="R157" i="70"/>
  <c r="P157" i="70"/>
  <c r="U159" i="70"/>
  <c r="S159" i="70"/>
  <c r="Q159" i="70"/>
  <c r="V159" i="70"/>
  <c r="T159" i="70"/>
  <c r="R159" i="70"/>
  <c r="P159" i="70"/>
  <c r="U161" i="70"/>
  <c r="S161" i="70"/>
  <c r="Q161" i="70"/>
  <c r="V161" i="70"/>
  <c r="T161" i="70"/>
  <c r="R161" i="70"/>
  <c r="P161" i="70"/>
  <c r="U163" i="70"/>
  <c r="S163" i="70"/>
  <c r="Q163" i="70"/>
  <c r="V163" i="70"/>
  <c r="T163" i="70"/>
  <c r="R163" i="70"/>
  <c r="P163" i="70"/>
  <c r="U165" i="70"/>
  <c r="S165" i="70"/>
  <c r="Q165" i="70"/>
  <c r="V165" i="70"/>
  <c r="T165" i="70"/>
  <c r="R165" i="70"/>
  <c r="P165" i="70"/>
  <c r="W12" i="69"/>
  <c r="U12" i="69"/>
  <c r="S12" i="69"/>
  <c r="Q12" i="69"/>
  <c r="V12" i="69"/>
  <c r="T12" i="69"/>
  <c r="R12" i="69"/>
  <c r="W23" i="69"/>
  <c r="U23" i="69"/>
  <c r="S23" i="69"/>
  <c r="Q23" i="69"/>
  <c r="V23" i="69"/>
  <c r="T23" i="69"/>
  <c r="R23" i="69"/>
  <c r="V27" i="69"/>
  <c r="T27" i="69"/>
  <c r="Q27" i="69"/>
  <c r="W27" i="69"/>
  <c r="U27" i="69"/>
  <c r="R27" i="69"/>
  <c r="V29" i="69"/>
  <c r="T29" i="69"/>
  <c r="Q29" i="69"/>
  <c r="W29" i="69"/>
  <c r="U29" i="69"/>
  <c r="R29" i="69"/>
  <c r="V31" i="69"/>
  <c r="T31" i="69"/>
  <c r="Q31" i="69"/>
  <c r="W31" i="69"/>
  <c r="U31" i="69"/>
  <c r="R31" i="69"/>
  <c r="V33" i="69"/>
  <c r="T33" i="69"/>
  <c r="Q33" i="69"/>
  <c r="W33" i="69"/>
  <c r="U33" i="69"/>
  <c r="R33" i="69"/>
  <c r="V35" i="69"/>
  <c r="T35" i="69"/>
  <c r="Q35" i="69"/>
  <c r="W35" i="69"/>
  <c r="U35" i="69"/>
  <c r="R35" i="69"/>
  <c r="W37" i="69"/>
  <c r="U37" i="69"/>
  <c r="S37" i="69"/>
  <c r="Q37" i="69"/>
  <c r="V37" i="69"/>
  <c r="T37" i="69"/>
  <c r="R37" i="69"/>
  <c r="W41" i="69"/>
  <c r="U41" i="69"/>
  <c r="S41" i="69"/>
  <c r="Q41" i="69"/>
  <c r="V41" i="69"/>
  <c r="T41" i="69"/>
  <c r="R41" i="69"/>
  <c r="V11" i="69"/>
  <c r="T11" i="69"/>
  <c r="R11" i="69"/>
  <c r="W11" i="69"/>
  <c r="U11" i="69"/>
  <c r="S11" i="69"/>
  <c r="Q11" i="69"/>
  <c r="V16" i="69"/>
  <c r="T16" i="69"/>
  <c r="R16" i="69"/>
  <c r="W16" i="69"/>
  <c r="U16" i="69"/>
  <c r="S16" i="69"/>
  <c r="Q16" i="69"/>
  <c r="V20" i="69"/>
  <c r="T20" i="69"/>
  <c r="R20" i="69"/>
  <c r="W20" i="69"/>
  <c r="U20" i="69"/>
  <c r="S20" i="69"/>
  <c r="Q20" i="69"/>
  <c r="V24" i="69"/>
  <c r="T24" i="69"/>
  <c r="R24" i="69"/>
  <c r="W24" i="69"/>
  <c r="U24" i="69"/>
  <c r="S24" i="69"/>
  <c r="Q24" i="69"/>
  <c r="V38" i="69"/>
  <c r="T38" i="69"/>
  <c r="R38" i="69"/>
  <c r="W38" i="69"/>
  <c r="U38" i="69"/>
  <c r="S38" i="69"/>
  <c r="Q38" i="69"/>
  <c r="W42" i="69"/>
  <c r="U42" i="69"/>
  <c r="S42" i="69"/>
  <c r="Q42" i="69"/>
  <c r="V42" i="69"/>
  <c r="T42" i="69"/>
  <c r="R42" i="69"/>
  <c r="W49" i="69"/>
  <c r="U49" i="69"/>
  <c r="S49" i="69"/>
  <c r="Q49" i="69"/>
  <c r="V49" i="69"/>
  <c r="T49" i="69"/>
  <c r="R49" i="69"/>
  <c r="AR62" i="69"/>
  <c r="AP62" i="69"/>
  <c r="AN62" i="69"/>
  <c r="AL62" i="69"/>
  <c r="AQ62" i="69"/>
  <c r="AO62" i="69"/>
  <c r="AM62" i="69"/>
  <c r="AR64" i="69"/>
  <c r="AP64" i="69"/>
  <c r="AN64" i="69"/>
  <c r="AL64" i="69"/>
  <c r="W63" i="69"/>
  <c r="U63" i="69"/>
  <c r="S63" i="69"/>
  <c r="Q63" i="69"/>
  <c r="AQ64" i="69"/>
  <c r="AO64" i="69"/>
  <c r="AM64" i="69"/>
  <c r="V63" i="69"/>
  <c r="T63" i="69"/>
  <c r="R63" i="69"/>
  <c r="AR66" i="69"/>
  <c r="AP66" i="69"/>
  <c r="AN66" i="69"/>
  <c r="AL66" i="69"/>
  <c r="W65" i="69"/>
  <c r="U65" i="69"/>
  <c r="S65" i="69"/>
  <c r="Q65" i="69"/>
  <c r="AQ66" i="69"/>
  <c r="AO66" i="69"/>
  <c r="AM66" i="69"/>
  <c r="V65" i="69"/>
  <c r="T65" i="69"/>
  <c r="R65" i="69"/>
  <c r="AR68" i="69"/>
  <c r="AP68" i="69"/>
  <c r="AN68" i="69"/>
  <c r="AL68" i="69"/>
  <c r="W67" i="69"/>
  <c r="U67" i="69"/>
  <c r="S67" i="69"/>
  <c r="Q67" i="69"/>
  <c r="AQ68" i="69"/>
  <c r="AO68" i="69"/>
  <c r="AM68" i="69"/>
  <c r="V67" i="69"/>
  <c r="T67" i="69"/>
  <c r="R67" i="69"/>
  <c r="AR70" i="69"/>
  <c r="AP70" i="69"/>
  <c r="AN70" i="69"/>
  <c r="AL70" i="69"/>
  <c r="W69" i="69"/>
  <c r="U69" i="69"/>
  <c r="S69" i="69"/>
  <c r="Q69" i="69"/>
  <c r="AQ70" i="69"/>
  <c r="AO70" i="69"/>
  <c r="AM70" i="69"/>
  <c r="V69" i="69"/>
  <c r="T69" i="69"/>
  <c r="R69" i="69"/>
  <c r="AR72" i="69"/>
  <c r="AP72" i="69"/>
  <c r="AN72" i="69"/>
  <c r="AL72" i="69"/>
  <c r="W71" i="69"/>
  <c r="U71" i="69"/>
  <c r="S71" i="69"/>
  <c r="Q71" i="69"/>
  <c r="AQ72" i="69"/>
  <c r="AO72" i="69"/>
  <c r="AM72" i="69"/>
  <c r="V71" i="69"/>
  <c r="T71" i="69"/>
  <c r="R71" i="69"/>
  <c r="AR74" i="69"/>
  <c r="AP74" i="69"/>
  <c r="AN74" i="69"/>
  <c r="AL74" i="69"/>
  <c r="W73" i="69"/>
  <c r="U73" i="69"/>
  <c r="S73" i="69"/>
  <c r="Q73" i="69"/>
  <c r="AQ74" i="69"/>
  <c r="AO74" i="69"/>
  <c r="AM74" i="69"/>
  <c r="V73" i="69"/>
  <c r="T73" i="69"/>
  <c r="R73" i="69"/>
  <c r="AR76" i="69"/>
  <c r="AP76" i="69"/>
  <c r="AN76" i="69"/>
  <c r="AL76" i="69"/>
  <c r="W75" i="69"/>
  <c r="U75" i="69"/>
  <c r="S75" i="69"/>
  <c r="Q75" i="69"/>
  <c r="AQ76" i="69"/>
  <c r="AO76" i="69"/>
  <c r="AM76" i="69"/>
  <c r="V75" i="69"/>
  <c r="T75" i="69"/>
  <c r="R75" i="69"/>
  <c r="AR78" i="69"/>
  <c r="AP78" i="69"/>
  <c r="AN78" i="69"/>
  <c r="AL78" i="69"/>
  <c r="W77" i="69"/>
  <c r="U77" i="69"/>
  <c r="S77" i="69"/>
  <c r="Q77" i="69"/>
  <c r="AQ78" i="69"/>
  <c r="AO78" i="69"/>
  <c r="AM78" i="69"/>
  <c r="V77" i="69"/>
  <c r="T77" i="69"/>
  <c r="R77" i="69"/>
  <c r="AR80" i="69"/>
  <c r="AP80" i="69"/>
  <c r="AN80" i="69"/>
  <c r="AL80" i="69"/>
  <c r="W79" i="69"/>
  <c r="U79" i="69"/>
  <c r="S79" i="69"/>
  <c r="Q79" i="69"/>
  <c r="AQ80" i="69"/>
  <c r="AO80" i="69"/>
  <c r="AM80" i="69"/>
  <c r="V79" i="69"/>
  <c r="T79" i="69"/>
  <c r="R79" i="69"/>
  <c r="AR82" i="69"/>
  <c r="AP82" i="69"/>
  <c r="AN82" i="69"/>
  <c r="AL82" i="69"/>
  <c r="W81" i="69"/>
  <c r="U81" i="69"/>
  <c r="S81" i="69"/>
  <c r="Q81" i="69"/>
  <c r="AQ82" i="69"/>
  <c r="AO82" i="69"/>
  <c r="AM82" i="69"/>
  <c r="V81" i="69"/>
  <c r="T81" i="69"/>
  <c r="R81" i="69"/>
  <c r="AR84" i="69"/>
  <c r="AP84" i="69"/>
  <c r="AN84" i="69"/>
  <c r="AL84" i="69"/>
  <c r="W83" i="69"/>
  <c r="U83" i="69"/>
  <c r="S83" i="69"/>
  <c r="Q83" i="69"/>
  <c r="AQ84" i="69"/>
  <c r="AO84" i="69"/>
  <c r="AM84" i="69"/>
  <c r="V83" i="69"/>
  <c r="T83" i="69"/>
  <c r="R83" i="69"/>
  <c r="AR86" i="69"/>
  <c r="AP86" i="69"/>
  <c r="AN86" i="69"/>
  <c r="AL86" i="69"/>
  <c r="W85" i="69"/>
  <c r="U85" i="69"/>
  <c r="S85" i="69"/>
  <c r="Q85" i="69"/>
  <c r="AQ86" i="69"/>
  <c r="AO86" i="69"/>
  <c r="AM86" i="69"/>
  <c r="V85" i="69"/>
  <c r="T85" i="69"/>
  <c r="R85" i="69"/>
  <c r="AR88" i="69"/>
  <c r="AP88" i="69"/>
  <c r="AN88" i="69"/>
  <c r="AL88" i="69"/>
  <c r="W87" i="69"/>
  <c r="U87" i="69"/>
  <c r="S87" i="69"/>
  <c r="Q87" i="69"/>
  <c r="AQ88" i="69"/>
  <c r="AO88" i="69"/>
  <c r="AM88" i="69"/>
  <c r="V87" i="69"/>
  <c r="T87" i="69"/>
  <c r="R87" i="69"/>
  <c r="AR90" i="69"/>
  <c r="AP90" i="69"/>
  <c r="AN90" i="69"/>
  <c r="AL90" i="69"/>
  <c r="W89" i="69"/>
  <c r="U89" i="69"/>
  <c r="S89" i="69"/>
  <c r="Q89" i="69"/>
  <c r="AQ90" i="69"/>
  <c r="AO90" i="69"/>
  <c r="AM90" i="69"/>
  <c r="V89" i="69"/>
  <c r="T89" i="69"/>
  <c r="R89" i="69"/>
  <c r="AR92" i="69"/>
  <c r="AP92" i="69"/>
  <c r="AN92" i="69"/>
  <c r="AL92" i="69"/>
  <c r="W91" i="69"/>
  <c r="U91" i="69"/>
  <c r="S91" i="69"/>
  <c r="Q91" i="69"/>
  <c r="AQ92" i="69"/>
  <c r="AO92" i="69"/>
  <c r="AM92" i="69"/>
  <c r="V91" i="69"/>
  <c r="T91" i="69"/>
  <c r="R91" i="69"/>
  <c r="AQ94" i="69"/>
  <c r="AO94" i="69"/>
  <c r="AM94" i="69"/>
  <c r="AR94" i="69"/>
  <c r="AP94" i="69"/>
  <c r="AN94" i="69"/>
  <c r="AL94" i="69"/>
  <c r="W93" i="69"/>
  <c r="U93" i="69"/>
  <c r="V93" i="69"/>
  <c r="S93" i="69"/>
  <c r="Q93" i="69"/>
  <c r="T93" i="69"/>
  <c r="R93" i="69"/>
  <c r="V45" i="69"/>
  <c r="T45" i="69"/>
  <c r="R45" i="69"/>
  <c r="W45" i="69"/>
  <c r="U45" i="69"/>
  <c r="S45" i="69"/>
  <c r="Q45" i="69"/>
  <c r="AR51" i="69"/>
  <c r="AP51" i="69"/>
  <c r="AN51" i="69"/>
  <c r="AL51" i="69"/>
  <c r="V50" i="69"/>
  <c r="T50" i="69"/>
  <c r="R50" i="69"/>
  <c r="AQ51" i="69"/>
  <c r="AO51" i="69"/>
  <c r="AM51" i="69"/>
  <c r="W50" i="69"/>
  <c r="U50" i="69"/>
  <c r="S50" i="69"/>
  <c r="Q50" i="69"/>
  <c r="AR137" i="69"/>
  <c r="AP137" i="69"/>
  <c r="AN137" i="69"/>
  <c r="AL137" i="69"/>
  <c r="W136" i="69"/>
  <c r="U136" i="69"/>
  <c r="S136" i="69"/>
  <c r="Q136" i="69"/>
  <c r="AQ137" i="69"/>
  <c r="AO137" i="69"/>
  <c r="AM137" i="69"/>
  <c r="V136" i="69"/>
  <c r="R136" i="69"/>
  <c r="T136" i="69"/>
  <c r="AQ96" i="69"/>
  <c r="AO96" i="69"/>
  <c r="AM96" i="69"/>
  <c r="V95" i="69"/>
  <c r="T95" i="69"/>
  <c r="R95" i="69"/>
  <c r="AR96" i="69"/>
  <c r="AP96" i="69"/>
  <c r="AN96" i="69"/>
  <c r="AL96" i="69"/>
  <c r="W95" i="69"/>
  <c r="U95" i="69"/>
  <c r="S95" i="69"/>
  <c r="Q95" i="69"/>
  <c r="AQ98" i="69"/>
  <c r="AO98" i="69"/>
  <c r="AM98" i="69"/>
  <c r="V97" i="69"/>
  <c r="T97" i="69"/>
  <c r="R97" i="69"/>
  <c r="AR98" i="69"/>
  <c r="AP98" i="69"/>
  <c r="AN98" i="69"/>
  <c r="AL98" i="69"/>
  <c r="W97" i="69"/>
  <c r="U97" i="69"/>
  <c r="S97" i="69"/>
  <c r="Q97" i="69"/>
  <c r="AQ100" i="69"/>
  <c r="AO100" i="69"/>
  <c r="AM100" i="69"/>
  <c r="V99" i="69"/>
  <c r="T99" i="69"/>
  <c r="R99" i="69"/>
  <c r="AR100" i="69"/>
  <c r="AP100" i="69"/>
  <c r="AN100" i="69"/>
  <c r="AL100" i="69"/>
  <c r="W99" i="69"/>
  <c r="U99" i="69"/>
  <c r="S99" i="69"/>
  <c r="Q99" i="69"/>
  <c r="AQ102" i="69"/>
  <c r="AO102" i="69"/>
  <c r="AM102" i="69"/>
  <c r="V101" i="69"/>
  <c r="T101" i="69"/>
  <c r="R101" i="69"/>
  <c r="AR102" i="69"/>
  <c r="AP102" i="69"/>
  <c r="AN102" i="69"/>
  <c r="AL102" i="69"/>
  <c r="W101" i="69"/>
  <c r="U101" i="69"/>
  <c r="S101" i="69"/>
  <c r="Q101" i="69"/>
  <c r="AQ104" i="69"/>
  <c r="AO104" i="69"/>
  <c r="AM104" i="69"/>
  <c r="V103" i="69"/>
  <c r="T103" i="69"/>
  <c r="R103" i="69"/>
  <c r="AR104" i="69"/>
  <c r="AP104" i="69"/>
  <c r="AN104" i="69"/>
  <c r="AL104" i="69"/>
  <c r="W103" i="69"/>
  <c r="U103" i="69"/>
  <c r="S103" i="69"/>
  <c r="Q103" i="69"/>
  <c r="AQ106" i="69"/>
  <c r="AO106" i="69"/>
  <c r="AM106" i="69"/>
  <c r="V105" i="69"/>
  <c r="T105" i="69"/>
  <c r="R105" i="69"/>
  <c r="AR106" i="69"/>
  <c r="AP106" i="69"/>
  <c r="AN106" i="69"/>
  <c r="AL106" i="69"/>
  <c r="W105" i="69"/>
  <c r="U105" i="69"/>
  <c r="S105" i="69"/>
  <c r="Q105" i="69"/>
  <c r="AQ108" i="69"/>
  <c r="AO108" i="69"/>
  <c r="AM108" i="69"/>
  <c r="V107" i="69"/>
  <c r="T107" i="69"/>
  <c r="R107" i="69"/>
  <c r="AR108" i="69"/>
  <c r="AP108" i="69"/>
  <c r="AN108" i="69"/>
  <c r="AL108" i="69"/>
  <c r="W107" i="69"/>
  <c r="U107" i="69"/>
  <c r="S107" i="69"/>
  <c r="Q107" i="69"/>
  <c r="AQ110" i="69"/>
  <c r="AO110" i="69"/>
  <c r="AM110" i="69"/>
  <c r="V109" i="69"/>
  <c r="T109" i="69"/>
  <c r="R109" i="69"/>
  <c r="AR110" i="69"/>
  <c r="AP110" i="69"/>
  <c r="AN110" i="69"/>
  <c r="AL110" i="69"/>
  <c r="W109" i="69"/>
  <c r="U109" i="69"/>
  <c r="S109" i="69"/>
  <c r="Q109" i="69"/>
  <c r="AQ112" i="69"/>
  <c r="AO112" i="69"/>
  <c r="AM112" i="69"/>
  <c r="V111" i="69"/>
  <c r="T111" i="69"/>
  <c r="R111" i="69"/>
  <c r="AR112" i="69"/>
  <c r="AP112" i="69"/>
  <c r="AN112" i="69"/>
  <c r="AL112" i="69"/>
  <c r="W111" i="69"/>
  <c r="U111" i="69"/>
  <c r="S111" i="69"/>
  <c r="Q111" i="69"/>
  <c r="AQ114" i="69"/>
  <c r="AO114" i="69"/>
  <c r="AM114" i="69"/>
  <c r="V113" i="69"/>
  <c r="T113" i="69"/>
  <c r="R113" i="69"/>
  <c r="AR114" i="69"/>
  <c r="AP114" i="69"/>
  <c r="AN114" i="69"/>
  <c r="AL114" i="69"/>
  <c r="W113" i="69"/>
  <c r="U113" i="69"/>
  <c r="S113" i="69"/>
  <c r="Q113" i="69"/>
  <c r="AQ116" i="69"/>
  <c r="AO116" i="69"/>
  <c r="AM116" i="69"/>
  <c r="V115" i="69"/>
  <c r="T115" i="69"/>
  <c r="R115" i="69"/>
  <c r="AR116" i="69"/>
  <c r="AP116" i="69"/>
  <c r="AN116" i="69"/>
  <c r="AL116" i="69"/>
  <c r="W115" i="69"/>
  <c r="U115" i="69"/>
  <c r="S115" i="69"/>
  <c r="Q115" i="69"/>
  <c r="AQ118" i="69"/>
  <c r="AO118" i="69"/>
  <c r="AM118" i="69"/>
  <c r="V117" i="69"/>
  <c r="T117" i="69"/>
  <c r="R117" i="69"/>
  <c r="AR118" i="69"/>
  <c r="AP118" i="69"/>
  <c r="AN118" i="69"/>
  <c r="AL118" i="69"/>
  <c r="W117" i="69"/>
  <c r="U117" i="69"/>
  <c r="S117" i="69"/>
  <c r="Q117" i="69"/>
  <c r="AQ120" i="69"/>
  <c r="AO120" i="69"/>
  <c r="AM120" i="69"/>
  <c r="V119" i="69"/>
  <c r="T119" i="69"/>
  <c r="R119" i="69"/>
  <c r="AR120" i="69"/>
  <c r="AP120" i="69"/>
  <c r="AN120" i="69"/>
  <c r="AL120" i="69"/>
  <c r="W119" i="69"/>
  <c r="U119" i="69"/>
  <c r="S119" i="69"/>
  <c r="Q119" i="69"/>
  <c r="AQ122" i="69"/>
  <c r="AO122" i="69"/>
  <c r="AM122" i="69"/>
  <c r="V121" i="69"/>
  <c r="T121" i="69"/>
  <c r="R121" i="69"/>
  <c r="AR122" i="69"/>
  <c r="AP122" i="69"/>
  <c r="AN122" i="69"/>
  <c r="AL122" i="69"/>
  <c r="W121" i="69"/>
  <c r="U121" i="69"/>
  <c r="S121" i="69"/>
  <c r="Q121" i="69"/>
  <c r="AQ124" i="69"/>
  <c r="AO124" i="69"/>
  <c r="AM124" i="69"/>
  <c r="V123" i="69"/>
  <c r="T123" i="69"/>
  <c r="R123" i="69"/>
  <c r="AR124" i="69"/>
  <c r="AP124" i="69"/>
  <c r="AN124" i="69"/>
  <c r="AL124" i="69"/>
  <c r="W123" i="69"/>
  <c r="U123" i="69"/>
  <c r="S123" i="69"/>
  <c r="Q123" i="69"/>
  <c r="AQ126" i="69"/>
  <c r="AO126" i="69"/>
  <c r="AM126" i="69"/>
  <c r="V125" i="69"/>
  <c r="T125" i="69"/>
  <c r="R125" i="69"/>
  <c r="AR126" i="69"/>
  <c r="AP126" i="69"/>
  <c r="AN126" i="69"/>
  <c r="AL126" i="69"/>
  <c r="W125" i="69"/>
  <c r="U125" i="69"/>
  <c r="S125" i="69"/>
  <c r="Q125" i="69"/>
  <c r="AQ128" i="69"/>
  <c r="AO128" i="69"/>
  <c r="AM128" i="69"/>
  <c r="V127" i="69"/>
  <c r="T127" i="69"/>
  <c r="R127" i="69"/>
  <c r="AR128" i="69"/>
  <c r="AP128" i="69"/>
  <c r="AN128" i="69"/>
  <c r="AL128" i="69"/>
  <c r="W127" i="69"/>
  <c r="U127" i="69"/>
  <c r="S127" i="69"/>
  <c r="Q127" i="69"/>
  <c r="AQ130" i="69"/>
  <c r="AO130" i="69"/>
  <c r="AM130" i="69"/>
  <c r="V129" i="69"/>
  <c r="T129" i="69"/>
  <c r="R129" i="69"/>
  <c r="AR130" i="69"/>
  <c r="AP130" i="69"/>
  <c r="AN130" i="69"/>
  <c r="AL130" i="69"/>
  <c r="W129" i="69"/>
  <c r="U129" i="69"/>
  <c r="S129" i="69"/>
  <c r="Q129" i="69"/>
  <c r="AQ132" i="69"/>
  <c r="AO132" i="69"/>
  <c r="AM132" i="69"/>
  <c r="V131" i="69"/>
  <c r="T131" i="69"/>
  <c r="R131" i="69"/>
  <c r="AR132" i="69"/>
  <c r="AP132" i="69"/>
  <c r="AN132" i="69"/>
  <c r="AL132" i="69"/>
  <c r="W131" i="69"/>
  <c r="U131" i="69"/>
  <c r="S131" i="69"/>
  <c r="Q131" i="69"/>
  <c r="AR134" i="69"/>
  <c r="AQ134" i="69"/>
  <c r="AO134" i="69"/>
  <c r="AM134" i="69"/>
  <c r="V133" i="69"/>
  <c r="T133" i="69"/>
  <c r="R133" i="69"/>
  <c r="AP134" i="69"/>
  <c r="AN134" i="69"/>
  <c r="AL134" i="69"/>
  <c r="W133" i="69"/>
  <c r="U133" i="69"/>
  <c r="S133" i="69"/>
  <c r="Q133" i="69"/>
  <c r="AR138" i="69"/>
  <c r="AP138" i="69"/>
  <c r="AN138" i="69"/>
  <c r="AL138" i="69"/>
  <c r="W137" i="69"/>
  <c r="U137" i="69"/>
  <c r="S137" i="69"/>
  <c r="Q137" i="69"/>
  <c r="AQ138" i="69"/>
  <c r="AO138" i="69"/>
  <c r="AM138" i="69"/>
  <c r="V137" i="69"/>
  <c r="T137" i="69"/>
  <c r="R137" i="69"/>
  <c r="AR140" i="69"/>
  <c r="AP140" i="69"/>
  <c r="AN140" i="69"/>
  <c r="AL140" i="69"/>
  <c r="W139" i="69"/>
  <c r="U139" i="69"/>
  <c r="S139" i="69"/>
  <c r="Q139" i="69"/>
  <c r="AQ140" i="69"/>
  <c r="AO140" i="69"/>
  <c r="AM140" i="69"/>
  <c r="V139" i="69"/>
  <c r="T139" i="69"/>
  <c r="R139" i="69"/>
  <c r="AR142" i="69"/>
  <c r="AP142" i="69"/>
  <c r="AN142" i="69"/>
  <c r="AL142" i="69"/>
  <c r="W141" i="69"/>
  <c r="U141" i="69"/>
  <c r="S141" i="69"/>
  <c r="Q141" i="69"/>
  <c r="AQ142" i="69"/>
  <c r="AO142" i="69"/>
  <c r="AM142" i="69"/>
  <c r="V141" i="69"/>
  <c r="T141" i="69"/>
  <c r="R141" i="69"/>
  <c r="AR144" i="69"/>
  <c r="AP144" i="69"/>
  <c r="AN144" i="69"/>
  <c r="AL144" i="69"/>
  <c r="W143" i="69"/>
  <c r="U143" i="69"/>
  <c r="S143" i="69"/>
  <c r="Q143" i="69"/>
  <c r="AQ144" i="69"/>
  <c r="AO144" i="69"/>
  <c r="AM144" i="69"/>
  <c r="V143" i="69"/>
  <c r="T143" i="69"/>
  <c r="R143" i="69"/>
  <c r="AR146" i="69"/>
  <c r="AP146" i="69"/>
  <c r="AN146" i="69"/>
  <c r="AL146" i="69"/>
  <c r="W145" i="69"/>
  <c r="U145" i="69"/>
  <c r="S145" i="69"/>
  <c r="Q145" i="69"/>
  <c r="AQ146" i="69"/>
  <c r="AO146" i="69"/>
  <c r="AM146" i="69"/>
  <c r="V145" i="69"/>
  <c r="T145" i="69"/>
  <c r="R145" i="69"/>
  <c r="AR148" i="69"/>
  <c r="AP148" i="69"/>
  <c r="AN148" i="69"/>
  <c r="AL148" i="69"/>
  <c r="W147" i="69"/>
  <c r="U147" i="69"/>
  <c r="S147" i="69"/>
  <c r="Q147" i="69"/>
  <c r="AQ148" i="69"/>
  <c r="AO148" i="69"/>
  <c r="AM148" i="69"/>
  <c r="V147" i="69"/>
  <c r="T147" i="69"/>
  <c r="R147" i="69"/>
  <c r="AR150" i="69"/>
  <c r="AP150" i="69"/>
  <c r="AN150" i="69"/>
  <c r="AL150" i="69"/>
  <c r="W149" i="69"/>
  <c r="U149" i="69"/>
  <c r="S149" i="69"/>
  <c r="Q149" i="69"/>
  <c r="AQ150" i="69"/>
  <c r="AO150" i="69"/>
  <c r="AM150" i="69"/>
  <c r="V149" i="69"/>
  <c r="T149" i="69"/>
  <c r="R149" i="69"/>
  <c r="AR152" i="69"/>
  <c r="AP152" i="69"/>
  <c r="AN152" i="69"/>
  <c r="AL152" i="69"/>
  <c r="W151" i="69"/>
  <c r="U151" i="69"/>
  <c r="S151" i="69"/>
  <c r="Q151" i="69"/>
  <c r="AQ152" i="69"/>
  <c r="AO152" i="69"/>
  <c r="AM152" i="69"/>
  <c r="V151" i="69"/>
  <c r="T151" i="69"/>
  <c r="R151" i="69"/>
  <c r="AR154" i="69"/>
  <c r="AP154" i="69"/>
  <c r="AN154" i="69"/>
  <c r="AL154" i="69"/>
  <c r="W153" i="69"/>
  <c r="U153" i="69"/>
  <c r="S153" i="69"/>
  <c r="Q153" i="69"/>
  <c r="AQ154" i="69"/>
  <c r="AO154" i="69"/>
  <c r="AM154" i="69"/>
  <c r="V153" i="69"/>
  <c r="T153" i="69"/>
  <c r="R153" i="69"/>
  <c r="AR156" i="69"/>
  <c r="AP156" i="69"/>
  <c r="AN156" i="69"/>
  <c r="AL156" i="69"/>
  <c r="AQ156" i="69"/>
  <c r="AM156" i="69"/>
  <c r="AO156" i="69"/>
  <c r="W155" i="69"/>
  <c r="U155" i="69"/>
  <c r="S155" i="69"/>
  <c r="Q155" i="69"/>
  <c r="V155" i="69"/>
  <c r="T155" i="69"/>
  <c r="R155" i="69"/>
  <c r="AR158" i="69"/>
  <c r="AP158" i="69"/>
  <c r="AN158" i="69"/>
  <c r="AL158" i="69"/>
  <c r="W157" i="69"/>
  <c r="U157" i="69"/>
  <c r="S157" i="69"/>
  <c r="Q157" i="69"/>
  <c r="AQ158" i="69"/>
  <c r="AM158" i="69"/>
  <c r="V157" i="69"/>
  <c r="R157" i="69"/>
  <c r="AO158" i="69"/>
  <c r="T157" i="69"/>
  <c r="AR160" i="69"/>
  <c r="AP160" i="69"/>
  <c r="AN160" i="69"/>
  <c r="AL160" i="69"/>
  <c r="W159" i="69"/>
  <c r="U159" i="69"/>
  <c r="S159" i="69"/>
  <c r="Q159" i="69"/>
  <c r="AQ160" i="69"/>
  <c r="AM160" i="69"/>
  <c r="V159" i="69"/>
  <c r="R159" i="69"/>
  <c r="AO160" i="69"/>
  <c r="T159" i="69"/>
  <c r="AR162" i="69"/>
  <c r="AP162" i="69"/>
  <c r="AN162" i="69"/>
  <c r="AL162" i="69"/>
  <c r="W161" i="69"/>
  <c r="U161" i="69"/>
  <c r="S161" i="69"/>
  <c r="Q161" i="69"/>
  <c r="AQ162" i="69"/>
  <c r="AM162" i="69"/>
  <c r="V161" i="69"/>
  <c r="R161" i="69"/>
  <c r="AO162" i="69"/>
  <c r="T161" i="69"/>
  <c r="AR164" i="69"/>
  <c r="AP164" i="69"/>
  <c r="AN164" i="69"/>
  <c r="AL164" i="69"/>
  <c r="W163" i="69"/>
  <c r="U163" i="69"/>
  <c r="S163" i="69"/>
  <c r="Q163" i="69"/>
  <c r="AQ164" i="69"/>
  <c r="AM164" i="69"/>
  <c r="V163" i="69"/>
  <c r="R163" i="69"/>
  <c r="AO164" i="69"/>
  <c r="T163" i="69"/>
  <c r="AR166" i="69"/>
  <c r="AP166" i="69"/>
  <c r="AN166" i="69"/>
  <c r="AL166" i="69"/>
  <c r="W165" i="69"/>
  <c r="U165" i="69"/>
  <c r="S165" i="69"/>
  <c r="Q165" i="69"/>
  <c r="AQ166" i="69"/>
  <c r="AM166" i="69"/>
  <c r="V165" i="69"/>
  <c r="R165" i="69"/>
  <c r="AO166" i="69"/>
  <c r="T165" i="69"/>
  <c r="AR168" i="69"/>
  <c r="AP168" i="69"/>
  <c r="AN168" i="69"/>
  <c r="AL168" i="69"/>
  <c r="W167" i="69"/>
  <c r="U167" i="69"/>
  <c r="S167" i="69"/>
  <c r="Q167" i="69"/>
  <c r="AQ168" i="69"/>
  <c r="AM168" i="69"/>
  <c r="V167" i="69"/>
  <c r="R167" i="69"/>
  <c r="AO168" i="69"/>
  <c r="T167" i="69"/>
  <c r="AR170" i="69"/>
  <c r="AP170" i="69"/>
  <c r="AN170" i="69"/>
  <c r="AL170" i="69"/>
  <c r="W169" i="69"/>
  <c r="U169" i="69"/>
  <c r="S169" i="69"/>
  <c r="Q169" i="69"/>
  <c r="AQ170" i="69"/>
  <c r="AM170" i="69"/>
  <c r="V169" i="69"/>
  <c r="R169" i="69"/>
  <c r="AO170" i="69"/>
  <c r="T169" i="69"/>
  <c r="AR172" i="69"/>
  <c r="AP172" i="69"/>
  <c r="AN172" i="69"/>
  <c r="AL172" i="69"/>
  <c r="AO172" i="69"/>
  <c r="W171" i="69"/>
  <c r="U171" i="69"/>
  <c r="S171" i="69"/>
  <c r="Q171" i="69"/>
  <c r="AM172" i="69"/>
  <c r="V171" i="69"/>
  <c r="R171" i="69"/>
  <c r="AQ172" i="69"/>
  <c r="T171" i="69"/>
  <c r="AR174" i="69"/>
  <c r="AP174" i="69"/>
  <c r="AN174" i="69"/>
  <c r="AL174" i="69"/>
  <c r="W173" i="69"/>
  <c r="U173" i="69"/>
  <c r="S173" i="69"/>
  <c r="Q173" i="69"/>
  <c r="AO174" i="69"/>
  <c r="T173" i="69"/>
  <c r="AM174" i="69"/>
  <c r="R173" i="69"/>
  <c r="AQ174" i="69"/>
  <c r="V173" i="69"/>
  <c r="AR176" i="69"/>
  <c r="AP176" i="69"/>
  <c r="AN176" i="69"/>
  <c r="AL176" i="69"/>
  <c r="W175" i="69"/>
  <c r="U175" i="69"/>
  <c r="S175" i="69"/>
  <c r="Q175" i="69"/>
  <c r="AO176" i="69"/>
  <c r="T175" i="69"/>
  <c r="AM176" i="69"/>
  <c r="R175" i="69"/>
  <c r="AQ176" i="69"/>
  <c r="V175" i="69"/>
  <c r="AR178" i="69"/>
  <c r="AP178" i="69"/>
  <c r="AN178" i="69"/>
  <c r="AL178" i="69"/>
  <c r="W177" i="69"/>
  <c r="U177" i="69"/>
  <c r="S177" i="69"/>
  <c r="Q177" i="69"/>
  <c r="AO178" i="69"/>
  <c r="T177" i="69"/>
  <c r="AM178" i="69"/>
  <c r="R177" i="69"/>
  <c r="AQ178" i="69"/>
  <c r="V177" i="69"/>
  <c r="AR180" i="69"/>
  <c r="AP180" i="69"/>
  <c r="AN180" i="69"/>
  <c r="AL180" i="69"/>
  <c r="W179" i="69"/>
  <c r="U179" i="69"/>
  <c r="S179" i="69"/>
  <c r="Q179" i="69"/>
  <c r="AO180" i="69"/>
  <c r="T179" i="69"/>
  <c r="AM180" i="69"/>
  <c r="R179" i="69"/>
  <c r="AQ180" i="69"/>
  <c r="V179" i="69"/>
  <c r="W181" i="69"/>
  <c r="U181" i="69"/>
  <c r="S181" i="69"/>
  <c r="Q181" i="69"/>
  <c r="T181" i="69"/>
  <c r="R181" i="69"/>
  <c r="V181" i="69"/>
  <c r="AQ8" i="69"/>
  <c r="AO8" i="69"/>
  <c r="AM8" i="69"/>
  <c r="AR8" i="69"/>
  <c r="AP8" i="69"/>
  <c r="AN8" i="69"/>
  <c r="AQ12" i="69"/>
  <c r="AO12" i="69"/>
  <c r="AM12" i="69"/>
  <c r="AR12" i="69"/>
  <c r="AP12" i="69"/>
  <c r="AN12" i="69"/>
  <c r="AQ17" i="69"/>
  <c r="AO17" i="69"/>
  <c r="AM17" i="69"/>
  <c r="AR17" i="69"/>
  <c r="AP17" i="69"/>
  <c r="AN17" i="69"/>
  <c r="AQ21" i="69"/>
  <c r="AO21" i="69"/>
  <c r="AM21" i="69"/>
  <c r="AR21" i="69"/>
  <c r="AP21" i="69"/>
  <c r="AN21" i="69"/>
  <c r="AQ25" i="69"/>
  <c r="AO25" i="69"/>
  <c r="AM25" i="69"/>
  <c r="AR25" i="69"/>
  <c r="AP25" i="69"/>
  <c r="AN25" i="69"/>
  <c r="AQ39" i="69"/>
  <c r="AO39" i="69"/>
  <c r="AM39" i="69"/>
  <c r="AR39" i="69"/>
  <c r="AP39" i="69"/>
  <c r="AN39" i="69"/>
  <c r="AR11" i="69"/>
  <c r="AP11" i="69"/>
  <c r="AN11" i="69"/>
  <c r="AQ11" i="69"/>
  <c r="AO11" i="69"/>
  <c r="AM11" i="69"/>
  <c r="AR14" i="69"/>
  <c r="AP14" i="69"/>
  <c r="AN14" i="69"/>
  <c r="AQ14" i="69"/>
  <c r="AO14" i="69"/>
  <c r="AM14" i="69"/>
  <c r="AR18" i="69"/>
  <c r="AP18" i="69"/>
  <c r="AN18" i="69"/>
  <c r="AQ18" i="69"/>
  <c r="AO18" i="69"/>
  <c r="AM18" i="69"/>
  <c r="AR22" i="69"/>
  <c r="AP22" i="69"/>
  <c r="AN22" i="69"/>
  <c r="AQ22" i="69"/>
  <c r="AO22" i="69"/>
  <c r="AM22" i="69"/>
  <c r="AR26" i="69"/>
  <c r="AP26" i="69"/>
  <c r="AN26" i="69"/>
  <c r="AQ26" i="69"/>
  <c r="AO26" i="69"/>
  <c r="AM26" i="69"/>
  <c r="AR28" i="69"/>
  <c r="AP28" i="69"/>
  <c r="AQ28" i="69"/>
  <c r="AO28" i="69"/>
  <c r="AM28" i="69"/>
  <c r="AR30" i="69"/>
  <c r="AP30" i="69"/>
  <c r="AQ30" i="69"/>
  <c r="AO30" i="69"/>
  <c r="AM30" i="69"/>
  <c r="AR32" i="69"/>
  <c r="AP32" i="69"/>
  <c r="AQ32" i="69"/>
  <c r="AO32" i="69"/>
  <c r="AM32" i="69"/>
  <c r="AR34" i="69"/>
  <c r="AP34" i="69"/>
  <c r="AQ34" i="69"/>
  <c r="AO34" i="69"/>
  <c r="AM34" i="69"/>
  <c r="AR36" i="69"/>
  <c r="AP36" i="69"/>
  <c r="AQ36" i="69"/>
  <c r="AO36" i="69"/>
  <c r="AM36" i="69"/>
  <c r="AQ42" i="69"/>
  <c r="AO42" i="69"/>
  <c r="AM42" i="69"/>
  <c r="AR42" i="69"/>
  <c r="AP42" i="69"/>
  <c r="AN42" i="69"/>
  <c r="AR45" i="69"/>
  <c r="AP45" i="69"/>
  <c r="AN45" i="69"/>
  <c r="AQ45" i="69"/>
  <c r="AO45" i="69"/>
  <c r="AM45" i="69"/>
  <c r="W10" i="69"/>
  <c r="U10" i="69"/>
  <c r="S10" i="69"/>
  <c r="Q10" i="69"/>
  <c r="V10" i="69"/>
  <c r="T10" i="69"/>
  <c r="R10" i="69"/>
  <c r="W17" i="69"/>
  <c r="U17" i="69"/>
  <c r="S17" i="69"/>
  <c r="Q17" i="69"/>
  <c r="V17" i="69"/>
  <c r="T17" i="69"/>
  <c r="R17" i="69"/>
  <c r="W21" i="69"/>
  <c r="U21" i="69"/>
  <c r="S21" i="69"/>
  <c r="Q21" i="69"/>
  <c r="V21" i="69"/>
  <c r="T21" i="69"/>
  <c r="R21" i="69"/>
  <c r="V28" i="69"/>
  <c r="T28" i="69"/>
  <c r="Q28" i="69"/>
  <c r="W28" i="69"/>
  <c r="U28" i="69"/>
  <c r="R28" i="69"/>
  <c r="V30" i="69"/>
  <c r="T30" i="69"/>
  <c r="Q30" i="69"/>
  <c r="W30" i="69"/>
  <c r="U30" i="69"/>
  <c r="R30" i="69"/>
  <c r="V32" i="69"/>
  <c r="T32" i="69"/>
  <c r="Q32" i="69"/>
  <c r="W32" i="69"/>
  <c r="U32" i="69"/>
  <c r="R32" i="69"/>
  <c r="V34" i="69"/>
  <c r="T34" i="69"/>
  <c r="Q34" i="69"/>
  <c r="W34" i="69"/>
  <c r="U34" i="69"/>
  <c r="R34" i="69"/>
  <c r="V36" i="69"/>
  <c r="T36" i="69"/>
  <c r="Q36" i="69"/>
  <c r="W36" i="69"/>
  <c r="U36" i="69"/>
  <c r="R36" i="69"/>
  <c r="V9" i="69"/>
  <c r="T9" i="69"/>
  <c r="R9" i="69"/>
  <c r="W9" i="69"/>
  <c r="U9" i="69"/>
  <c r="S9" i="69"/>
  <c r="Q9" i="69"/>
  <c r="V13" i="69"/>
  <c r="T13" i="69"/>
  <c r="R13" i="69"/>
  <c r="W13" i="69"/>
  <c r="U13" i="69"/>
  <c r="S13" i="69"/>
  <c r="Q13" i="69"/>
  <c r="V22" i="69"/>
  <c r="T22" i="69"/>
  <c r="R22" i="69"/>
  <c r="W22" i="69"/>
  <c r="U22" i="69"/>
  <c r="S22" i="69"/>
  <c r="Q22" i="69"/>
  <c r="V40" i="69"/>
  <c r="T40" i="69"/>
  <c r="R40" i="69"/>
  <c r="W40" i="69"/>
  <c r="U40" i="69"/>
  <c r="S40" i="69"/>
  <c r="Q40" i="69"/>
  <c r="W44" i="69"/>
  <c r="U44" i="69"/>
  <c r="S44" i="69"/>
  <c r="Q44" i="69"/>
  <c r="V44" i="69"/>
  <c r="T44" i="69"/>
  <c r="R44" i="69"/>
  <c r="AR63" i="69"/>
  <c r="AP63" i="69"/>
  <c r="AN63" i="69"/>
  <c r="AL63" i="69"/>
  <c r="AQ63" i="69"/>
  <c r="AO63" i="69"/>
  <c r="AM63" i="69"/>
  <c r="AR65" i="69"/>
  <c r="AP65" i="69"/>
  <c r="AN65" i="69"/>
  <c r="AL65" i="69"/>
  <c r="W64" i="69"/>
  <c r="U64" i="69"/>
  <c r="S64" i="69"/>
  <c r="Q64" i="69"/>
  <c r="AQ65" i="69"/>
  <c r="AO65" i="69"/>
  <c r="AM65" i="69"/>
  <c r="V64" i="69"/>
  <c r="T64" i="69"/>
  <c r="R64" i="69"/>
  <c r="AR67" i="69"/>
  <c r="AP67" i="69"/>
  <c r="AN67" i="69"/>
  <c r="AL67" i="69"/>
  <c r="W66" i="69"/>
  <c r="U66" i="69"/>
  <c r="S66" i="69"/>
  <c r="Q66" i="69"/>
  <c r="AQ67" i="69"/>
  <c r="AO67" i="69"/>
  <c r="AM67" i="69"/>
  <c r="V66" i="69"/>
  <c r="T66" i="69"/>
  <c r="R66" i="69"/>
  <c r="AR69" i="69"/>
  <c r="AP69" i="69"/>
  <c r="AN69" i="69"/>
  <c r="AL69" i="69"/>
  <c r="W68" i="69"/>
  <c r="U68" i="69"/>
  <c r="S68" i="69"/>
  <c r="Q68" i="69"/>
  <c r="AQ69" i="69"/>
  <c r="AO69" i="69"/>
  <c r="AM69" i="69"/>
  <c r="V68" i="69"/>
  <c r="T68" i="69"/>
  <c r="R68" i="69"/>
  <c r="AR71" i="69"/>
  <c r="AP71" i="69"/>
  <c r="AN71" i="69"/>
  <c r="AL71" i="69"/>
  <c r="W70" i="69"/>
  <c r="U70" i="69"/>
  <c r="S70" i="69"/>
  <c r="Q70" i="69"/>
  <c r="AQ71" i="69"/>
  <c r="AO71" i="69"/>
  <c r="AM71" i="69"/>
  <c r="V70" i="69"/>
  <c r="T70" i="69"/>
  <c r="R70" i="69"/>
  <c r="AR73" i="69"/>
  <c r="AP73" i="69"/>
  <c r="AN73" i="69"/>
  <c r="AL73" i="69"/>
  <c r="W72" i="69"/>
  <c r="U72" i="69"/>
  <c r="S72" i="69"/>
  <c r="Q72" i="69"/>
  <c r="AQ73" i="69"/>
  <c r="AO73" i="69"/>
  <c r="AM73" i="69"/>
  <c r="V72" i="69"/>
  <c r="T72" i="69"/>
  <c r="R72" i="69"/>
  <c r="AR75" i="69"/>
  <c r="AP75" i="69"/>
  <c r="AN75" i="69"/>
  <c r="AL75" i="69"/>
  <c r="W74" i="69"/>
  <c r="U74" i="69"/>
  <c r="S74" i="69"/>
  <c r="Q74" i="69"/>
  <c r="AQ75" i="69"/>
  <c r="AO75" i="69"/>
  <c r="AM75" i="69"/>
  <c r="V74" i="69"/>
  <c r="T74" i="69"/>
  <c r="R74" i="69"/>
  <c r="AR77" i="69"/>
  <c r="AP77" i="69"/>
  <c r="AN77" i="69"/>
  <c r="AL77" i="69"/>
  <c r="W76" i="69"/>
  <c r="U76" i="69"/>
  <c r="S76" i="69"/>
  <c r="Q76" i="69"/>
  <c r="AQ77" i="69"/>
  <c r="AO77" i="69"/>
  <c r="AM77" i="69"/>
  <c r="V76" i="69"/>
  <c r="T76" i="69"/>
  <c r="R76" i="69"/>
  <c r="AR79" i="69"/>
  <c r="AP79" i="69"/>
  <c r="AN79" i="69"/>
  <c r="AL79" i="69"/>
  <c r="W78" i="69"/>
  <c r="U78" i="69"/>
  <c r="S78" i="69"/>
  <c r="Q78" i="69"/>
  <c r="AQ79" i="69"/>
  <c r="AO79" i="69"/>
  <c r="AM79" i="69"/>
  <c r="V78" i="69"/>
  <c r="T78" i="69"/>
  <c r="R78" i="69"/>
  <c r="AR81" i="69"/>
  <c r="AP81" i="69"/>
  <c r="AN81" i="69"/>
  <c r="AL81" i="69"/>
  <c r="W80" i="69"/>
  <c r="U80" i="69"/>
  <c r="S80" i="69"/>
  <c r="Q80" i="69"/>
  <c r="AQ81" i="69"/>
  <c r="AO81" i="69"/>
  <c r="AM81" i="69"/>
  <c r="V80" i="69"/>
  <c r="T80" i="69"/>
  <c r="R80" i="69"/>
  <c r="AR83" i="69"/>
  <c r="AP83" i="69"/>
  <c r="AN83" i="69"/>
  <c r="AL83" i="69"/>
  <c r="W82" i="69"/>
  <c r="U82" i="69"/>
  <c r="S82" i="69"/>
  <c r="Q82" i="69"/>
  <c r="AQ83" i="69"/>
  <c r="AO83" i="69"/>
  <c r="AM83" i="69"/>
  <c r="V82" i="69"/>
  <c r="T82" i="69"/>
  <c r="R82" i="69"/>
  <c r="AR85" i="69"/>
  <c r="AP85" i="69"/>
  <c r="AN85" i="69"/>
  <c r="AL85" i="69"/>
  <c r="W84" i="69"/>
  <c r="U84" i="69"/>
  <c r="S84" i="69"/>
  <c r="Q84" i="69"/>
  <c r="AQ85" i="69"/>
  <c r="AO85" i="69"/>
  <c r="AM85" i="69"/>
  <c r="V84" i="69"/>
  <c r="T84" i="69"/>
  <c r="R84" i="69"/>
  <c r="AR87" i="69"/>
  <c r="AP87" i="69"/>
  <c r="AN87" i="69"/>
  <c r="AL87" i="69"/>
  <c r="W86" i="69"/>
  <c r="U86" i="69"/>
  <c r="S86" i="69"/>
  <c r="Q86" i="69"/>
  <c r="AQ87" i="69"/>
  <c r="AO87" i="69"/>
  <c r="AM87" i="69"/>
  <c r="V86" i="69"/>
  <c r="T86" i="69"/>
  <c r="R86" i="69"/>
  <c r="AR89" i="69"/>
  <c r="AP89" i="69"/>
  <c r="AN89" i="69"/>
  <c r="AL89" i="69"/>
  <c r="W88" i="69"/>
  <c r="U88" i="69"/>
  <c r="S88" i="69"/>
  <c r="Q88" i="69"/>
  <c r="AQ89" i="69"/>
  <c r="AO89" i="69"/>
  <c r="AM89" i="69"/>
  <c r="V88" i="69"/>
  <c r="T88" i="69"/>
  <c r="R88" i="69"/>
  <c r="AR91" i="69"/>
  <c r="AP91" i="69"/>
  <c r="AN91" i="69"/>
  <c r="AL91" i="69"/>
  <c r="W90" i="69"/>
  <c r="U90" i="69"/>
  <c r="S90" i="69"/>
  <c r="Q90" i="69"/>
  <c r="AQ91" i="69"/>
  <c r="AO91" i="69"/>
  <c r="AM91" i="69"/>
  <c r="V90" i="69"/>
  <c r="T90" i="69"/>
  <c r="R90" i="69"/>
  <c r="AQ93" i="69"/>
  <c r="AO93" i="69"/>
  <c r="AM93" i="69"/>
  <c r="AR93" i="69"/>
  <c r="AP93" i="69"/>
  <c r="AN93" i="69"/>
  <c r="AL93" i="69"/>
  <c r="W92" i="69"/>
  <c r="U92" i="69"/>
  <c r="S92" i="69"/>
  <c r="Q92" i="69"/>
  <c r="V92" i="69"/>
  <c r="T92" i="69"/>
  <c r="R92" i="69"/>
  <c r="V43" i="69"/>
  <c r="T43" i="69"/>
  <c r="R43" i="69"/>
  <c r="W43" i="69"/>
  <c r="U43" i="69"/>
  <c r="S43" i="69"/>
  <c r="Q43" i="69"/>
  <c r="V48" i="69"/>
  <c r="T48" i="69"/>
  <c r="R48" i="69"/>
  <c r="W48" i="69"/>
  <c r="U48" i="69"/>
  <c r="S48" i="69"/>
  <c r="Q48" i="69"/>
  <c r="AR136" i="69"/>
  <c r="AP136" i="69"/>
  <c r="AN136" i="69"/>
  <c r="AL136" i="69"/>
  <c r="W135" i="69"/>
  <c r="U135" i="69"/>
  <c r="S135" i="69"/>
  <c r="Q135" i="69"/>
  <c r="AQ136" i="69"/>
  <c r="AM136" i="69"/>
  <c r="V135" i="69"/>
  <c r="R135" i="69"/>
  <c r="AO136" i="69"/>
  <c r="T135" i="69"/>
  <c r="AQ95" i="69"/>
  <c r="AO95" i="69"/>
  <c r="AM95" i="69"/>
  <c r="V94" i="69"/>
  <c r="T94" i="69"/>
  <c r="R94" i="69"/>
  <c r="AR95" i="69"/>
  <c r="AP95" i="69"/>
  <c r="AN95" i="69"/>
  <c r="AL95" i="69"/>
  <c r="W94" i="69"/>
  <c r="U94" i="69"/>
  <c r="S94" i="69"/>
  <c r="Q94" i="69"/>
  <c r="AQ97" i="69"/>
  <c r="AO97" i="69"/>
  <c r="AM97" i="69"/>
  <c r="V96" i="69"/>
  <c r="T96" i="69"/>
  <c r="R96" i="69"/>
  <c r="AR97" i="69"/>
  <c r="AP97" i="69"/>
  <c r="AN97" i="69"/>
  <c r="AL97" i="69"/>
  <c r="W96" i="69"/>
  <c r="U96" i="69"/>
  <c r="S96" i="69"/>
  <c r="Q96" i="69"/>
  <c r="AQ99" i="69"/>
  <c r="AO99" i="69"/>
  <c r="AM99" i="69"/>
  <c r="V98" i="69"/>
  <c r="T98" i="69"/>
  <c r="R98" i="69"/>
  <c r="AR99" i="69"/>
  <c r="AP99" i="69"/>
  <c r="AN99" i="69"/>
  <c r="AL99" i="69"/>
  <c r="W98" i="69"/>
  <c r="U98" i="69"/>
  <c r="S98" i="69"/>
  <c r="Q98" i="69"/>
  <c r="AQ101" i="69"/>
  <c r="AO101" i="69"/>
  <c r="AM101" i="69"/>
  <c r="V100" i="69"/>
  <c r="T100" i="69"/>
  <c r="R100" i="69"/>
  <c r="AR101" i="69"/>
  <c r="AP101" i="69"/>
  <c r="AN101" i="69"/>
  <c r="AL101" i="69"/>
  <c r="W100" i="69"/>
  <c r="U100" i="69"/>
  <c r="S100" i="69"/>
  <c r="Q100" i="69"/>
  <c r="AQ103" i="69"/>
  <c r="AO103" i="69"/>
  <c r="AM103" i="69"/>
  <c r="V102" i="69"/>
  <c r="T102" i="69"/>
  <c r="R102" i="69"/>
  <c r="AR103" i="69"/>
  <c r="AP103" i="69"/>
  <c r="AN103" i="69"/>
  <c r="AL103" i="69"/>
  <c r="W102" i="69"/>
  <c r="U102" i="69"/>
  <c r="S102" i="69"/>
  <c r="Q102" i="69"/>
  <c r="AQ105" i="69"/>
  <c r="AO105" i="69"/>
  <c r="AM105" i="69"/>
  <c r="V104" i="69"/>
  <c r="T104" i="69"/>
  <c r="R104" i="69"/>
  <c r="AR105" i="69"/>
  <c r="AP105" i="69"/>
  <c r="AN105" i="69"/>
  <c r="AL105" i="69"/>
  <c r="W104" i="69"/>
  <c r="U104" i="69"/>
  <c r="S104" i="69"/>
  <c r="Q104" i="69"/>
  <c r="AQ107" i="69"/>
  <c r="AO107" i="69"/>
  <c r="AM107" i="69"/>
  <c r="V106" i="69"/>
  <c r="T106" i="69"/>
  <c r="R106" i="69"/>
  <c r="AR107" i="69"/>
  <c r="AP107" i="69"/>
  <c r="AN107" i="69"/>
  <c r="AL107" i="69"/>
  <c r="W106" i="69"/>
  <c r="U106" i="69"/>
  <c r="S106" i="69"/>
  <c r="Q106" i="69"/>
  <c r="AQ109" i="69"/>
  <c r="AO109" i="69"/>
  <c r="AM109" i="69"/>
  <c r="V108" i="69"/>
  <c r="T108" i="69"/>
  <c r="R108" i="69"/>
  <c r="AR109" i="69"/>
  <c r="AP109" i="69"/>
  <c r="AN109" i="69"/>
  <c r="AL109" i="69"/>
  <c r="W108" i="69"/>
  <c r="U108" i="69"/>
  <c r="S108" i="69"/>
  <c r="Q108" i="69"/>
  <c r="AQ111" i="69"/>
  <c r="AO111" i="69"/>
  <c r="AM111" i="69"/>
  <c r="V110" i="69"/>
  <c r="T110" i="69"/>
  <c r="R110" i="69"/>
  <c r="AR111" i="69"/>
  <c r="AP111" i="69"/>
  <c r="AN111" i="69"/>
  <c r="AL111" i="69"/>
  <c r="W110" i="69"/>
  <c r="U110" i="69"/>
  <c r="S110" i="69"/>
  <c r="Q110" i="69"/>
  <c r="AQ113" i="69"/>
  <c r="AO113" i="69"/>
  <c r="AM113" i="69"/>
  <c r="V112" i="69"/>
  <c r="T112" i="69"/>
  <c r="R112" i="69"/>
  <c r="AR113" i="69"/>
  <c r="AP113" i="69"/>
  <c r="AN113" i="69"/>
  <c r="AL113" i="69"/>
  <c r="W112" i="69"/>
  <c r="U112" i="69"/>
  <c r="S112" i="69"/>
  <c r="Q112" i="69"/>
  <c r="AQ115" i="69"/>
  <c r="AO115" i="69"/>
  <c r="AM115" i="69"/>
  <c r="V114" i="69"/>
  <c r="T114" i="69"/>
  <c r="R114" i="69"/>
  <c r="AR115" i="69"/>
  <c r="AP115" i="69"/>
  <c r="AN115" i="69"/>
  <c r="AL115" i="69"/>
  <c r="W114" i="69"/>
  <c r="U114" i="69"/>
  <c r="S114" i="69"/>
  <c r="Q114" i="69"/>
  <c r="AQ117" i="69"/>
  <c r="AO117" i="69"/>
  <c r="AM117" i="69"/>
  <c r="V116" i="69"/>
  <c r="T116" i="69"/>
  <c r="R116" i="69"/>
  <c r="AR117" i="69"/>
  <c r="AP117" i="69"/>
  <c r="AN117" i="69"/>
  <c r="AL117" i="69"/>
  <c r="W116" i="69"/>
  <c r="U116" i="69"/>
  <c r="S116" i="69"/>
  <c r="Q116" i="69"/>
  <c r="AQ119" i="69"/>
  <c r="AO119" i="69"/>
  <c r="AM119" i="69"/>
  <c r="V118" i="69"/>
  <c r="T118" i="69"/>
  <c r="R118" i="69"/>
  <c r="AR119" i="69"/>
  <c r="AP119" i="69"/>
  <c r="AN119" i="69"/>
  <c r="AL119" i="69"/>
  <c r="W118" i="69"/>
  <c r="U118" i="69"/>
  <c r="S118" i="69"/>
  <c r="Q118" i="69"/>
  <c r="AQ121" i="69"/>
  <c r="AO121" i="69"/>
  <c r="AM121" i="69"/>
  <c r="V120" i="69"/>
  <c r="T120" i="69"/>
  <c r="R120" i="69"/>
  <c r="AR121" i="69"/>
  <c r="AP121" i="69"/>
  <c r="AN121" i="69"/>
  <c r="AL121" i="69"/>
  <c r="W120" i="69"/>
  <c r="U120" i="69"/>
  <c r="S120" i="69"/>
  <c r="Q120" i="69"/>
  <c r="AQ123" i="69"/>
  <c r="AO123" i="69"/>
  <c r="AM123" i="69"/>
  <c r="V122" i="69"/>
  <c r="T122" i="69"/>
  <c r="R122" i="69"/>
  <c r="AR123" i="69"/>
  <c r="AP123" i="69"/>
  <c r="AN123" i="69"/>
  <c r="AL123" i="69"/>
  <c r="W122" i="69"/>
  <c r="U122" i="69"/>
  <c r="S122" i="69"/>
  <c r="Q122" i="69"/>
  <c r="AQ125" i="69"/>
  <c r="AO125" i="69"/>
  <c r="AM125" i="69"/>
  <c r="V124" i="69"/>
  <c r="T124" i="69"/>
  <c r="R124" i="69"/>
  <c r="AR125" i="69"/>
  <c r="AP125" i="69"/>
  <c r="AN125" i="69"/>
  <c r="AL125" i="69"/>
  <c r="W124" i="69"/>
  <c r="U124" i="69"/>
  <c r="S124" i="69"/>
  <c r="Q124" i="69"/>
  <c r="AQ127" i="69"/>
  <c r="AO127" i="69"/>
  <c r="AM127" i="69"/>
  <c r="V126" i="69"/>
  <c r="T126" i="69"/>
  <c r="R126" i="69"/>
  <c r="AR127" i="69"/>
  <c r="AP127" i="69"/>
  <c r="AN127" i="69"/>
  <c r="AL127" i="69"/>
  <c r="W126" i="69"/>
  <c r="U126" i="69"/>
  <c r="S126" i="69"/>
  <c r="Q126" i="69"/>
  <c r="AQ129" i="69"/>
  <c r="AO129" i="69"/>
  <c r="AM129" i="69"/>
  <c r="V128" i="69"/>
  <c r="T128" i="69"/>
  <c r="R128" i="69"/>
  <c r="AR129" i="69"/>
  <c r="AP129" i="69"/>
  <c r="AN129" i="69"/>
  <c r="AL129" i="69"/>
  <c r="W128" i="69"/>
  <c r="U128" i="69"/>
  <c r="S128" i="69"/>
  <c r="Q128" i="69"/>
  <c r="AQ131" i="69"/>
  <c r="AO131" i="69"/>
  <c r="AM131" i="69"/>
  <c r="V130" i="69"/>
  <c r="T130" i="69"/>
  <c r="R130" i="69"/>
  <c r="AR131" i="69"/>
  <c r="AP131" i="69"/>
  <c r="AN131" i="69"/>
  <c r="AL131" i="69"/>
  <c r="W130" i="69"/>
  <c r="U130" i="69"/>
  <c r="S130" i="69"/>
  <c r="Q130" i="69"/>
  <c r="AQ133" i="69"/>
  <c r="AO133" i="69"/>
  <c r="AM133" i="69"/>
  <c r="V132" i="69"/>
  <c r="T132" i="69"/>
  <c r="R132" i="69"/>
  <c r="AR133" i="69"/>
  <c r="AP133" i="69"/>
  <c r="AN133" i="69"/>
  <c r="AL133" i="69"/>
  <c r="W132" i="69"/>
  <c r="U132" i="69"/>
  <c r="S132" i="69"/>
  <c r="Q132" i="69"/>
  <c r="AR135" i="69"/>
  <c r="AP135" i="69"/>
  <c r="AN135" i="69"/>
  <c r="AL135" i="69"/>
  <c r="AQ135" i="69"/>
  <c r="AM135" i="69"/>
  <c r="V134" i="69"/>
  <c r="T134" i="69"/>
  <c r="R134" i="69"/>
  <c r="AO135" i="69"/>
  <c r="W134" i="69"/>
  <c r="U134" i="69"/>
  <c r="S134" i="69"/>
  <c r="Q134" i="69"/>
  <c r="AR139" i="69"/>
  <c r="AP139" i="69"/>
  <c r="AN139" i="69"/>
  <c r="AL139" i="69"/>
  <c r="W138" i="69"/>
  <c r="U138" i="69"/>
  <c r="S138" i="69"/>
  <c r="Q138" i="69"/>
  <c r="AQ139" i="69"/>
  <c r="AO139" i="69"/>
  <c r="AM139" i="69"/>
  <c r="V138" i="69"/>
  <c r="T138" i="69"/>
  <c r="R138" i="69"/>
  <c r="AR141" i="69"/>
  <c r="AP141" i="69"/>
  <c r="AN141" i="69"/>
  <c r="AL141" i="69"/>
  <c r="W140" i="69"/>
  <c r="U140" i="69"/>
  <c r="S140" i="69"/>
  <c r="Q140" i="69"/>
  <c r="AQ141" i="69"/>
  <c r="AO141" i="69"/>
  <c r="AM141" i="69"/>
  <c r="V140" i="69"/>
  <c r="T140" i="69"/>
  <c r="R140" i="69"/>
  <c r="AR143" i="69"/>
  <c r="AP143" i="69"/>
  <c r="AN143" i="69"/>
  <c r="AL143" i="69"/>
  <c r="W142" i="69"/>
  <c r="U142" i="69"/>
  <c r="S142" i="69"/>
  <c r="Q142" i="69"/>
  <c r="AQ143" i="69"/>
  <c r="AO143" i="69"/>
  <c r="AM143" i="69"/>
  <c r="V142" i="69"/>
  <c r="T142" i="69"/>
  <c r="R142" i="69"/>
  <c r="AR145" i="69"/>
  <c r="AP145" i="69"/>
  <c r="AN145" i="69"/>
  <c r="AL145" i="69"/>
  <c r="W144" i="69"/>
  <c r="U144" i="69"/>
  <c r="S144" i="69"/>
  <c r="Q144" i="69"/>
  <c r="AQ145" i="69"/>
  <c r="AO145" i="69"/>
  <c r="AM145" i="69"/>
  <c r="V144" i="69"/>
  <c r="T144" i="69"/>
  <c r="R144" i="69"/>
  <c r="AR147" i="69"/>
  <c r="AP147" i="69"/>
  <c r="AN147" i="69"/>
  <c r="AL147" i="69"/>
  <c r="W146" i="69"/>
  <c r="U146" i="69"/>
  <c r="S146" i="69"/>
  <c r="Q146" i="69"/>
  <c r="AQ147" i="69"/>
  <c r="AO147" i="69"/>
  <c r="AM147" i="69"/>
  <c r="V146" i="69"/>
  <c r="T146" i="69"/>
  <c r="R146" i="69"/>
  <c r="AR149" i="69"/>
  <c r="AP149" i="69"/>
  <c r="AN149" i="69"/>
  <c r="AL149" i="69"/>
  <c r="W148" i="69"/>
  <c r="U148" i="69"/>
  <c r="S148" i="69"/>
  <c r="Q148" i="69"/>
  <c r="AQ149" i="69"/>
  <c r="AO149" i="69"/>
  <c r="AM149" i="69"/>
  <c r="V148" i="69"/>
  <c r="T148" i="69"/>
  <c r="R148" i="69"/>
  <c r="AR151" i="69"/>
  <c r="AP151" i="69"/>
  <c r="AN151" i="69"/>
  <c r="AL151" i="69"/>
  <c r="W150" i="69"/>
  <c r="U150" i="69"/>
  <c r="S150" i="69"/>
  <c r="Q150" i="69"/>
  <c r="AQ151" i="69"/>
  <c r="AO151" i="69"/>
  <c r="AM151" i="69"/>
  <c r="V150" i="69"/>
  <c r="T150" i="69"/>
  <c r="R150" i="69"/>
  <c r="AR153" i="69"/>
  <c r="AP153" i="69"/>
  <c r="AN153" i="69"/>
  <c r="AL153" i="69"/>
  <c r="W152" i="69"/>
  <c r="U152" i="69"/>
  <c r="S152" i="69"/>
  <c r="Q152" i="69"/>
  <c r="AQ153" i="69"/>
  <c r="AO153" i="69"/>
  <c r="AM153" i="69"/>
  <c r="V152" i="69"/>
  <c r="T152" i="69"/>
  <c r="R152" i="69"/>
  <c r="AR155" i="69"/>
  <c r="AP155" i="69"/>
  <c r="AN155" i="69"/>
  <c r="AL155" i="69"/>
  <c r="W154" i="69"/>
  <c r="U154" i="69"/>
  <c r="S154" i="69"/>
  <c r="Q154" i="69"/>
  <c r="AQ155" i="69"/>
  <c r="AO155" i="69"/>
  <c r="AM155" i="69"/>
  <c r="V154" i="69"/>
  <c r="T154" i="69"/>
  <c r="R154" i="69"/>
  <c r="AR157" i="69"/>
  <c r="AP157" i="69"/>
  <c r="AN157" i="69"/>
  <c r="AL157" i="69"/>
  <c r="W156" i="69"/>
  <c r="U156" i="69"/>
  <c r="S156" i="69"/>
  <c r="AQ157" i="69"/>
  <c r="AM157" i="69"/>
  <c r="V156" i="69"/>
  <c r="AO157" i="69"/>
  <c r="T156" i="69"/>
  <c r="Q156" i="69"/>
  <c r="R156" i="69"/>
  <c r="AR159" i="69"/>
  <c r="AP159" i="69"/>
  <c r="AN159" i="69"/>
  <c r="AL159" i="69"/>
  <c r="W158" i="69"/>
  <c r="U158" i="69"/>
  <c r="S158" i="69"/>
  <c r="Q158" i="69"/>
  <c r="AQ159" i="69"/>
  <c r="AM159" i="69"/>
  <c r="V158" i="69"/>
  <c r="R158" i="69"/>
  <c r="AO159" i="69"/>
  <c r="T158" i="69"/>
  <c r="AR161" i="69"/>
  <c r="AP161" i="69"/>
  <c r="AN161" i="69"/>
  <c r="AL161" i="69"/>
  <c r="W160" i="69"/>
  <c r="U160" i="69"/>
  <c r="S160" i="69"/>
  <c r="Q160" i="69"/>
  <c r="AQ161" i="69"/>
  <c r="AM161" i="69"/>
  <c r="V160" i="69"/>
  <c r="R160" i="69"/>
  <c r="AO161" i="69"/>
  <c r="T160" i="69"/>
  <c r="AR163" i="69"/>
  <c r="AP163" i="69"/>
  <c r="AN163" i="69"/>
  <c r="AL163" i="69"/>
  <c r="W162" i="69"/>
  <c r="U162" i="69"/>
  <c r="S162" i="69"/>
  <c r="Q162" i="69"/>
  <c r="AQ163" i="69"/>
  <c r="AM163" i="69"/>
  <c r="V162" i="69"/>
  <c r="R162" i="69"/>
  <c r="AO163" i="69"/>
  <c r="T162" i="69"/>
  <c r="AR165" i="69"/>
  <c r="AP165" i="69"/>
  <c r="AN165" i="69"/>
  <c r="AL165" i="69"/>
  <c r="W164" i="69"/>
  <c r="U164" i="69"/>
  <c r="S164" i="69"/>
  <c r="Q164" i="69"/>
  <c r="AQ165" i="69"/>
  <c r="AM165" i="69"/>
  <c r="V164" i="69"/>
  <c r="R164" i="69"/>
  <c r="AO165" i="69"/>
  <c r="T164" i="69"/>
  <c r="AR167" i="69"/>
  <c r="AP167" i="69"/>
  <c r="AN167" i="69"/>
  <c r="AL167" i="69"/>
  <c r="W166" i="69"/>
  <c r="U166" i="69"/>
  <c r="S166" i="69"/>
  <c r="Q166" i="69"/>
  <c r="AQ167" i="69"/>
  <c r="AM167" i="69"/>
  <c r="V166" i="69"/>
  <c r="R166" i="69"/>
  <c r="AO167" i="69"/>
  <c r="T166" i="69"/>
  <c r="AR169" i="69"/>
  <c r="AP169" i="69"/>
  <c r="AN169" i="69"/>
  <c r="AL169" i="69"/>
  <c r="W168" i="69"/>
  <c r="U168" i="69"/>
  <c r="S168" i="69"/>
  <c r="Q168" i="69"/>
  <c r="AQ169" i="69"/>
  <c r="AM169" i="69"/>
  <c r="V168" i="69"/>
  <c r="R168" i="69"/>
  <c r="AO169" i="69"/>
  <c r="T168" i="69"/>
  <c r="AR171" i="69"/>
  <c r="AP171" i="69"/>
  <c r="AN171" i="69"/>
  <c r="AL171" i="69"/>
  <c r="W170" i="69"/>
  <c r="U170" i="69"/>
  <c r="S170" i="69"/>
  <c r="Q170" i="69"/>
  <c r="AQ171" i="69"/>
  <c r="AM171" i="69"/>
  <c r="V170" i="69"/>
  <c r="R170" i="69"/>
  <c r="AO171" i="69"/>
  <c r="T170" i="69"/>
  <c r="AR173" i="69"/>
  <c r="AP173" i="69"/>
  <c r="AN173" i="69"/>
  <c r="AL173" i="69"/>
  <c r="W172" i="69"/>
  <c r="U172" i="69"/>
  <c r="S172" i="69"/>
  <c r="AO173" i="69"/>
  <c r="T172" i="69"/>
  <c r="Q172" i="69"/>
  <c r="AM173" i="69"/>
  <c r="R172" i="69"/>
  <c r="AQ173" i="69"/>
  <c r="V172" i="69"/>
  <c r="AR175" i="69"/>
  <c r="AP175" i="69"/>
  <c r="AN175" i="69"/>
  <c r="AL175" i="69"/>
  <c r="W174" i="69"/>
  <c r="U174" i="69"/>
  <c r="S174" i="69"/>
  <c r="Q174" i="69"/>
  <c r="AO175" i="69"/>
  <c r="T174" i="69"/>
  <c r="AM175" i="69"/>
  <c r="R174" i="69"/>
  <c r="AQ175" i="69"/>
  <c r="V174" i="69"/>
  <c r="AR177" i="69"/>
  <c r="AP177" i="69"/>
  <c r="AN177" i="69"/>
  <c r="AL177" i="69"/>
  <c r="W176" i="69"/>
  <c r="U176" i="69"/>
  <c r="S176" i="69"/>
  <c r="Q176" i="69"/>
  <c r="AO177" i="69"/>
  <c r="T176" i="69"/>
  <c r="AM177" i="69"/>
  <c r="R176" i="69"/>
  <c r="AQ177" i="69"/>
  <c r="V176" i="69"/>
  <c r="AR179" i="69"/>
  <c r="AP179" i="69"/>
  <c r="AN179" i="69"/>
  <c r="AL179" i="69"/>
  <c r="W178" i="69"/>
  <c r="U178" i="69"/>
  <c r="S178" i="69"/>
  <c r="Q178" i="69"/>
  <c r="AO179" i="69"/>
  <c r="T178" i="69"/>
  <c r="AM179" i="69"/>
  <c r="R178" i="69"/>
  <c r="AQ179" i="69"/>
  <c r="V178" i="69"/>
  <c r="AR181" i="69"/>
  <c r="AP181" i="69"/>
  <c r="AN181" i="69"/>
  <c r="AL181" i="69"/>
  <c r="W180" i="69"/>
  <c r="U180" i="69"/>
  <c r="S180" i="69"/>
  <c r="Q180" i="69"/>
  <c r="AO181" i="69"/>
  <c r="T180" i="69"/>
  <c r="AM181" i="69"/>
  <c r="R180" i="69"/>
  <c r="AQ181" i="69"/>
  <c r="V180" i="69"/>
  <c r="W182" i="69"/>
  <c r="U182" i="69"/>
  <c r="S182" i="69"/>
  <c r="Q182" i="69"/>
  <c r="T182" i="69"/>
  <c r="R182" i="69"/>
  <c r="V182" i="69"/>
  <c r="AQ10" i="69"/>
  <c r="AO10" i="69"/>
  <c r="AM10" i="69"/>
  <c r="AR10" i="69"/>
  <c r="AP10" i="69"/>
  <c r="AN10" i="69"/>
  <c r="AQ15" i="69"/>
  <c r="AO15" i="69"/>
  <c r="AM15" i="69"/>
  <c r="AR15" i="69"/>
  <c r="AP15" i="69"/>
  <c r="AN15" i="69"/>
  <c r="AQ19" i="69"/>
  <c r="AO19" i="69"/>
  <c r="AM19" i="69"/>
  <c r="AR19" i="69"/>
  <c r="AP19" i="69"/>
  <c r="AN19" i="69"/>
  <c r="AQ23" i="69"/>
  <c r="AO23" i="69"/>
  <c r="AM23" i="69"/>
  <c r="AR23" i="69"/>
  <c r="AP23" i="69"/>
  <c r="AN23" i="69"/>
  <c r="AQ37" i="69"/>
  <c r="AO37" i="69"/>
  <c r="AM37" i="69"/>
  <c r="AR37" i="69"/>
  <c r="AP37" i="69"/>
  <c r="AN37" i="69"/>
  <c r="AR13" i="69"/>
  <c r="AP13" i="69"/>
  <c r="AN13" i="69"/>
  <c r="AQ13" i="69"/>
  <c r="AO13" i="69"/>
  <c r="AM13" i="69"/>
  <c r="AR24" i="69"/>
  <c r="AP24" i="69"/>
  <c r="AN24" i="69"/>
  <c r="AQ24" i="69"/>
  <c r="AO24" i="69"/>
  <c r="AM24" i="69"/>
  <c r="AR29" i="69"/>
  <c r="AP29" i="69"/>
  <c r="AQ29" i="69"/>
  <c r="AO29" i="69"/>
  <c r="AM29" i="69"/>
  <c r="AR31" i="69"/>
  <c r="AP31" i="69"/>
  <c r="AQ31" i="69"/>
  <c r="AO31" i="69"/>
  <c r="AM31" i="69"/>
  <c r="AR33" i="69"/>
  <c r="AP33" i="69"/>
  <c r="AQ33" i="69"/>
  <c r="AO33" i="69"/>
  <c r="AM33" i="69"/>
  <c r="AR35" i="69"/>
  <c r="AP35" i="69"/>
  <c r="AQ35" i="69"/>
  <c r="AO35" i="69"/>
  <c r="AM35" i="69"/>
  <c r="AR38" i="69"/>
  <c r="AP38" i="69"/>
  <c r="AN38" i="69"/>
  <c r="AQ38" i="69"/>
  <c r="AO38" i="69"/>
  <c r="AM38" i="69"/>
  <c r="AR41" i="69"/>
  <c r="AP41" i="69"/>
  <c r="AN41" i="69"/>
  <c r="AQ41" i="69"/>
  <c r="AO41" i="69"/>
  <c r="AM41" i="69"/>
  <c r="AQ44" i="69"/>
  <c r="AO44" i="69"/>
  <c r="AM44" i="69"/>
  <c r="AR44" i="69"/>
  <c r="AP44" i="69"/>
  <c r="AN44" i="69"/>
  <c r="AQ49" i="69"/>
  <c r="AO49" i="69"/>
  <c r="AM49" i="69"/>
  <c r="AR49" i="69"/>
  <c r="AP49" i="69"/>
  <c r="AN49" i="69"/>
  <c r="AR43" i="69"/>
  <c r="AP43" i="69"/>
  <c r="AN43" i="69"/>
  <c r="AQ43" i="69"/>
  <c r="AO43" i="69"/>
  <c r="AM43" i="69"/>
  <c r="AR46" i="69"/>
  <c r="AP46" i="69"/>
  <c r="AN46" i="69"/>
  <c r="AQ46" i="69"/>
  <c r="AO46" i="69"/>
  <c r="AM46" i="69"/>
  <c r="AR50" i="69"/>
  <c r="AP50" i="69"/>
  <c r="AN50" i="69"/>
  <c r="AQ50" i="69"/>
  <c r="AO50" i="69"/>
  <c r="AM50" i="69"/>
  <c r="V8" i="68"/>
  <c r="T8" i="68"/>
  <c r="R8" i="68"/>
  <c r="W8" i="68"/>
  <c r="U8" i="68"/>
  <c r="S8" i="68"/>
  <c r="V12" i="68"/>
  <c r="T12" i="68"/>
  <c r="R12" i="68"/>
  <c r="W12" i="68"/>
  <c r="U12" i="68"/>
  <c r="S12" i="68"/>
  <c r="V16" i="68"/>
  <c r="T16" i="68"/>
  <c r="R16" i="68"/>
  <c r="W16" i="68"/>
  <c r="U16" i="68"/>
  <c r="S16" i="68"/>
  <c r="V20" i="68"/>
  <c r="T20" i="68"/>
  <c r="R20" i="68"/>
  <c r="W20" i="68"/>
  <c r="U20" i="68"/>
  <c r="S20" i="68"/>
  <c r="W7" i="68"/>
  <c r="U7" i="68"/>
  <c r="S7" i="68"/>
  <c r="V7" i="68"/>
  <c r="T7" i="68"/>
  <c r="R7" i="68"/>
  <c r="W11" i="68"/>
  <c r="U11" i="68"/>
  <c r="S11" i="68"/>
  <c r="V11" i="68"/>
  <c r="T11" i="68"/>
  <c r="R11" i="68"/>
  <c r="W15" i="68"/>
  <c r="U15" i="68"/>
  <c r="S15" i="68"/>
  <c r="V15" i="68"/>
  <c r="T15" i="68"/>
  <c r="R15" i="68"/>
  <c r="W19" i="68"/>
  <c r="U19" i="68"/>
  <c r="S19" i="68"/>
  <c r="V19" i="68"/>
  <c r="T19" i="68"/>
  <c r="R19" i="68"/>
  <c r="V24" i="68"/>
  <c r="T24" i="68"/>
  <c r="R24" i="68"/>
  <c r="W24" i="68"/>
  <c r="U24" i="68"/>
  <c r="S24" i="68"/>
  <c r="V32" i="68"/>
  <c r="T32" i="68"/>
  <c r="R32" i="68"/>
  <c r="W32" i="68"/>
  <c r="U32" i="68"/>
  <c r="S32" i="68"/>
  <c r="V36" i="68"/>
  <c r="T36" i="68"/>
  <c r="R36" i="68"/>
  <c r="W36" i="68"/>
  <c r="U36" i="68"/>
  <c r="S36" i="68"/>
  <c r="V40" i="68"/>
  <c r="T40" i="68"/>
  <c r="R40" i="68"/>
  <c r="W40" i="68"/>
  <c r="U40" i="68"/>
  <c r="S40" i="68"/>
  <c r="W44" i="68"/>
  <c r="U44" i="68"/>
  <c r="V44" i="68"/>
  <c r="T44" i="68"/>
  <c r="R44" i="68"/>
  <c r="S44" i="68"/>
  <c r="W25" i="68"/>
  <c r="U25" i="68"/>
  <c r="S25" i="68"/>
  <c r="V25" i="68"/>
  <c r="T25" i="68"/>
  <c r="R25" i="68"/>
  <c r="W29" i="68"/>
  <c r="U29" i="68"/>
  <c r="S29" i="68"/>
  <c r="V29" i="68"/>
  <c r="T29" i="68"/>
  <c r="R29" i="68"/>
  <c r="W33" i="68"/>
  <c r="U33" i="68"/>
  <c r="S33" i="68"/>
  <c r="V33" i="68"/>
  <c r="T33" i="68"/>
  <c r="R33" i="68"/>
  <c r="W37" i="68"/>
  <c r="U37" i="68"/>
  <c r="S37" i="68"/>
  <c r="V37" i="68"/>
  <c r="T37" i="68"/>
  <c r="R37" i="68"/>
  <c r="W41" i="68"/>
  <c r="U41" i="68"/>
  <c r="S41" i="68"/>
  <c r="V41" i="68"/>
  <c r="T41" i="68"/>
  <c r="R41" i="68"/>
  <c r="V45" i="68"/>
  <c r="T45" i="68"/>
  <c r="R45" i="68"/>
  <c r="W45" i="68"/>
  <c r="U45" i="68"/>
  <c r="S45" i="68"/>
  <c r="V49" i="68"/>
  <c r="T49" i="68"/>
  <c r="R49" i="68"/>
  <c r="W49" i="68"/>
  <c r="U49" i="68"/>
  <c r="S49" i="68"/>
  <c r="V53" i="68"/>
  <c r="T53" i="68"/>
  <c r="R53" i="68"/>
  <c r="W53" i="68"/>
  <c r="U53" i="68"/>
  <c r="S53" i="68"/>
  <c r="V57" i="68"/>
  <c r="T57" i="68"/>
  <c r="R57" i="68"/>
  <c r="W57" i="68"/>
  <c r="U57" i="68"/>
  <c r="S57" i="68"/>
  <c r="W48" i="68"/>
  <c r="U48" i="68"/>
  <c r="S48" i="68"/>
  <c r="V48" i="68"/>
  <c r="T48" i="68"/>
  <c r="R48" i="68"/>
  <c r="W52" i="68"/>
  <c r="U52" i="68"/>
  <c r="S52" i="68"/>
  <c r="V52" i="68"/>
  <c r="T52" i="68"/>
  <c r="R52" i="68"/>
  <c r="W56" i="68"/>
  <c r="U56" i="68"/>
  <c r="S56" i="68"/>
  <c r="V56" i="68"/>
  <c r="T56" i="68"/>
  <c r="R56" i="68"/>
  <c r="V10" i="68"/>
  <c r="T10" i="68"/>
  <c r="R10" i="68"/>
  <c r="W10" i="68"/>
  <c r="U10" i="68"/>
  <c r="S10" i="68"/>
  <c r="V14" i="68"/>
  <c r="T14" i="68"/>
  <c r="R14" i="68"/>
  <c r="W14" i="68"/>
  <c r="U14" i="68"/>
  <c r="S14" i="68"/>
  <c r="V18" i="68"/>
  <c r="T18" i="68"/>
  <c r="R18" i="68"/>
  <c r="W18" i="68"/>
  <c r="U18" i="68"/>
  <c r="S18" i="68"/>
  <c r="V22" i="68"/>
  <c r="T22" i="68"/>
  <c r="W22" i="68"/>
  <c r="U22" i="68"/>
  <c r="S22" i="68"/>
  <c r="R22" i="68"/>
  <c r="W9" i="68"/>
  <c r="U9" i="68"/>
  <c r="S9" i="68"/>
  <c r="V9" i="68"/>
  <c r="T9" i="68"/>
  <c r="R9" i="68"/>
  <c r="W13" i="68"/>
  <c r="U13" i="68"/>
  <c r="S13" i="68"/>
  <c r="V13" i="68"/>
  <c r="T13" i="68"/>
  <c r="R13" i="68"/>
  <c r="W21" i="68"/>
  <c r="U21" i="68"/>
  <c r="S21" i="68"/>
  <c r="V21" i="68"/>
  <c r="T21" i="68"/>
  <c r="R21" i="68"/>
  <c r="V26" i="68"/>
  <c r="T26" i="68"/>
  <c r="R26" i="68"/>
  <c r="W26" i="68"/>
  <c r="U26" i="68"/>
  <c r="S26" i="68"/>
  <c r="V30" i="68"/>
  <c r="T30" i="68"/>
  <c r="R30" i="68"/>
  <c r="W30" i="68"/>
  <c r="U30" i="68"/>
  <c r="S30" i="68"/>
  <c r="V34" i="68"/>
  <c r="T34" i="68"/>
  <c r="R34" i="68"/>
  <c r="W34" i="68"/>
  <c r="U34" i="68"/>
  <c r="S34" i="68"/>
  <c r="V38" i="68"/>
  <c r="T38" i="68"/>
  <c r="R38" i="68"/>
  <c r="W38" i="68"/>
  <c r="U38" i="68"/>
  <c r="S38" i="68"/>
  <c r="V42" i="68"/>
  <c r="T42" i="68"/>
  <c r="R42" i="68"/>
  <c r="W42" i="68"/>
  <c r="U42" i="68"/>
  <c r="S42" i="68"/>
  <c r="W23" i="68"/>
  <c r="U23" i="68"/>
  <c r="S23" i="68"/>
  <c r="V23" i="68"/>
  <c r="T23" i="68"/>
  <c r="R23" i="68"/>
  <c r="W27" i="68"/>
  <c r="U27" i="68"/>
  <c r="S27" i="68"/>
  <c r="V27" i="68"/>
  <c r="T27" i="68"/>
  <c r="R27" i="68"/>
  <c r="W31" i="68"/>
  <c r="U31" i="68"/>
  <c r="S31" i="68"/>
  <c r="V31" i="68"/>
  <c r="T31" i="68"/>
  <c r="R31" i="68"/>
  <c r="W35" i="68"/>
  <c r="U35" i="68"/>
  <c r="S35" i="68"/>
  <c r="V35" i="68"/>
  <c r="T35" i="68"/>
  <c r="R35" i="68"/>
  <c r="W39" i="68"/>
  <c r="U39" i="68"/>
  <c r="S39" i="68"/>
  <c r="V39" i="68"/>
  <c r="T39" i="68"/>
  <c r="R39" i="68"/>
  <c r="W43" i="68"/>
  <c r="U43" i="68"/>
  <c r="S43" i="68"/>
  <c r="V43" i="68"/>
  <c r="T43" i="68"/>
  <c r="R43" i="68"/>
  <c r="V47" i="68"/>
  <c r="T47" i="68"/>
  <c r="R47" i="68"/>
  <c r="W47" i="68"/>
  <c r="U47" i="68"/>
  <c r="S47" i="68"/>
  <c r="V51" i="68"/>
  <c r="T51" i="68"/>
  <c r="R51" i="68"/>
  <c r="W51" i="68"/>
  <c r="U51" i="68"/>
  <c r="S51" i="68"/>
  <c r="V55" i="68"/>
  <c r="T55" i="68"/>
  <c r="R55" i="68"/>
  <c r="W55" i="68"/>
  <c r="U55" i="68"/>
  <c r="S55" i="68"/>
  <c r="W46" i="68"/>
  <c r="U46" i="68"/>
  <c r="S46" i="68"/>
  <c r="V46" i="68"/>
  <c r="T46" i="68"/>
  <c r="R46" i="68"/>
  <c r="W50" i="68"/>
  <c r="U50" i="68"/>
  <c r="S50" i="68"/>
  <c r="V50" i="68"/>
  <c r="T50" i="68"/>
  <c r="R50" i="68"/>
  <c r="W54" i="68"/>
  <c r="U54" i="68"/>
  <c r="S54" i="68"/>
  <c r="V54" i="68"/>
  <c r="T54" i="68"/>
  <c r="R54" i="68"/>
  <c r="W58" i="68"/>
  <c r="U58" i="68"/>
  <c r="S58" i="68"/>
  <c r="V58" i="68"/>
  <c r="T58" i="68"/>
  <c r="R58" i="68"/>
  <c r="T10" i="67"/>
  <c r="R10" i="67"/>
  <c r="P10" i="67"/>
  <c r="S10" i="67"/>
  <c r="Q10" i="67"/>
  <c r="O10" i="67"/>
  <c r="S11" i="67"/>
  <c r="Q11" i="67"/>
  <c r="O11" i="67"/>
  <c r="T11" i="67"/>
  <c r="R11" i="67"/>
  <c r="P11" i="67"/>
  <c r="T20" i="67"/>
  <c r="R20" i="67"/>
  <c r="P20" i="67"/>
  <c r="S20" i="67"/>
  <c r="Q20" i="67"/>
  <c r="O20" i="67"/>
  <c r="T23" i="67"/>
  <c r="R23" i="67"/>
  <c r="P23" i="67"/>
  <c r="S23" i="67"/>
  <c r="Q23" i="67"/>
  <c r="O23" i="67"/>
  <c r="T26" i="67"/>
  <c r="R26" i="67"/>
  <c r="Q26" i="67"/>
  <c r="O26" i="67"/>
  <c r="S26" i="67"/>
  <c r="P26" i="67"/>
  <c r="T39" i="67"/>
  <c r="R39" i="67"/>
  <c r="P39" i="67"/>
  <c r="S39" i="67"/>
  <c r="O39" i="67"/>
  <c r="Q39" i="67"/>
  <c r="S31" i="67"/>
  <c r="Q31" i="67"/>
  <c r="O31" i="67"/>
  <c r="T31" i="67"/>
  <c r="P31" i="67"/>
  <c r="R31" i="67"/>
  <c r="T35" i="67"/>
  <c r="R35" i="67"/>
  <c r="P35" i="67"/>
  <c r="S35" i="67"/>
  <c r="O35" i="67"/>
  <c r="Q35" i="67"/>
  <c r="S38" i="67"/>
  <c r="Q38" i="67"/>
  <c r="O38" i="67"/>
  <c r="R38" i="67"/>
  <c r="T38" i="67"/>
  <c r="P38" i="67"/>
  <c r="S9" i="67"/>
  <c r="Q9" i="67"/>
  <c r="T9" i="67"/>
  <c r="R9" i="67"/>
  <c r="P9" i="67"/>
  <c r="O9" i="67"/>
  <c r="T12" i="67"/>
  <c r="R12" i="67"/>
  <c r="P12" i="67"/>
  <c r="S12" i="67"/>
  <c r="Q12" i="67"/>
  <c r="O12" i="67"/>
  <c r="S16" i="67"/>
  <c r="Q16" i="67"/>
  <c r="O16" i="67"/>
  <c r="T16" i="67"/>
  <c r="R16" i="67"/>
  <c r="P16" i="67"/>
  <c r="T25" i="67"/>
  <c r="R25" i="67"/>
  <c r="P25" i="67"/>
  <c r="S25" i="67"/>
  <c r="Q25" i="67"/>
  <c r="O25" i="67"/>
  <c r="T28" i="67"/>
  <c r="R28" i="67"/>
  <c r="P28" i="67"/>
  <c r="Q28" i="67"/>
  <c r="S28" i="67"/>
  <c r="O28" i="67"/>
  <c r="T32" i="67"/>
  <c r="R32" i="67"/>
  <c r="P32" i="67"/>
  <c r="Q32" i="67"/>
  <c r="S32" i="67"/>
  <c r="O32" i="67"/>
  <c r="S43" i="67"/>
  <c r="Q43" i="67"/>
  <c r="O43" i="67"/>
  <c r="T43" i="67"/>
  <c r="P43" i="67"/>
  <c r="R43" i="67"/>
  <c r="S13" i="67"/>
  <c r="Q13" i="67"/>
  <c r="O13" i="67"/>
  <c r="T13" i="67"/>
  <c r="R13" i="67"/>
  <c r="P13" i="67"/>
  <c r="S21" i="67"/>
  <c r="Q21" i="67"/>
  <c r="O21" i="67"/>
  <c r="T21" i="67"/>
  <c r="R21" i="67"/>
  <c r="P21" i="67"/>
  <c r="S24" i="67"/>
  <c r="Q24" i="67"/>
  <c r="O24" i="67"/>
  <c r="T24" i="67"/>
  <c r="R24" i="67"/>
  <c r="P24" i="67"/>
  <c r="T37" i="67"/>
  <c r="R37" i="67"/>
  <c r="P37" i="67"/>
  <c r="S37" i="67"/>
  <c r="O37" i="67"/>
  <c r="Q37" i="67"/>
  <c r="S29" i="67"/>
  <c r="Q29" i="67"/>
  <c r="O29" i="67"/>
  <c r="T29" i="67"/>
  <c r="P29" i="67"/>
  <c r="R29" i="67"/>
  <c r="S33" i="67"/>
  <c r="Q33" i="67"/>
  <c r="O33" i="67"/>
  <c r="T33" i="67"/>
  <c r="P33" i="67"/>
  <c r="R33" i="67"/>
  <c r="S36" i="67"/>
  <c r="Q36" i="67"/>
  <c r="O36" i="67"/>
  <c r="R36" i="67"/>
  <c r="T36" i="67"/>
  <c r="P36" i="67"/>
  <c r="S40" i="67"/>
  <c r="Q40" i="67"/>
  <c r="O40" i="67"/>
  <c r="R40" i="67"/>
  <c r="T40" i="67"/>
  <c r="P40" i="67"/>
  <c r="T47" i="67"/>
  <c r="S7" i="67"/>
  <c r="Q7" i="67"/>
  <c r="O7" i="67"/>
  <c r="T7" i="67"/>
  <c r="R7" i="67"/>
  <c r="P7" i="67"/>
  <c r="T17" i="67"/>
  <c r="R17" i="67"/>
  <c r="P17" i="67"/>
  <c r="S17" i="67"/>
  <c r="Q17" i="67"/>
  <c r="O17" i="67"/>
  <c r="S27" i="67"/>
  <c r="Q27" i="67"/>
  <c r="O27" i="67"/>
  <c r="T27" i="67"/>
  <c r="P27" i="67"/>
  <c r="R27" i="67"/>
  <c r="T30" i="67"/>
  <c r="R30" i="67"/>
  <c r="P30" i="67"/>
  <c r="Q30" i="67"/>
  <c r="S30" i="67"/>
  <c r="O30" i="67"/>
  <c r="T44" i="67"/>
  <c r="R44" i="67"/>
  <c r="P44" i="67"/>
  <c r="Q44" i="67"/>
  <c r="S44" i="67"/>
  <c r="O44" i="67"/>
  <c r="AL9" i="66"/>
  <c r="AJ9" i="66"/>
  <c r="AM9" i="66"/>
  <c r="AK9" i="66"/>
  <c r="AI9" i="66"/>
  <c r="AL13" i="66"/>
  <c r="AJ13" i="66"/>
  <c r="AM13" i="66"/>
  <c r="AK13" i="66"/>
  <c r="AI13" i="66"/>
  <c r="AL19" i="66"/>
  <c r="AJ19" i="66"/>
  <c r="AM19" i="66"/>
  <c r="AK19" i="66"/>
  <c r="AI19" i="66"/>
  <c r="AJ11" i="66"/>
  <c r="AM11" i="66"/>
  <c r="AK11" i="66"/>
  <c r="AI11" i="66"/>
  <c r="AL15" i="66"/>
  <c r="AJ15" i="66"/>
  <c r="AM15" i="66"/>
  <c r="AK15" i="66"/>
  <c r="AI15" i="66"/>
  <c r="AL17" i="66"/>
  <c r="AJ17" i="66"/>
  <c r="AM17" i="66"/>
  <c r="AK17" i="66"/>
  <c r="AI17" i="66"/>
  <c r="AL23" i="66"/>
  <c r="AJ23" i="66"/>
  <c r="AM23" i="66"/>
  <c r="AK23" i="66"/>
  <c r="AI23" i="66"/>
  <c r="AL25" i="66"/>
  <c r="AJ25" i="66"/>
  <c r="AM25" i="66"/>
  <c r="AK25" i="66"/>
  <c r="AI25" i="66"/>
  <c r="AL27" i="66"/>
  <c r="AJ27" i="66"/>
  <c r="AM27" i="66"/>
  <c r="AK27" i="66"/>
  <c r="AI27" i="66"/>
  <c r="AL29" i="66"/>
  <c r="AJ29" i="66"/>
  <c r="AM29" i="66"/>
  <c r="AK29" i="66"/>
  <c r="AI29" i="66"/>
  <c r="AL31" i="66"/>
  <c r="AJ31" i="66"/>
  <c r="AM31" i="66"/>
  <c r="AK31" i="66"/>
  <c r="AI31" i="66"/>
  <c r="AW10" i="66"/>
  <c r="AU10" i="66"/>
  <c r="AS10" i="66"/>
  <c r="AV10" i="66"/>
  <c r="AT10" i="66"/>
  <c r="AW12" i="66"/>
  <c r="AU12" i="66"/>
  <c r="AS12" i="66"/>
  <c r="AV12" i="66"/>
  <c r="AT12" i="66"/>
  <c r="AW14" i="66"/>
  <c r="AU14" i="66"/>
  <c r="AS14" i="66"/>
  <c r="AV14" i="66"/>
  <c r="AT14" i="66"/>
  <c r="AW16" i="66"/>
  <c r="AU16" i="66"/>
  <c r="AS16" i="66"/>
  <c r="AV16" i="66"/>
  <c r="AT16" i="66"/>
  <c r="AW18" i="66"/>
  <c r="AU18" i="66"/>
  <c r="AS18" i="66"/>
  <c r="AV18" i="66"/>
  <c r="AT18" i="66"/>
  <c r="AW20" i="66"/>
  <c r="AU20" i="66"/>
  <c r="AS20" i="66"/>
  <c r="AV20" i="66"/>
  <c r="AT20" i="66"/>
  <c r="AW22" i="66"/>
  <c r="AU22" i="66"/>
  <c r="AS22" i="66"/>
  <c r="AV22" i="66"/>
  <c r="AT22" i="66"/>
  <c r="AW24" i="66"/>
  <c r="AU24" i="66"/>
  <c r="AS24" i="66"/>
  <c r="AV24" i="66"/>
  <c r="AT24" i="66"/>
  <c r="AW26" i="66"/>
  <c r="AU26" i="66"/>
  <c r="AS26" i="66"/>
  <c r="AV26" i="66"/>
  <c r="AT26" i="66"/>
  <c r="AW28" i="66"/>
  <c r="AU28" i="66"/>
  <c r="AS28" i="66"/>
  <c r="AV28" i="66"/>
  <c r="AT28" i="66"/>
  <c r="AW30" i="66"/>
  <c r="AU30" i="66"/>
  <c r="AS30" i="66"/>
  <c r="AV30" i="66"/>
  <c r="AT30" i="66"/>
  <c r="AV32" i="66"/>
  <c r="AT32" i="66"/>
  <c r="AW32" i="66"/>
  <c r="AU32" i="66"/>
  <c r="AS32" i="66"/>
  <c r="AV36" i="66"/>
  <c r="AT36" i="66"/>
  <c r="AW36" i="66"/>
  <c r="AU36" i="66"/>
  <c r="AS36" i="66"/>
  <c r="AV38" i="66"/>
  <c r="AT38" i="66"/>
  <c r="AW38" i="66"/>
  <c r="AU38" i="66"/>
  <c r="AS38" i="66"/>
  <c r="AV40" i="66"/>
  <c r="AT40" i="66"/>
  <c r="AW40" i="66"/>
  <c r="AU40" i="66"/>
  <c r="AS40" i="66"/>
  <c r="AV42" i="66"/>
  <c r="AT42" i="66"/>
  <c r="AW42" i="66"/>
  <c r="AU42" i="66"/>
  <c r="AS42" i="66"/>
  <c r="AV44" i="66"/>
  <c r="AT44" i="66"/>
  <c r="AW44" i="66"/>
  <c r="AU44" i="66"/>
  <c r="AS44" i="66"/>
  <c r="AV46" i="66"/>
  <c r="AT46" i="66"/>
  <c r="AW46" i="66"/>
  <c r="AU46" i="66"/>
  <c r="AS46" i="66"/>
  <c r="AV48" i="66"/>
  <c r="AT48" i="66"/>
  <c r="AW48" i="66"/>
  <c r="AU48" i="66"/>
  <c r="AS48" i="66"/>
  <c r="AV50" i="66"/>
  <c r="AT50" i="66"/>
  <c r="AW50" i="66"/>
  <c r="AU50" i="66"/>
  <c r="AS50" i="66"/>
  <c r="AV52" i="66"/>
  <c r="AT52" i="66"/>
  <c r="AW52" i="66"/>
  <c r="AU52" i="66"/>
  <c r="AS52" i="66"/>
  <c r="AV54" i="66"/>
  <c r="AT54" i="66"/>
  <c r="AW54" i="66"/>
  <c r="AU54" i="66"/>
  <c r="AS54" i="66"/>
  <c r="AV58" i="66"/>
  <c r="AT58" i="66"/>
  <c r="AU58" i="66"/>
  <c r="AW58" i="66"/>
  <c r="AS58" i="66"/>
  <c r="AM33" i="66"/>
  <c r="AK33" i="66"/>
  <c r="AI33" i="66"/>
  <c r="AL33" i="66"/>
  <c r="AJ33" i="66"/>
  <c r="AM35" i="66"/>
  <c r="AK35" i="66"/>
  <c r="AI35" i="66"/>
  <c r="AL35" i="66"/>
  <c r="AJ35" i="66"/>
  <c r="AM37" i="66"/>
  <c r="AK37" i="66"/>
  <c r="AI37" i="66"/>
  <c r="AL37" i="66"/>
  <c r="AJ37" i="66"/>
  <c r="AM39" i="66"/>
  <c r="AK39" i="66"/>
  <c r="AI39" i="66"/>
  <c r="AL39" i="66"/>
  <c r="AJ39" i="66"/>
  <c r="AM41" i="66"/>
  <c r="AK41" i="66"/>
  <c r="AI41" i="66"/>
  <c r="AL41" i="66"/>
  <c r="AJ41" i="66"/>
  <c r="AM43" i="66"/>
  <c r="AK43" i="66"/>
  <c r="AI43" i="66"/>
  <c r="AL43" i="66"/>
  <c r="AJ43" i="66"/>
  <c r="AM45" i="66"/>
  <c r="AK45" i="66"/>
  <c r="AI45" i="66"/>
  <c r="AL45" i="66"/>
  <c r="AJ45" i="66"/>
  <c r="AM47" i="66"/>
  <c r="AK47" i="66"/>
  <c r="AI47" i="66"/>
  <c r="AL47" i="66"/>
  <c r="AJ47" i="66"/>
  <c r="AM49" i="66"/>
  <c r="AK49" i="66"/>
  <c r="AI49" i="66"/>
  <c r="AL49" i="66"/>
  <c r="AJ49" i="66"/>
  <c r="AM51" i="66"/>
  <c r="AK51" i="66"/>
  <c r="AI51" i="66"/>
  <c r="AL51" i="66"/>
  <c r="AJ51" i="66"/>
  <c r="AM53" i="66"/>
  <c r="AK53" i="66"/>
  <c r="AI53" i="66"/>
  <c r="AL53" i="66"/>
  <c r="AJ53" i="66"/>
  <c r="AV55" i="66"/>
  <c r="AT55" i="66"/>
  <c r="AW55" i="66"/>
  <c r="AS55" i="66"/>
  <c r="AU55" i="66"/>
  <c r="AM55" i="66"/>
  <c r="AK55" i="66"/>
  <c r="AI55" i="66"/>
  <c r="AL55" i="66"/>
  <c r="AJ55" i="66"/>
  <c r="AM57" i="66"/>
  <c r="AK57" i="66"/>
  <c r="AI57" i="66"/>
  <c r="AJ57" i="66"/>
  <c r="AL57" i="66"/>
  <c r="AM59" i="66"/>
  <c r="AK59" i="66"/>
  <c r="AI59" i="66"/>
  <c r="AJ59" i="66"/>
  <c r="AL59" i="66"/>
  <c r="AL61" i="66"/>
  <c r="AJ61" i="66"/>
  <c r="AM61" i="66"/>
  <c r="AK61" i="66"/>
  <c r="AI61" i="66"/>
  <c r="AL63" i="66"/>
  <c r="AJ63" i="66"/>
  <c r="AM63" i="66"/>
  <c r="AK63" i="66"/>
  <c r="AI63" i="66"/>
  <c r="AL65" i="66"/>
  <c r="AJ65" i="66"/>
  <c r="AM65" i="66"/>
  <c r="AK65" i="66"/>
  <c r="AI65" i="66"/>
  <c r="AV59" i="66"/>
  <c r="AT59" i="66"/>
  <c r="AW59" i="66"/>
  <c r="AS59" i="66"/>
  <c r="AU59" i="66"/>
  <c r="AW61" i="66"/>
  <c r="AU61" i="66"/>
  <c r="AS61" i="66"/>
  <c r="AV61" i="66"/>
  <c r="AT61" i="66"/>
  <c r="AW63" i="66"/>
  <c r="AU63" i="66"/>
  <c r="AS63" i="66"/>
  <c r="AV63" i="66"/>
  <c r="AT63" i="66"/>
  <c r="AW65" i="66"/>
  <c r="AU65" i="66"/>
  <c r="AS65" i="66"/>
  <c r="AV65" i="66"/>
  <c r="AT65" i="66"/>
  <c r="AL67" i="66"/>
  <c r="AJ67" i="66"/>
  <c r="AM67" i="66"/>
  <c r="AK67" i="66"/>
  <c r="AI67" i="66"/>
  <c r="AL69" i="66"/>
  <c r="AJ69" i="66"/>
  <c r="AM69" i="66"/>
  <c r="AK69" i="66"/>
  <c r="AW67" i="66"/>
  <c r="AU67" i="66"/>
  <c r="AV67" i="66"/>
  <c r="AT67" i="66"/>
  <c r="AS67" i="66"/>
  <c r="AW69" i="66"/>
  <c r="AU69" i="66"/>
  <c r="AV69" i="66"/>
  <c r="AT69" i="66"/>
  <c r="AL10" i="66"/>
  <c r="AJ10" i="66"/>
  <c r="AM10" i="66"/>
  <c r="AK10" i="66"/>
  <c r="AI10" i="66"/>
  <c r="AL12" i="66"/>
  <c r="AJ12" i="66"/>
  <c r="AM12" i="66"/>
  <c r="AK12" i="66"/>
  <c r="AI12" i="66"/>
  <c r="AL14" i="66"/>
  <c r="AJ14" i="66"/>
  <c r="AM14" i="66"/>
  <c r="AK14" i="66"/>
  <c r="AI14" i="66"/>
  <c r="AL16" i="66"/>
  <c r="AJ16" i="66"/>
  <c r="AM16" i="66"/>
  <c r="AK16" i="66"/>
  <c r="AI16" i="66"/>
  <c r="AL18" i="66"/>
  <c r="AJ18" i="66"/>
  <c r="AM18" i="66"/>
  <c r="AK18" i="66"/>
  <c r="AI18" i="66"/>
  <c r="AL20" i="66"/>
  <c r="AJ20" i="66"/>
  <c r="AM20" i="66"/>
  <c r="AK20" i="66"/>
  <c r="AL22" i="66"/>
  <c r="AJ22" i="66"/>
  <c r="AM22" i="66"/>
  <c r="AK22" i="66"/>
  <c r="AL24" i="66"/>
  <c r="AJ24" i="66"/>
  <c r="AM24" i="66"/>
  <c r="AK24" i="66"/>
  <c r="AI24" i="66"/>
  <c r="AL26" i="66"/>
  <c r="AJ26" i="66"/>
  <c r="AM26" i="66"/>
  <c r="AK26" i="66"/>
  <c r="AI26" i="66"/>
  <c r="AL28" i="66"/>
  <c r="AJ28" i="66"/>
  <c r="AM28" i="66"/>
  <c r="AK28" i="66"/>
  <c r="AI28" i="66"/>
  <c r="AL30" i="66"/>
  <c r="AJ30" i="66"/>
  <c r="AM30" i="66"/>
  <c r="AK30" i="66"/>
  <c r="AI30" i="66"/>
  <c r="AW9" i="66"/>
  <c r="AU9" i="66"/>
  <c r="AS9" i="66"/>
  <c r="AV9" i="66"/>
  <c r="AT9" i="66"/>
  <c r="AW11" i="66"/>
  <c r="AU11" i="66"/>
  <c r="AS11" i="66"/>
  <c r="AV11" i="66"/>
  <c r="AT11" i="66"/>
  <c r="AW13" i="66"/>
  <c r="AU13" i="66"/>
  <c r="AS13" i="66"/>
  <c r="AV13" i="66"/>
  <c r="AT13" i="66"/>
  <c r="AW15" i="66"/>
  <c r="AU15" i="66"/>
  <c r="AS15" i="66"/>
  <c r="AV15" i="66"/>
  <c r="AT15" i="66"/>
  <c r="AW17" i="66"/>
  <c r="AU17" i="66"/>
  <c r="AS17" i="66"/>
  <c r="AV17" i="66"/>
  <c r="AT17" i="66"/>
  <c r="AW19" i="66"/>
  <c r="AU19" i="66"/>
  <c r="AS19" i="66"/>
  <c r="AV19" i="66"/>
  <c r="AT19" i="66"/>
  <c r="AW23" i="66"/>
  <c r="AU23" i="66"/>
  <c r="AS23" i="66"/>
  <c r="AV23" i="66"/>
  <c r="AT23" i="66"/>
  <c r="AW25" i="66"/>
  <c r="AU25" i="66"/>
  <c r="AS25" i="66"/>
  <c r="AV25" i="66"/>
  <c r="AT25" i="66"/>
  <c r="AW27" i="66"/>
  <c r="AU27" i="66"/>
  <c r="AS27" i="66"/>
  <c r="AV27" i="66"/>
  <c r="AT27" i="66"/>
  <c r="AW29" i="66"/>
  <c r="AU29" i="66"/>
  <c r="AS29" i="66"/>
  <c r="AV29" i="66"/>
  <c r="AT29" i="66"/>
  <c r="AW31" i="66"/>
  <c r="AU31" i="66"/>
  <c r="AS31" i="66"/>
  <c r="AV31" i="66"/>
  <c r="AT31" i="66"/>
  <c r="AV33" i="66"/>
  <c r="AT33" i="66"/>
  <c r="AW33" i="66"/>
  <c r="AU33" i="66"/>
  <c r="AS33" i="66"/>
  <c r="AV35" i="66"/>
  <c r="AT35" i="66"/>
  <c r="AW35" i="66"/>
  <c r="AU35" i="66"/>
  <c r="AS35" i="66"/>
  <c r="AV37" i="66"/>
  <c r="AT37" i="66"/>
  <c r="AW37" i="66"/>
  <c r="AU37" i="66"/>
  <c r="AS37" i="66"/>
  <c r="AV39" i="66"/>
  <c r="AT39" i="66"/>
  <c r="AW39" i="66"/>
  <c r="AU39" i="66"/>
  <c r="AS39" i="66"/>
  <c r="AV41" i="66"/>
  <c r="AT41" i="66"/>
  <c r="AW41" i="66"/>
  <c r="AU41" i="66"/>
  <c r="AS41" i="66"/>
  <c r="AV43" i="66"/>
  <c r="AT43" i="66"/>
  <c r="AW43" i="66"/>
  <c r="AU43" i="66"/>
  <c r="AS43" i="66"/>
  <c r="AV45" i="66"/>
  <c r="AT45" i="66"/>
  <c r="AW45" i="66"/>
  <c r="AU45" i="66"/>
  <c r="AS45" i="66"/>
  <c r="AV47" i="66"/>
  <c r="AT47" i="66"/>
  <c r="AW47" i="66"/>
  <c r="AU47" i="66"/>
  <c r="AS47" i="66"/>
  <c r="AV49" i="66"/>
  <c r="AT49" i="66"/>
  <c r="AW49" i="66"/>
  <c r="AU49" i="66"/>
  <c r="AS49" i="66"/>
  <c r="AV51" i="66"/>
  <c r="AT51" i="66"/>
  <c r="AW51" i="66"/>
  <c r="AU51" i="66"/>
  <c r="AS51" i="66"/>
  <c r="AV53" i="66"/>
  <c r="AT53" i="66"/>
  <c r="AW53" i="66"/>
  <c r="AU53" i="66"/>
  <c r="AS53" i="66"/>
  <c r="AV56" i="66"/>
  <c r="AT56" i="66"/>
  <c r="AU56" i="66"/>
  <c r="AW56" i="66"/>
  <c r="AS56" i="66"/>
  <c r="AM32" i="66"/>
  <c r="AL32" i="66"/>
  <c r="AJ32" i="66"/>
  <c r="AK32" i="66"/>
  <c r="AI32" i="66"/>
  <c r="AM36" i="66"/>
  <c r="AK36" i="66"/>
  <c r="AI36" i="66"/>
  <c r="AL36" i="66"/>
  <c r="AJ36" i="66"/>
  <c r="AM38" i="66"/>
  <c r="AK38" i="66"/>
  <c r="AI38" i="66"/>
  <c r="AL38" i="66"/>
  <c r="AJ38" i="66"/>
  <c r="AM40" i="66"/>
  <c r="AK40" i="66"/>
  <c r="AI40" i="66"/>
  <c r="AL40" i="66"/>
  <c r="AJ40" i="66"/>
  <c r="AM42" i="66"/>
  <c r="AK42" i="66"/>
  <c r="AI42" i="66"/>
  <c r="AL42" i="66"/>
  <c r="AJ42" i="66"/>
  <c r="AM44" i="66"/>
  <c r="AK44" i="66"/>
  <c r="AI44" i="66"/>
  <c r="AL44" i="66"/>
  <c r="AJ44" i="66"/>
  <c r="AM46" i="66"/>
  <c r="AK46" i="66"/>
  <c r="AI46" i="66"/>
  <c r="AL46" i="66"/>
  <c r="AJ46" i="66"/>
  <c r="AM48" i="66"/>
  <c r="AK48" i="66"/>
  <c r="AI48" i="66"/>
  <c r="AL48" i="66"/>
  <c r="AJ48" i="66"/>
  <c r="AM50" i="66"/>
  <c r="AK50" i="66"/>
  <c r="AI50" i="66"/>
  <c r="AL50" i="66"/>
  <c r="AJ50" i="66"/>
  <c r="AM52" i="66"/>
  <c r="AK52" i="66"/>
  <c r="AI52" i="66"/>
  <c r="AL52" i="66"/>
  <c r="AJ52" i="66"/>
  <c r="AM54" i="66"/>
  <c r="AK54" i="66"/>
  <c r="AI54" i="66"/>
  <c r="AL54" i="66"/>
  <c r="AJ54" i="66"/>
  <c r="AV57" i="66"/>
  <c r="AT57" i="66"/>
  <c r="AW57" i="66"/>
  <c r="AS57" i="66"/>
  <c r="AU57" i="66"/>
  <c r="AM56" i="66"/>
  <c r="AK56" i="66"/>
  <c r="AI56" i="66"/>
  <c r="AL56" i="66"/>
  <c r="AJ56" i="66"/>
  <c r="AM58" i="66"/>
  <c r="AK58" i="66"/>
  <c r="AI58" i="66"/>
  <c r="AL58" i="66"/>
  <c r="AJ58" i="66"/>
  <c r="AL60" i="66"/>
  <c r="AJ60" i="66"/>
  <c r="AM60" i="66"/>
  <c r="AK60" i="66"/>
  <c r="AI60" i="66"/>
  <c r="AL62" i="66"/>
  <c r="AJ62" i="66"/>
  <c r="AM62" i="66"/>
  <c r="AK62" i="66"/>
  <c r="AI62" i="66"/>
  <c r="AL64" i="66"/>
  <c r="AJ64" i="66"/>
  <c r="AM64" i="66"/>
  <c r="AK64" i="66"/>
  <c r="AI64" i="66"/>
  <c r="AL66" i="66"/>
  <c r="AJ66" i="66"/>
  <c r="AM66" i="66"/>
  <c r="AK66" i="66"/>
  <c r="AI66" i="66"/>
  <c r="AW60" i="66"/>
  <c r="AU60" i="66"/>
  <c r="AS60" i="66"/>
  <c r="AV60" i="66"/>
  <c r="AT60" i="66"/>
  <c r="AW62" i="66"/>
  <c r="AU62" i="66"/>
  <c r="AS62" i="66"/>
  <c r="AV62" i="66"/>
  <c r="AT62" i="66"/>
  <c r="AW64" i="66"/>
  <c r="AU64" i="66"/>
  <c r="AS64" i="66"/>
  <c r="AV64" i="66"/>
  <c r="AT64" i="66"/>
  <c r="AW66" i="66"/>
  <c r="AU66" i="66"/>
  <c r="AS66" i="66"/>
  <c r="AV66" i="66"/>
  <c r="AT66" i="66"/>
  <c r="AL68" i="66"/>
  <c r="AJ68" i="66"/>
  <c r="AM68" i="66"/>
  <c r="AK68" i="66"/>
  <c r="AL70" i="66"/>
  <c r="AJ70" i="66"/>
  <c r="AM70" i="66"/>
  <c r="AK70" i="66"/>
  <c r="AW68" i="66"/>
  <c r="AU68" i="66"/>
  <c r="AS68" i="66"/>
  <c r="AV68" i="66"/>
  <c r="AT68" i="66"/>
  <c r="AW70" i="66"/>
  <c r="AU70" i="66"/>
  <c r="AS70" i="66"/>
  <c r="AV70" i="66"/>
  <c r="AT70" i="66"/>
  <c r="AS35" i="65"/>
  <c r="AQ35" i="65"/>
  <c r="AO35" i="65"/>
  <c r="AR35" i="65"/>
  <c r="AP35" i="65"/>
  <c r="AN35" i="65"/>
  <c r="AS37" i="65"/>
  <c r="AQ37" i="65"/>
  <c r="AO37" i="65"/>
  <c r="AR37" i="65"/>
  <c r="AP37" i="65"/>
  <c r="AN37" i="65"/>
  <c r="AS41" i="65"/>
  <c r="AQ41" i="65"/>
  <c r="AO41" i="65"/>
  <c r="AR41" i="65"/>
  <c r="AP41" i="65"/>
  <c r="AN41" i="65"/>
  <c r="AS43" i="65"/>
  <c r="AQ43" i="65"/>
  <c r="AO43" i="65"/>
  <c r="AR43" i="65"/>
  <c r="AP43" i="65"/>
  <c r="AN43" i="65"/>
  <c r="AS45" i="65"/>
  <c r="AQ45" i="65"/>
  <c r="AO45" i="65"/>
  <c r="AR45" i="65"/>
  <c r="AP45" i="65"/>
  <c r="AN45" i="65"/>
  <c r="AS49" i="65"/>
  <c r="AQ49" i="65"/>
  <c r="AO49" i="65"/>
  <c r="AR49" i="65"/>
  <c r="AP49" i="65"/>
  <c r="AN49" i="65"/>
  <c r="AR32" i="65"/>
  <c r="AP32" i="65"/>
  <c r="AN32" i="65"/>
  <c r="AS32" i="65"/>
  <c r="AO32" i="65"/>
  <c r="AQ32" i="65"/>
  <c r="AR30" i="65"/>
  <c r="AP30" i="65"/>
  <c r="AN30" i="65"/>
  <c r="AS30" i="65"/>
  <c r="AO30" i="65"/>
  <c r="AQ30" i="65"/>
  <c r="AR28" i="65"/>
  <c r="AP28" i="65"/>
  <c r="AN28" i="65"/>
  <c r="AS28" i="65"/>
  <c r="AO28" i="65"/>
  <c r="AQ28" i="65"/>
  <c r="AR24" i="65"/>
  <c r="AP24" i="65"/>
  <c r="AN24" i="65"/>
  <c r="AS24" i="65"/>
  <c r="AQ24" i="65"/>
  <c r="AO24" i="65"/>
  <c r="AR22" i="65"/>
  <c r="AP22" i="65"/>
  <c r="AN22" i="65"/>
  <c r="AS22" i="65"/>
  <c r="AQ22" i="65"/>
  <c r="AO22" i="65"/>
  <c r="AR20" i="65"/>
  <c r="AP20" i="65"/>
  <c r="AN20" i="65"/>
  <c r="AS20" i="65"/>
  <c r="AQ20" i="65"/>
  <c r="AO20" i="65"/>
  <c r="AR18" i="65"/>
  <c r="AP18" i="65"/>
  <c r="AN18" i="65"/>
  <c r="AS18" i="65"/>
  <c r="AQ18" i="65"/>
  <c r="AO18" i="65"/>
  <c r="AR16" i="65"/>
  <c r="AP16" i="65"/>
  <c r="AN16" i="65"/>
  <c r="AS16" i="65"/>
  <c r="AQ16" i="65"/>
  <c r="AO16" i="65"/>
  <c r="AR12" i="65"/>
  <c r="AP12" i="65"/>
  <c r="AN12" i="65"/>
  <c r="AS12" i="65"/>
  <c r="AQ12" i="65"/>
  <c r="AO12" i="65"/>
  <c r="AR10" i="65"/>
  <c r="AP10" i="65"/>
  <c r="AN10" i="65"/>
  <c r="AS10" i="65"/>
  <c r="AQ10" i="65"/>
  <c r="AO10" i="65"/>
  <c r="V9" i="65"/>
  <c r="T9" i="65"/>
  <c r="R9" i="65"/>
  <c r="U9" i="65"/>
  <c r="S9" i="65"/>
  <c r="Q9" i="65"/>
  <c r="V11" i="65"/>
  <c r="T11" i="65"/>
  <c r="R11" i="65"/>
  <c r="U11" i="65"/>
  <c r="S11" i="65"/>
  <c r="Q11" i="65"/>
  <c r="V13" i="65"/>
  <c r="T13" i="65"/>
  <c r="R13" i="65"/>
  <c r="U13" i="65"/>
  <c r="S13" i="65"/>
  <c r="Q13" i="65"/>
  <c r="V17" i="65"/>
  <c r="U17" i="65"/>
  <c r="S17" i="65"/>
  <c r="V21" i="65"/>
  <c r="T21" i="65"/>
  <c r="R21" i="65"/>
  <c r="U21" i="65"/>
  <c r="S21" i="65"/>
  <c r="Q21" i="65"/>
  <c r="V23" i="65"/>
  <c r="S23" i="65"/>
  <c r="R25" i="65"/>
  <c r="V27" i="65"/>
  <c r="T27" i="65"/>
  <c r="R27" i="65"/>
  <c r="U27" i="65"/>
  <c r="S27" i="65"/>
  <c r="Q27" i="65"/>
  <c r="V29" i="65"/>
  <c r="T29" i="65"/>
  <c r="R29" i="65"/>
  <c r="S29" i="65"/>
  <c r="U29" i="65"/>
  <c r="Q29" i="65"/>
  <c r="V31" i="65"/>
  <c r="T31" i="65"/>
  <c r="R31" i="65"/>
  <c r="S31" i="65"/>
  <c r="U31" i="65"/>
  <c r="Q31" i="65"/>
  <c r="V33" i="65"/>
  <c r="T33" i="65"/>
  <c r="R33" i="65"/>
  <c r="S33" i="65"/>
  <c r="U33" i="65"/>
  <c r="Q33" i="65"/>
  <c r="U35" i="65"/>
  <c r="S35" i="65"/>
  <c r="Q35" i="65"/>
  <c r="V35" i="65"/>
  <c r="T35" i="65"/>
  <c r="R35" i="65"/>
  <c r="U37" i="65"/>
  <c r="S37" i="65"/>
  <c r="Q37" i="65"/>
  <c r="V37" i="65"/>
  <c r="T37" i="65"/>
  <c r="R37" i="65"/>
  <c r="U41" i="65"/>
  <c r="S41" i="65"/>
  <c r="Q41" i="65"/>
  <c r="V41" i="65"/>
  <c r="T41" i="65"/>
  <c r="R41" i="65"/>
  <c r="U43" i="65"/>
  <c r="S43" i="65"/>
  <c r="Q43" i="65"/>
  <c r="V43" i="65"/>
  <c r="T43" i="65"/>
  <c r="R43" i="65"/>
  <c r="U45" i="65"/>
  <c r="V45" i="65"/>
  <c r="T45" i="65"/>
  <c r="S49" i="65"/>
  <c r="Q49" i="65"/>
  <c r="R49" i="65"/>
  <c r="S55" i="65"/>
  <c r="S57" i="65"/>
  <c r="R59" i="65"/>
  <c r="S59" i="65"/>
  <c r="Q59" i="65"/>
  <c r="Q61" i="65"/>
  <c r="R63" i="65"/>
  <c r="S63" i="65"/>
  <c r="Q63" i="65"/>
  <c r="R65" i="65"/>
  <c r="S65" i="65"/>
  <c r="Q65" i="65"/>
  <c r="R67" i="65"/>
  <c r="S67" i="65"/>
  <c r="Q67" i="65"/>
  <c r="Q69" i="65"/>
  <c r="R71" i="65"/>
  <c r="S71" i="65"/>
  <c r="Q71" i="65"/>
  <c r="S73" i="65"/>
  <c r="Q73" i="65"/>
  <c r="R73" i="65"/>
  <c r="S75" i="65"/>
  <c r="Q75" i="65"/>
  <c r="R75" i="65"/>
  <c r="S77" i="65"/>
  <c r="Q77" i="65"/>
  <c r="R77" i="65"/>
  <c r="R79" i="65"/>
  <c r="S81" i="65"/>
  <c r="S83" i="65"/>
  <c r="Q83" i="65"/>
  <c r="R83" i="65"/>
  <c r="S85" i="65"/>
  <c r="Q85" i="65"/>
  <c r="R85" i="65"/>
  <c r="S89" i="65"/>
  <c r="Q89" i="65"/>
  <c r="R89" i="65"/>
  <c r="S91" i="65"/>
  <c r="Q91" i="65"/>
  <c r="R91" i="65"/>
  <c r="AS34" i="65"/>
  <c r="AQ34" i="65"/>
  <c r="AO34" i="65"/>
  <c r="AR34" i="65"/>
  <c r="AP34" i="65"/>
  <c r="AN34" i="65"/>
  <c r="AS36" i="65"/>
  <c r="AQ36" i="65"/>
  <c r="AO36" i="65"/>
  <c r="AR36" i="65"/>
  <c r="AP36" i="65"/>
  <c r="AN36" i="65"/>
  <c r="AS38" i="65"/>
  <c r="AQ38" i="65"/>
  <c r="AO38" i="65"/>
  <c r="AR38" i="65"/>
  <c r="AP38" i="65"/>
  <c r="AN38" i="65"/>
  <c r="AS40" i="65"/>
  <c r="AQ40" i="65"/>
  <c r="AO40" i="65"/>
  <c r="AR40" i="65"/>
  <c r="AP40" i="65"/>
  <c r="AN40" i="65"/>
  <c r="AS42" i="65"/>
  <c r="AQ42" i="65"/>
  <c r="AO42" i="65"/>
  <c r="AR42" i="65"/>
  <c r="AP42" i="65"/>
  <c r="AN42" i="65"/>
  <c r="AS44" i="65"/>
  <c r="AQ44" i="65"/>
  <c r="AO44" i="65"/>
  <c r="AR44" i="65"/>
  <c r="AP44" i="65"/>
  <c r="AN44" i="65"/>
  <c r="AS48" i="65"/>
  <c r="AQ48" i="65"/>
  <c r="AO48" i="65"/>
  <c r="AR48" i="65"/>
  <c r="AP48" i="65"/>
  <c r="AN48" i="65"/>
  <c r="AR31" i="65"/>
  <c r="AP31" i="65"/>
  <c r="AN31" i="65"/>
  <c r="AS31" i="65"/>
  <c r="AO31" i="65"/>
  <c r="AQ31" i="65"/>
  <c r="AR29" i="65"/>
  <c r="AP29" i="65"/>
  <c r="AN29" i="65"/>
  <c r="AS29" i="65"/>
  <c r="AO29" i="65"/>
  <c r="AQ29" i="65"/>
  <c r="AR27" i="65"/>
  <c r="AP27" i="65"/>
  <c r="AN27" i="65"/>
  <c r="AS27" i="65"/>
  <c r="AQ27" i="65"/>
  <c r="AO27" i="65"/>
  <c r="AR25" i="65"/>
  <c r="AP25" i="65"/>
  <c r="AN25" i="65"/>
  <c r="AS25" i="65"/>
  <c r="AQ25" i="65"/>
  <c r="AO25" i="65"/>
  <c r="AR23" i="65"/>
  <c r="AP23" i="65"/>
  <c r="AN23" i="65"/>
  <c r="AS23" i="65"/>
  <c r="AQ23" i="65"/>
  <c r="AO23" i="65"/>
  <c r="AR21" i="65"/>
  <c r="AP21" i="65"/>
  <c r="AN21" i="65"/>
  <c r="AS21" i="65"/>
  <c r="AQ21" i="65"/>
  <c r="AO21" i="65"/>
  <c r="AR17" i="65"/>
  <c r="AP17" i="65"/>
  <c r="AN17" i="65"/>
  <c r="AS17" i="65"/>
  <c r="AQ17" i="65"/>
  <c r="AO17" i="65"/>
  <c r="AR13" i="65"/>
  <c r="AP13" i="65"/>
  <c r="AN13" i="65"/>
  <c r="AS13" i="65"/>
  <c r="AQ13" i="65"/>
  <c r="AO13" i="65"/>
  <c r="AR11" i="65"/>
  <c r="AP11" i="65"/>
  <c r="AN11" i="65"/>
  <c r="AS11" i="65"/>
  <c r="AQ11" i="65"/>
  <c r="AO11" i="65"/>
  <c r="AR9" i="65"/>
  <c r="AP9" i="65"/>
  <c r="AS9" i="65"/>
  <c r="AQ9" i="65"/>
  <c r="AO9" i="65"/>
  <c r="AR7" i="65"/>
  <c r="AP7" i="65"/>
  <c r="AN7" i="65"/>
  <c r="AS7" i="65"/>
  <c r="AQ7" i="65"/>
  <c r="AO7" i="65"/>
  <c r="R10" i="65"/>
  <c r="U10" i="65"/>
  <c r="T12" i="65"/>
  <c r="Q12" i="65"/>
  <c r="V16" i="65"/>
  <c r="T16" i="65"/>
  <c r="R16" i="65"/>
  <c r="U16" i="65"/>
  <c r="S16" i="65"/>
  <c r="Q16" i="65"/>
  <c r="T20" i="65"/>
  <c r="Q20" i="65"/>
  <c r="V22" i="65"/>
  <c r="T22" i="65"/>
  <c r="R22" i="65"/>
  <c r="U22" i="65"/>
  <c r="S22" i="65"/>
  <c r="Q22" i="65"/>
  <c r="V24" i="65"/>
  <c r="T24" i="65"/>
  <c r="R24" i="65"/>
  <c r="U24" i="65"/>
  <c r="S24" i="65"/>
  <c r="Q24" i="65"/>
  <c r="U28" i="65"/>
  <c r="V30" i="65"/>
  <c r="T30" i="65"/>
  <c r="R30" i="65"/>
  <c r="S30" i="65"/>
  <c r="U30" i="65"/>
  <c r="Q30" i="65"/>
  <c r="V32" i="65"/>
  <c r="T32" i="65"/>
  <c r="R32" i="65"/>
  <c r="S32" i="65"/>
  <c r="U32" i="65"/>
  <c r="Q32" i="65"/>
  <c r="U34" i="65"/>
  <c r="S34" i="65"/>
  <c r="T34" i="65"/>
  <c r="R34" i="65"/>
  <c r="V36" i="65"/>
  <c r="U38" i="65"/>
  <c r="S38" i="65"/>
  <c r="Q38" i="65"/>
  <c r="V38" i="65"/>
  <c r="T38" i="65"/>
  <c r="R38" i="65"/>
  <c r="U40" i="65"/>
  <c r="S40" i="65"/>
  <c r="Q40" i="65"/>
  <c r="V40" i="65"/>
  <c r="T40" i="65"/>
  <c r="R40" i="65"/>
  <c r="U42" i="65"/>
  <c r="S42" i="65"/>
  <c r="T42" i="65"/>
  <c r="R42" i="65"/>
  <c r="V44" i="65"/>
  <c r="U48" i="65"/>
  <c r="S48" i="65"/>
  <c r="Q48" i="65"/>
  <c r="V48" i="65"/>
  <c r="T48" i="65"/>
  <c r="R48" i="65"/>
  <c r="S56" i="65"/>
  <c r="Q56" i="65"/>
  <c r="R56" i="65"/>
  <c r="R58" i="65"/>
  <c r="S60" i="65"/>
  <c r="R62" i="65"/>
  <c r="S62" i="65"/>
  <c r="Q62" i="65"/>
  <c r="R64" i="65"/>
  <c r="S64" i="65"/>
  <c r="Q64" i="65"/>
  <c r="R66" i="65"/>
  <c r="S68" i="65"/>
  <c r="R70" i="65"/>
  <c r="S70" i="65"/>
  <c r="Q70" i="65"/>
  <c r="S72" i="65"/>
  <c r="Q72" i="65"/>
  <c r="R72" i="65"/>
  <c r="S74" i="65"/>
  <c r="Q76" i="65"/>
  <c r="S78" i="65"/>
  <c r="Q78" i="65"/>
  <c r="R78" i="65"/>
  <c r="S80" i="65"/>
  <c r="Q80" i="65"/>
  <c r="R80" i="65"/>
  <c r="S82" i="65"/>
  <c r="Q84" i="65"/>
  <c r="S86" i="65"/>
  <c r="Q86" i="65"/>
  <c r="R86" i="65"/>
  <c r="S88" i="65"/>
  <c r="Q88" i="65"/>
  <c r="R88" i="65"/>
  <c r="S90" i="65"/>
  <c r="Q92" i="65"/>
  <c r="S92" i="65" l="1"/>
  <c r="S84" i="65"/>
  <c r="S76" i="65"/>
  <c r="R68" i="65"/>
  <c r="R60" i="65"/>
  <c r="Q36" i="65"/>
  <c r="S20" i="65"/>
  <c r="V20" i="65"/>
  <c r="S12" i="65"/>
  <c r="V12" i="65"/>
  <c r="T55" i="65"/>
  <c r="T25" i="65"/>
  <c r="R90" i="65"/>
  <c r="R82" i="65"/>
  <c r="R74" i="65"/>
  <c r="Q66" i="65"/>
  <c r="Q58" i="65"/>
  <c r="R44" i="65"/>
  <c r="S44" i="65"/>
  <c r="V42" i="65"/>
  <c r="R36" i="65"/>
  <c r="S36" i="65"/>
  <c r="V34" i="65"/>
  <c r="Q28" i="65"/>
  <c r="T28" i="65"/>
  <c r="U20" i="65"/>
  <c r="U12" i="65"/>
  <c r="Q10" i="65"/>
  <c r="T10" i="65"/>
  <c r="Q87" i="65"/>
  <c r="R81" i="65"/>
  <c r="Q79" i="65"/>
  <c r="R69" i="65"/>
  <c r="R61" i="65"/>
  <c r="R57" i="65"/>
  <c r="R55" i="65"/>
  <c r="T49" i="65"/>
  <c r="U49" i="65"/>
  <c r="Q45" i="65"/>
  <c r="S25" i="65"/>
  <c r="V25" i="65"/>
  <c r="R23" i="65"/>
  <c r="R17" i="65"/>
  <c r="Q44" i="65"/>
  <c r="R28" i="65"/>
  <c r="R87" i="65"/>
  <c r="Q25" i="65"/>
  <c r="U23" i="65"/>
  <c r="T44" i="65"/>
  <c r="T36" i="65"/>
  <c r="S28" i="65"/>
  <c r="S10" i="65"/>
  <c r="R45" i="65"/>
  <c r="Q23" i="65"/>
  <c r="Q17" i="65"/>
</calcChain>
</file>

<file path=xl/sharedStrings.xml><?xml version="1.0" encoding="utf-8"?>
<sst xmlns="http://schemas.openxmlformats.org/spreadsheetml/2006/main" count="12538" uniqueCount="827">
  <si>
    <t>COWA Key Indicator - Entrants</t>
  </si>
  <si>
    <t>2013-14</t>
  </si>
  <si>
    <t>2014-15</t>
  </si>
  <si>
    <t>2015-16</t>
  </si>
  <si>
    <t>FT First Degree</t>
  </si>
  <si>
    <t xml:space="preserve">All UG HE </t>
  </si>
  <si>
    <t xml:space="preserve">Total Entrants </t>
  </si>
  <si>
    <t xml:space="preserve">Entrants from  MD20 </t>
  </si>
  <si>
    <t xml:space="preserve">% MD20 entrants </t>
  </si>
  <si>
    <t xml:space="preserve">CE Entrants </t>
  </si>
  <si>
    <t xml:space="preserve">% CE entrants </t>
  </si>
  <si>
    <t xml:space="preserve">COWA Key Indicator - Retention </t>
  </si>
  <si>
    <t>Overall Retention Rate</t>
  </si>
  <si>
    <t xml:space="preserve">Retention for MD20 </t>
  </si>
  <si>
    <t>Retention Rate for CE</t>
  </si>
  <si>
    <t>n/a</t>
  </si>
  <si>
    <t>COWA Key Indicator - Qualifiers</t>
  </si>
  <si>
    <t xml:space="preserve">Qualifiers from  MD20 </t>
  </si>
  <si>
    <t>% MD20 qualifiers</t>
  </si>
  <si>
    <t>Ayrshire College</t>
  </si>
  <si>
    <t>Borders College</t>
  </si>
  <si>
    <t>Dumfries and Galloway College</t>
  </si>
  <si>
    <t>Dundee and Angus college</t>
  </si>
  <si>
    <t>Edinburgh College</t>
  </si>
  <si>
    <t>Glasgow Clyde College</t>
  </si>
  <si>
    <t>Glasgow Kelvin College</t>
  </si>
  <si>
    <t>New College Lanarkshire</t>
  </si>
  <si>
    <t>Newbattle Abbey College</t>
  </si>
  <si>
    <t>Orkney College</t>
  </si>
  <si>
    <t>South Lanarkshire College</t>
  </si>
  <si>
    <t>West College Scotland</t>
  </si>
  <si>
    <t>West Lothian College</t>
  </si>
  <si>
    <t>Aberdeen,The University of</t>
  </si>
  <si>
    <t>Abertay Dundee, University of</t>
  </si>
  <si>
    <t>Dundee, The University of</t>
  </si>
  <si>
    <t>Edinburgh Napier University</t>
  </si>
  <si>
    <t>Edinburgh,The University of</t>
  </si>
  <si>
    <t>Glasgow Caledonian University</t>
  </si>
  <si>
    <t>Glasgow School of Art</t>
  </si>
  <si>
    <t>Glasgow,The University of</t>
  </si>
  <si>
    <t>Heriot-Watt University</t>
  </si>
  <si>
    <t>Highlands and Islands, the University of</t>
  </si>
  <si>
    <t>Open University, The</t>
  </si>
  <si>
    <t>Queen Margaret University, Edinburgh</t>
  </si>
  <si>
    <t>Robert Gordon University, The</t>
  </si>
  <si>
    <t>Royal Conservatoire of Scotland, The</t>
  </si>
  <si>
    <t>St Andrews, The University of</t>
  </si>
  <si>
    <t>Stirling, The University of</t>
  </si>
  <si>
    <t>Strathclyde, The University of</t>
  </si>
  <si>
    <t>The West of Scotland, The University of</t>
  </si>
  <si>
    <t xml:space="preserve">Total HE at Scottish Institutions </t>
  </si>
  <si>
    <t>Total HE at FECs</t>
  </si>
  <si>
    <t>Total HE at HEIs</t>
  </si>
  <si>
    <t>Proportion MD20</t>
  </si>
  <si>
    <t xml:space="preserve">MD20 </t>
  </si>
  <si>
    <t>Total with Known SIMD Rank</t>
  </si>
  <si>
    <t>Total Entrants</t>
  </si>
  <si>
    <t>Scottish Domiciled UG Entrants to Higher Education at Scottish FEIs by Institution</t>
  </si>
  <si>
    <t xml:space="preserve">Scottish Domiciled UG Entrants to Higher Education at Scottish HEIs by Institution </t>
  </si>
  <si>
    <t xml:space="preserve">Scottish Domiciled Full-time First Degree Entrants to Higher Education at Scottish HEIs by Institution </t>
  </si>
  <si>
    <t>Total Full-time First Degree Entrants</t>
  </si>
  <si>
    <t>Retention Rate</t>
  </si>
  <si>
    <t>Aberdeen, University of</t>
  </si>
  <si>
    <t>Dundee, University of</t>
  </si>
  <si>
    <t>Edinburgh, University of</t>
  </si>
  <si>
    <t>Glasgow, University of</t>
  </si>
  <si>
    <t>Robert Gordon University</t>
  </si>
  <si>
    <t>Royal Conservatoire of Scotland</t>
  </si>
  <si>
    <t>St Andrews, University of</t>
  </si>
  <si>
    <t>Stirling, University of</t>
  </si>
  <si>
    <t>Strathclyde, University of</t>
  </si>
  <si>
    <t>Highlands and Islands, University of the</t>
  </si>
  <si>
    <t>West of Scotland, University of the</t>
  </si>
  <si>
    <t>North East Scotland College</t>
  </si>
  <si>
    <t xml:space="preserve">Forth Valley College </t>
  </si>
  <si>
    <t>Institutions: Please Note: These tables use SG Standard SIMD and will therefore not match institutional MD20 figures, based on SFC SIMD Quintiles.</t>
  </si>
  <si>
    <t xml:space="preserve">Fife College </t>
  </si>
  <si>
    <t xml:space="preserve">City of Glasgow College </t>
  </si>
  <si>
    <t>2012-13</t>
  </si>
  <si>
    <t>2011-12</t>
  </si>
  <si>
    <t>Section 2: CoWA Key Indicators</t>
  </si>
  <si>
    <t xml:space="preserve">Table 1 </t>
  </si>
  <si>
    <t xml:space="preserve">Table 1A </t>
  </si>
  <si>
    <t>Table1B</t>
  </si>
  <si>
    <t xml:space="preserve">Table 2 </t>
  </si>
  <si>
    <t>Table 2A</t>
  </si>
  <si>
    <t>Table 3</t>
  </si>
  <si>
    <t xml:space="preserve">Table 3A </t>
  </si>
  <si>
    <t>Table 3B</t>
  </si>
  <si>
    <t>Table 4</t>
  </si>
  <si>
    <t>SFC Widening Access Update</t>
  </si>
  <si>
    <t># MD20</t>
  </si>
  <si>
    <t xml:space="preserve"># CE </t>
  </si>
  <si>
    <t xml:space="preserve">Number of MD20 </t>
  </si>
  <si>
    <t>Number of MD20</t>
  </si>
  <si>
    <t>Table 5</t>
  </si>
  <si>
    <t>Table 6</t>
  </si>
  <si>
    <t>Table 7</t>
  </si>
  <si>
    <t>Male</t>
  </si>
  <si>
    <t>Female</t>
  </si>
  <si>
    <t>BME</t>
  </si>
  <si>
    <t>Table 8</t>
  </si>
  <si>
    <t>Table 9</t>
  </si>
  <si>
    <t>SIMD20-40</t>
  </si>
  <si>
    <t>SIMD40-60</t>
  </si>
  <si>
    <t>Table 10</t>
  </si>
  <si>
    <t>Table 11</t>
  </si>
  <si>
    <t>Table 13</t>
  </si>
  <si>
    <t>Table 14</t>
  </si>
  <si>
    <t>Table 15</t>
  </si>
  <si>
    <t>No known disability</t>
  </si>
  <si>
    <t>SIMD 80-100</t>
  </si>
  <si>
    <t>2016-17</t>
  </si>
  <si>
    <t>Perth College</t>
  </si>
  <si>
    <t>SIMD 0-20</t>
  </si>
  <si>
    <t>Full-time HE at College</t>
  </si>
  <si>
    <t>Full-time FE at College</t>
  </si>
  <si>
    <t>Table 12</t>
  </si>
  <si>
    <t>Please note that the proportions throughout this document are based on the unrounded values</t>
  </si>
  <si>
    <t xml:space="preserve">Scottish Domiciled Full-time First Degree Qualifiers from Higher Education at Scottish HEIs by Institution </t>
  </si>
  <si>
    <t>Scottish Domiciled UG Qualifiers from Higher Education at Scottish FEIs by Institution</t>
  </si>
  <si>
    <t xml:space="preserve">Scottish Domiciled UG Qualifiers from Higher Education at Scottish HEIs by Institution </t>
  </si>
  <si>
    <t>Scotland's Rural College</t>
  </si>
  <si>
    <t>Participation Indicators for Scottish HEIs</t>
  </si>
  <si>
    <t>2017-18</t>
  </si>
  <si>
    <t xml:space="preserve"> </t>
  </si>
  <si>
    <t>Lews Castle College</t>
  </si>
  <si>
    <t>Total Qualifiers</t>
  </si>
  <si>
    <t>Scottish Domiciled Entrants to Full-time Undergraduate Courses at Scottish HEIs from the 20% and 40% Most Deprived Data Zones by Age Group, 2017-18</t>
  </si>
  <si>
    <t>Table 2A: Scottish Domiciled Full-time First Degree Entrants Returning to Study in Year 2 by Institution and 20% Most Deprived Areas (MD20), 2013-14 to 2017-18</t>
  </si>
  <si>
    <t>Table 3A: Scottish Domiciled Qualifiers, All Undergraduate HE, by Institution and 20% Most Deprived Areas (MD20), 2013-14 to 2017-18</t>
  </si>
  <si>
    <t>Table 3B: Scottish Domiciled Qualifiers, Full-time First Degree at University, by Institution and  20% Most Deprived Areas (MD20), 2013-14 to 2017-18</t>
  </si>
  <si>
    <r>
      <t>SIMD data used the unweighted SIMD2012 file in all years prior to 2017-18. Proportions are derived excluding those with unknown postcodes/SIMD rank.</t>
    </r>
    <r>
      <rPr>
        <b/>
        <i/>
        <sz val="10"/>
        <color theme="1"/>
        <rFont val="Calibri"/>
        <family val="2"/>
        <scheme val="minor"/>
      </rPr>
      <t xml:space="preserve">  </t>
    </r>
    <r>
      <rPr>
        <i/>
        <sz val="10"/>
        <color theme="1"/>
        <rFont val="Calibri"/>
        <family val="2"/>
        <scheme val="minor"/>
      </rPr>
      <t>2017-18 uses the Scottish Government SIMD 2016 file.</t>
    </r>
    <r>
      <rPr>
        <b/>
        <i/>
        <sz val="10"/>
        <color theme="1"/>
        <rFont val="Calibri"/>
        <family val="2"/>
        <scheme val="minor"/>
      </rPr>
      <t xml:space="preserve"> </t>
    </r>
  </si>
  <si>
    <t>Ethnicity</t>
  </si>
  <si>
    <t>SIMD80-100</t>
  </si>
  <si>
    <t>2018-19</t>
  </si>
  <si>
    <t>N/A</t>
  </si>
  <si>
    <t>-</t>
  </si>
  <si>
    <t>FTFD</t>
  </si>
  <si>
    <t>SDUE</t>
  </si>
  <si>
    <t>Part-time HE at College</t>
  </si>
  <si>
    <t>Part-time FE at College</t>
  </si>
  <si>
    <t>Type of Study</t>
  </si>
  <si>
    <t>Academic Year</t>
  </si>
  <si>
    <t>FTFE</t>
  </si>
  <si>
    <t>FTHE</t>
  </si>
  <si>
    <t xml:space="preserve">Type of Activity </t>
  </si>
  <si>
    <t>FT HE college</t>
  </si>
  <si>
    <t>FT FE college</t>
  </si>
  <si>
    <t>SIMD 20-40</t>
  </si>
  <si>
    <t>SIMD 40-60</t>
  </si>
  <si>
    <t>SIMD 60-80</t>
  </si>
  <si>
    <t xml:space="preserve">Type of Study </t>
  </si>
  <si>
    <t>SIMD Quintile</t>
  </si>
  <si>
    <t>SIMD0-20</t>
  </si>
  <si>
    <t>SIMD60-80</t>
  </si>
  <si>
    <t>FTHE SIMD0-20</t>
  </si>
  <si>
    <t>FTHE SIMD80-100</t>
  </si>
  <si>
    <t>FTHE Sector</t>
  </si>
  <si>
    <t>Gap between SIMD0-20 and SIMD80-100</t>
  </si>
  <si>
    <t>2015-16 into 2016-17</t>
  </si>
  <si>
    <t>2016-17 into 2017-18</t>
  </si>
  <si>
    <t>2017-18 into 2018-19</t>
  </si>
  <si>
    <t xml:space="preserve">FTFD Sector </t>
  </si>
  <si>
    <t>Sex</t>
  </si>
  <si>
    <t>Mode and 
level of study</t>
  </si>
  <si>
    <t>White</t>
  </si>
  <si>
    <t xml:space="preserve">Proportion of Entrants </t>
  </si>
  <si>
    <t>Ethnic Group</t>
  </si>
  <si>
    <t>Asian, Asian Scottish or Asian British</t>
  </si>
  <si>
    <t>Black, African or Caribbean</t>
  </si>
  <si>
    <t>Other ethnic group</t>
  </si>
  <si>
    <t>Total Black and Minority Ethnic</t>
  </si>
  <si>
    <t xml:space="preserve">Year </t>
  </si>
  <si>
    <t>Ethnic group gap</t>
  </si>
  <si>
    <t>CE</t>
  </si>
  <si>
    <t>Not CE</t>
  </si>
  <si>
    <t xml:space="preserve">Care Experienced Status </t>
  </si>
  <si>
    <t xml:space="preserve">Proportion of entrants </t>
  </si>
  <si>
    <t>Care-experienced</t>
  </si>
  <si>
    <t>Not Care-experienced</t>
  </si>
  <si>
    <t xml:space="preserve">Gap </t>
  </si>
  <si>
    <t>Care Experienced Status</t>
  </si>
  <si>
    <t xml:space="preserve">FTHE </t>
  </si>
  <si>
    <t>Hair/Personal Care Services</t>
  </si>
  <si>
    <t>Computer Science</t>
  </si>
  <si>
    <t>Engineering/Technology</t>
  </si>
  <si>
    <t>Mechanical Engineering</t>
  </si>
  <si>
    <t>Vehicle Maintenance/Repair/Servicing</t>
  </si>
  <si>
    <t>Construction</t>
  </si>
  <si>
    <t>Electrical Engineering</t>
  </si>
  <si>
    <t>Building/Construction Operations</t>
  </si>
  <si>
    <t>Building Maintenance Services</t>
  </si>
  <si>
    <t xml:space="preserve">Enrolments </t>
  </si>
  <si>
    <t>GAP subject</t>
  </si>
  <si>
    <t xml:space="preserve">Male </t>
  </si>
  <si>
    <t xml:space="preserve">Female </t>
  </si>
  <si>
    <t>GAP Subject</t>
  </si>
  <si>
    <t>Enrolments</t>
  </si>
  <si>
    <t>GAP Superclass</t>
  </si>
  <si>
    <t>Minority Share 2018-19</t>
  </si>
  <si>
    <t>Progress towards KPI 8</t>
  </si>
  <si>
    <t>A specific learning difficulty such as dyslexia, dyspraxia or AD(H)D</t>
  </si>
  <si>
    <t>Blind or a serious visual impairment uncorrected by glasses</t>
  </si>
  <si>
    <t>Deaf or a serious hearing impairment</t>
  </si>
  <si>
    <t>Two or more impairments and/or disabling medical conditions</t>
  </si>
  <si>
    <t>Higher Education</t>
  </si>
  <si>
    <t>Further Education</t>
  </si>
  <si>
    <t>Gender</t>
  </si>
  <si>
    <t>Subject Area</t>
  </si>
  <si>
    <t>Technologies</t>
  </si>
  <si>
    <t>Computer Science*</t>
  </si>
  <si>
    <t>Engineering</t>
  </si>
  <si>
    <t>------------------</t>
  </si>
  <si>
    <t xml:space="preserve">Nursing </t>
  </si>
  <si>
    <t>Social studies</t>
  </si>
  <si>
    <t>Training Teachers</t>
  </si>
  <si>
    <t>Psychology</t>
  </si>
  <si>
    <t>Euro Languages &amp; Related Subjs</t>
  </si>
  <si>
    <t xml:space="preserve">Computer Science </t>
  </si>
  <si>
    <t>Architecture, Building and Planning</t>
  </si>
  <si>
    <t>European Languages, Literature and related subjects</t>
  </si>
  <si>
    <t>Nursing</t>
  </si>
  <si>
    <t>GAP 
Subject</t>
  </si>
  <si>
    <t>% in target</t>
  </si>
  <si>
    <t>% Male</t>
  </si>
  <si>
    <t>% Female</t>
  </si>
  <si>
    <t>80-100</t>
  </si>
  <si>
    <t>60-80</t>
  </si>
  <si>
    <t>40-60</t>
  </si>
  <si>
    <t>20-40</t>
  </si>
  <si>
    <t>0-20</t>
  </si>
  <si>
    <t>Table 1A: Scottish Domiciled UG Entrants to Higher Education in Scotland by Institution and 20% Most Deprived , 2013-14 to 2018-19</t>
  </si>
  <si>
    <r>
      <t>SIMD data used the unweighted SIMD2012 file in all years prior to 2017-18. Proportions are derived excluding those with unknown postcodes/SIMD rank.</t>
    </r>
    <r>
      <rPr>
        <b/>
        <i/>
        <sz val="10"/>
        <color theme="1"/>
        <rFont val="Calibri"/>
        <family val="2"/>
        <scheme val="minor"/>
      </rPr>
      <t xml:space="preserve">  </t>
    </r>
    <r>
      <rPr>
        <i/>
        <sz val="10"/>
        <color theme="1"/>
        <rFont val="Calibri"/>
        <family val="2"/>
        <scheme val="minor"/>
      </rPr>
      <t>2017-18 onwards uses the Scottish Government SIMD 2016 file.</t>
    </r>
    <r>
      <rPr>
        <b/>
        <i/>
        <sz val="10"/>
        <color theme="1"/>
        <rFont val="Calibri"/>
        <family val="2"/>
        <scheme val="minor"/>
      </rPr>
      <t xml:space="preserve"> </t>
    </r>
  </si>
  <si>
    <t xml:space="preserve">SIMD data used the unweighted SIMD2012 file in all years prior to 2017-18. Proportions are derived excluding those with unknown postcodes/SIMD rank.  2017-18 onwards uses the Scottish Government SIMD 2016 file. </t>
  </si>
  <si>
    <t>2012-13 
into 
2013-14</t>
  </si>
  <si>
    <t>2013-14 
into 
2014-15</t>
  </si>
  <si>
    <t>2014-15 
into 
2015-16</t>
  </si>
  <si>
    <t>2015-16 
into 
2016-17</t>
  </si>
  <si>
    <t>2016-17 
into 
2017-18</t>
  </si>
  <si>
    <t>2017-18 
into 
2018-19</t>
  </si>
  <si>
    <t>Scottish Domiciled Undergraduate Entrant</t>
  </si>
  <si>
    <t xml:space="preserve">Full-time First Degree </t>
  </si>
  <si>
    <t>7.5pp</t>
  </si>
  <si>
    <t>8.0pp</t>
  </si>
  <si>
    <t>8.3pp</t>
  </si>
  <si>
    <t>7.9pp</t>
  </si>
  <si>
    <t>7.3pp</t>
  </si>
  <si>
    <t>6.7pp</t>
  </si>
  <si>
    <t>4.5pp</t>
  </si>
  <si>
    <t>6.5pp</t>
  </si>
  <si>
    <t>6.8pp</t>
  </si>
  <si>
    <t>4.9pp</t>
  </si>
  <si>
    <t>7.0pp</t>
  </si>
  <si>
    <t>6.3pp</t>
  </si>
  <si>
    <t>Table 1:  Entrants</t>
  </si>
  <si>
    <r>
      <t xml:space="preserve"> </t>
    </r>
    <r>
      <rPr>
        <i/>
        <sz val="12"/>
        <color theme="1"/>
        <rFont val="Calibri Light"/>
        <family val="2"/>
      </rPr>
      <t>Scottish-domiciled</t>
    </r>
    <r>
      <rPr>
        <b/>
        <sz val="13"/>
        <color theme="1"/>
        <rFont val="Calibri Light"/>
        <family val="2"/>
      </rPr>
      <t xml:space="preserve"> </t>
    </r>
    <r>
      <rPr>
        <i/>
        <sz val="12"/>
        <color theme="1"/>
        <rFont val="Calibri Light"/>
        <family val="2"/>
      </rPr>
      <t>Full-time First Degree at University and All Undergraduate HE, by 20% Most Deprived</t>
    </r>
    <r>
      <rPr>
        <b/>
        <sz val="12"/>
        <color theme="1"/>
        <rFont val="Calibri Light"/>
        <family val="2"/>
      </rPr>
      <t xml:space="preserve"> </t>
    </r>
    <r>
      <rPr>
        <i/>
        <sz val="12"/>
        <color theme="1"/>
        <rFont val="Calibri Light"/>
        <family val="2"/>
      </rPr>
      <t>(SIMD0-20) Areas and Care Experience (CE), 2013-14 to 2018-19</t>
    </r>
  </si>
  <si>
    <t>Scottish Domiciled Full-time First Degree Entrants Returning to Study in Year 2 by 20% Most Deprived Areas (SIMD0-20), 2013-14 to 2018-19</t>
  </si>
  <si>
    <t>Table 1:  Retention Rates</t>
  </si>
  <si>
    <t>Table 3: Qualifiers</t>
  </si>
  <si>
    <t xml:space="preserve"> Scottish-domiciled Full-time First Degree at University and All Undergraduate HE, by 20% Most Deprived Areas (SIMD 0-20), 2013-14 to 2018-19</t>
  </si>
  <si>
    <t xml:space="preserve">Figure 1: University and College Entrants </t>
  </si>
  <si>
    <t>Overview of entrants to universities and colleges, 2013-14 to 2018-19</t>
  </si>
  <si>
    <t xml:space="preserve">Figure 2:  SIMD0-20 Entrants </t>
  </si>
  <si>
    <r>
      <t xml:space="preserve">The proportion of Full-time First Degree, Full-time Higher Education Enrolments and Full-time Further Education 
Enrolments from SIMD0-20 areas, 2013-14 to 2018-19. </t>
    </r>
    <r>
      <rPr>
        <i/>
        <sz val="11"/>
        <color theme="1"/>
        <rFont val="Calibri Light"/>
        <family val="2"/>
      </rPr>
      <t xml:space="preserve">Scottish-domiciled undergraduate entrants have been omitted from the graph for clarity due to the very similar figures as those studying Full-time First Degrees; however, the figures have been included in the data table for context. </t>
    </r>
  </si>
  <si>
    <t xml:space="preserve">Figure 3: Entrants by SIMD quintile </t>
  </si>
  <si>
    <t>The distribution of Full-time First Degree, Scottish-domiciled Undergraduate Entrants, 
Full-time Higher Education at College Enrolments and Full-time Further Education at College Enrolments by SIMD Quintile, 2018-19</t>
  </si>
  <si>
    <t>Figure 4:  SIMD Quintile and Articulation</t>
  </si>
  <si>
    <t>Students Articulating with Advanced Standing by SIMD Quintile, 2015-16 to 2017-18</t>
  </si>
  <si>
    <t>Figure 5:  College Completion rates</t>
  </si>
  <si>
    <t>Completion rates of Full-time HE students from the 20% Most and Least Deprived Areas in Scotland compared to the sector, 2013-14 to 2018-19</t>
  </si>
  <si>
    <t>Figure 6: Retention rate by SIMD Quintile</t>
  </si>
  <si>
    <t xml:space="preserve">Percentage of Full-time First Degree Students Retained from the 20% Most and Least Deprived 
Areas in Scotland compared to the Sector, 2013-14 to 2017-18 </t>
  </si>
  <si>
    <t>Figure 7:  Articulation by Sex</t>
  </si>
  <si>
    <t>Split of males and female college students articulating to 
university with advanced standing, 2015-16 to 2017-18</t>
  </si>
  <si>
    <t>Figure 9:  Entrants by SIMD Quintile and Ethnic Group</t>
  </si>
  <si>
    <t>Distribution of Scottish-domiciled Undergraduate Entrants across SIMD Quintiles by Ethnic Group, 2018-19</t>
  </si>
  <si>
    <t>Figure 10:  Articulation and Ethnicity</t>
  </si>
  <si>
    <t>Proportion of Students Articulating with Advanced Standing by Ethnicity, 2015-16 to 2017-18</t>
  </si>
  <si>
    <t>Ethnic 
Group</t>
  </si>
  <si>
    <t>Figure 12: Retention Rates by Care-experience</t>
  </si>
  <si>
    <t xml:space="preserve">Retention Rate of Scottish-domiciled Undergraduate Entrants by Care-experience Status, 
2013-14 into 2014-15 to 2017-18 into 2018-19 </t>
  </si>
  <si>
    <t>Figure 13:  Gender balance of College Enrolments</t>
  </si>
  <si>
    <t>Gender Split of 16-24 Year Olds at All Levels of Study in Colleges in the Most Gender Imbalanced Subject Areas, 2018-19</t>
  </si>
  <si>
    <t>Gender split of Scottish-domiciled Undergraduate Entrants to university, 2011-12 to 2018-19</t>
  </si>
  <si>
    <t>Gap</t>
  </si>
  <si>
    <r>
      <t xml:space="preserve"> Majority Gender Share of Scottish-domiciled Undergraduate Entrants to Universities by GAP subject, 2011-12, 2017-18 and 2018-19. The figure in brackets shows the number of students in the most recent year, 2018-19. </t>
    </r>
    <r>
      <rPr>
        <i/>
        <sz val="11"/>
        <color theme="1"/>
        <rFont val="Calibri Light"/>
        <family val="2"/>
      </rPr>
      <t xml:space="preserve">*Computer Science was ‘Mathematical and Computer Science’ in 2011-12. </t>
    </r>
  </si>
  <si>
    <t>Figure 14: Overall Gender Split of University Entrants</t>
  </si>
  <si>
    <t>Figure 15: Majority Gender Share of Entrants to GAP Subjects in Universities</t>
  </si>
  <si>
    <t>Figure 16:  Progress of Institutions towards Gender Split Target across GAP subjects, AY 2018-19</t>
  </si>
  <si>
    <t xml:space="preserve">The Number of Institutions Delivering Each JACS Subject/Subject Group and the number of Institutions within the aim of no more than a 75/25 gender divide. </t>
  </si>
  <si>
    <t>Figure 17: Gender Balance of Entrants to University by Ethnicity</t>
  </si>
  <si>
    <t>Gender Split of Scottish-domiciled Undergraduate Entrants to University across Ethnic Groups, 2011-12, 2017-18 and 2018-19</t>
  </si>
  <si>
    <t>Asian, Asian Scottish 
or Asian British</t>
  </si>
  <si>
    <t>Mixed or Multiple Ethnic 
Group</t>
  </si>
  <si>
    <t>Figure 18: Proportion of Minority Gender University Entrants by SIMD Quintile</t>
  </si>
  <si>
    <t>Proportion of Minority Gender (male in all cases) Scottish-domiciled Undergraduate Entrants 
to Universities across SIMD Quintiles, 2011-12, 2017-18 and 2018-19</t>
  </si>
  <si>
    <t>Table 4:  Entrants by Age</t>
  </si>
  <si>
    <t>Type of study</t>
  </si>
  <si>
    <t xml:space="preserve">Age Group </t>
  </si>
  <si>
    <t xml:space="preserve">SIMD Quintile </t>
  </si>
  <si>
    <t>Under 21</t>
  </si>
  <si>
    <t>Over 21</t>
  </si>
  <si>
    <t>Scottish domiciled Full-time First Degree (FTFD) and Undergraduate Entrants (SDUE) 
by Age and SIMD Quintile, 2018-19</t>
  </si>
  <si>
    <t>Table 5: Gender gap in successful completion rates at College</t>
  </si>
  <si>
    <t>Mode and</t>
  </si>
  <si>
    <t>level of study</t>
  </si>
  <si>
    <t xml:space="preserve">Gender Gap in successful completions </t>
  </si>
  <si>
    <t>8.4pp</t>
  </si>
  <si>
    <t>7.6pp</t>
  </si>
  <si>
    <t>6.9pp</t>
  </si>
  <si>
    <t>5.9pp</t>
  </si>
  <si>
    <t>6.0pp</t>
  </si>
  <si>
    <t>1.3pp</t>
  </si>
  <si>
    <t>1.4pp</t>
  </si>
  <si>
    <t>0.1pp*</t>
  </si>
  <si>
    <t>0.2pp*</t>
  </si>
  <si>
    <t>0.0pp</t>
  </si>
  <si>
    <t>0.4pp*</t>
  </si>
  <si>
    <t xml:space="preserve">Gender Gap between Successful Completion Rates of Males and Females Studying Full-time Higher Education 
and Further Education courses at college, 2013-14 to 2018-19 
*Successful completion rates of male students higher 
than female students, otherwise female student completion rate higher than male rate. </t>
  </si>
  <si>
    <t>Table 6:  Retention rate by SIMD quintile* and Ethnic Group</t>
  </si>
  <si>
    <r>
      <t>Retention Rate of Scottish-domiciled Undergraduate Entrants by SIMD Quintile and Ethnic Group, 2013-14 into 2014-15 to 2017-18 into 2018-19.</t>
    </r>
    <r>
      <rPr>
        <b/>
        <sz val="9"/>
        <color rgb="FF4F81BD"/>
        <rFont val="Calibri"/>
        <family val="2"/>
        <scheme val="minor"/>
      </rPr>
      <t xml:space="preserve"> </t>
    </r>
    <r>
      <rPr>
        <i/>
        <sz val="11"/>
        <rFont val="Calibri Light"/>
        <family val="2"/>
      </rPr>
      <t xml:space="preserve">*Unknown SIMD Quintile Exclude. </t>
    </r>
  </si>
  <si>
    <t xml:space="preserve">Table 7:  Ethnicity Gap in successful completion rates </t>
  </si>
  <si>
    <t xml:space="preserve">Gap between Successful Completion Rates of Black or Minority Ethnic (BME) and White students 
Studying Full-time Higher Education and Further Education courses, 2013-14 to 2018-19 *Successful completion rates of White students higher than BME students, otherwise BME student completion rate higher than White student completion rate. </t>
  </si>
  <si>
    <t>Gap in Successful Completion rates for CE and Non CE students</t>
  </si>
  <si>
    <t>18.5pp*</t>
  </si>
  <si>
    <t>5.4pp*</t>
  </si>
  <si>
    <t>7.0pp*</t>
  </si>
  <si>
    <t>6.2pp*</t>
  </si>
  <si>
    <t>10.5pp*</t>
  </si>
  <si>
    <t>12.0pp*</t>
  </si>
  <si>
    <t>12.7pp*</t>
  </si>
  <si>
    <t>11.6pp*</t>
  </si>
  <si>
    <t>11.4pp*</t>
  </si>
  <si>
    <t>13.2pp*</t>
  </si>
  <si>
    <t>15.6pp*</t>
  </si>
  <si>
    <t>7.6pp*</t>
  </si>
  <si>
    <t>Table 8: Gap in Completion Rates by Care-experience</t>
  </si>
  <si>
    <t xml:space="preserve">Gap between Successful Completion Rates of Care-experienced and Non-experienced students enrolled on Full-time Higher Education and Further Education courses, 
2013-14 to 2018-19 *Successful completion rates of male students higher than female students, otherwise female student completion rate higher than male rate. </t>
  </si>
  <si>
    <t>Table 9:  Progress towards KPI 8 Update: 2011-12 and 2018-19</t>
  </si>
  <si>
    <t>Minority Gender Share of 16-24 year olds in College in 2011-12 compared to 2018-19 and Progress towards KPI8</t>
  </si>
  <si>
    <t>Minority Share 2011-12</t>
  </si>
  <si>
    <t>Table 10:  Majority gender of enrolments by SIMD Quintile</t>
  </si>
  <si>
    <t>SIMD</t>
  </si>
  <si>
    <t>Quintile</t>
  </si>
  <si>
    <t xml:space="preserve">Majority Gender </t>
  </si>
  <si>
    <t>52.6%*</t>
  </si>
  <si>
    <t>50.7%*</t>
  </si>
  <si>
    <t>51.2%*</t>
  </si>
  <si>
    <t>55.7%*</t>
  </si>
  <si>
    <t>54.2%*</t>
  </si>
  <si>
    <t>55.4%*</t>
  </si>
  <si>
    <t>57.6%*</t>
  </si>
  <si>
    <t>57.2%*</t>
  </si>
  <si>
    <t>58.1%*</t>
  </si>
  <si>
    <t>58.6%*</t>
  </si>
  <si>
    <t>58.5%*</t>
  </si>
  <si>
    <t>59.1%*</t>
  </si>
  <si>
    <t>59.8%*</t>
  </si>
  <si>
    <t>60.1%*</t>
  </si>
  <si>
    <t xml:space="preserve">Majority gender of students aged 16-24 at College by SIMD quintile, 
2016-17 to 2018-19. *Male Majority Otherwise Female Majority </t>
  </si>
  <si>
    <t>Table 11:  Majority Gender Share of Enrolments by Ethnic Group</t>
  </si>
  <si>
    <t>Majority Gender Share</t>
  </si>
  <si>
    <t>61.2%*</t>
  </si>
  <si>
    <t>61.9%*</t>
  </si>
  <si>
    <t>62.0%*</t>
  </si>
  <si>
    <t>57.3%*</t>
  </si>
  <si>
    <t>64.6%*</t>
  </si>
  <si>
    <t>Mixed or Multiple ethnic group</t>
  </si>
  <si>
    <t>52.2%*</t>
  </si>
  <si>
    <t>51.9%*</t>
  </si>
  <si>
    <t>67.5%*</t>
  </si>
  <si>
    <t>69.8%*</t>
  </si>
  <si>
    <t>66.7%*</t>
  </si>
  <si>
    <t>53.2%*</t>
  </si>
  <si>
    <t>54.9%*</t>
  </si>
  <si>
    <t xml:space="preserve">Majority Gender Share of Enrolments from Students Aged 16-24 by Ethnic Group, 2016-17 to 2018-19. 
*Male Majority otherwise Female Majority. </t>
  </si>
  <si>
    <t>Table 12: Majority Gender Share of Enrolments by disability group</t>
  </si>
  <si>
    <t xml:space="preserve">Majority Gender Share of Enrolments from Students Aged 16-24 by Disability Group, AY 2016-17 to 2018-19. *Male majority otherwise female majority. </t>
  </si>
  <si>
    <t xml:space="preserve">Disability Type </t>
  </si>
  <si>
    <t>A long standing illness or health condition such as cancer, HIV, diabetes, chronic heart disease, or epilepsy</t>
  </si>
  <si>
    <t>51.8%*</t>
  </si>
  <si>
    <t>52.5%*</t>
  </si>
  <si>
    <t>54.3%*</t>
  </si>
  <si>
    <t>A mental health condition, such as depression, schizophrenia or anxiety disorder</t>
  </si>
  <si>
    <t>A physical impairment or mobility issues, such as difficulty using arms or using a wheelchair or crutches</t>
  </si>
  <si>
    <t>51.3%*</t>
  </si>
  <si>
    <t>A social/communication impairment such as Asperger’s syndrome/other autistic spectrum disorder</t>
  </si>
  <si>
    <t>68.7%*</t>
  </si>
  <si>
    <t>68.1%*</t>
  </si>
  <si>
    <t>67.9%*</t>
  </si>
  <si>
    <t>60.5%*</t>
  </si>
  <si>
    <t>59.9%*</t>
  </si>
  <si>
    <t>61.1%*</t>
  </si>
  <si>
    <t>58.8%*</t>
  </si>
  <si>
    <t>52.4%*</t>
  </si>
  <si>
    <t>57.7%*</t>
  </si>
  <si>
    <t>51.0%*</t>
  </si>
  <si>
    <t>56.4%*</t>
  </si>
  <si>
    <t>55.8%*</t>
  </si>
  <si>
    <t>57.4%*</t>
  </si>
  <si>
    <t>Table 13:  Successful Completion Rates at College by Gender</t>
  </si>
  <si>
    <t>Level of Study</t>
  </si>
  <si>
    <t>Mode of Study</t>
  </si>
  <si>
    <t>Full-time</t>
  </si>
  <si>
    <t>Part-time</t>
  </si>
  <si>
    <t xml:space="preserve">Successful Completion Rates of males and females aged 16-24 Studying Full-time Higher Education, Further Education, Part-time Higher Education 
and Part-time Further Education courses, 2011-12 to 2018-19. </t>
  </si>
  <si>
    <t>Table 14: Gender Gap in Successful completion rates</t>
  </si>
  <si>
    <t>0.8pp</t>
  </si>
  <si>
    <t>5.6pp</t>
  </si>
  <si>
    <t>9.5pp</t>
  </si>
  <si>
    <t>5.0pp</t>
  </si>
  <si>
    <t>0.7pp</t>
  </si>
  <si>
    <t>16.3pp</t>
  </si>
  <si>
    <t>1.1pp</t>
  </si>
  <si>
    <t>8.8pp</t>
  </si>
  <si>
    <t>36.6pp*</t>
  </si>
  <si>
    <t>11.7pp*</t>
  </si>
  <si>
    <t>2.4pp</t>
  </si>
  <si>
    <t>39.8pp*</t>
  </si>
  <si>
    <t>48.6pp*</t>
  </si>
  <si>
    <t>17.2pp*</t>
  </si>
  <si>
    <t>13.1pp</t>
  </si>
  <si>
    <t>11.9pp</t>
  </si>
  <si>
    <t>11.7pp</t>
  </si>
  <si>
    <t>8.2pp</t>
  </si>
  <si>
    <t>7.8pp</t>
  </si>
  <si>
    <t>11.0pp</t>
  </si>
  <si>
    <t>30.4pp*</t>
  </si>
  <si>
    <t>15.9pp*</t>
  </si>
  <si>
    <t>3.4pp*</t>
  </si>
  <si>
    <t>8.5pp*</t>
  </si>
  <si>
    <t>3.1pp</t>
  </si>
  <si>
    <t xml:space="preserve">Gap between Successful Completion Rates for Males and Females by Subject, 2016-17 to 2018-19/ 
*Male majority otherwise Female Majority. </t>
  </si>
  <si>
    <t>*</t>
  </si>
  <si>
    <t>*Due to data coding issues relating to the commencement date of students, this institution has been excluded from this analysis</t>
  </si>
  <si>
    <t>Institution</t>
  </si>
  <si>
    <t>21 and Over</t>
  </si>
  <si>
    <t>Total</t>
  </si>
  <si>
    <t>Scottish Domicile Entrants to FT UG</t>
  </si>
  <si>
    <t>Percentage known SIMD rank</t>
  </si>
  <si>
    <t xml:space="preserve">Percentage from SIMD20 </t>
  </si>
  <si>
    <t xml:space="preserve">Percentage from SIMD 20-40 </t>
  </si>
  <si>
    <t xml:space="preserve">These figures were previously published in the SFC Participation Indicators for Scottish HEIs publication, found here:  </t>
  </si>
  <si>
    <t>http://www.sfc.ac.uk/publications-statistics/statistics/statistics-universities/university-performance-indicators/university-participation-indicators.aspx</t>
  </si>
  <si>
    <r>
      <t xml:space="preserve">Figures may differ slightly from other full-time undergraduate entrant figures elsewhere as these exclude short full-time courses. </t>
    </r>
    <r>
      <rPr>
        <b/>
        <i/>
        <sz val="10"/>
        <color theme="1"/>
        <rFont val="Calibri"/>
        <family val="2"/>
        <scheme val="minor"/>
      </rPr>
      <t xml:space="preserve">  </t>
    </r>
    <r>
      <rPr>
        <i/>
        <sz val="10"/>
        <color theme="1"/>
        <rFont val="Calibri"/>
        <family val="2"/>
        <scheme val="minor"/>
      </rPr>
      <t/>
    </r>
  </si>
  <si>
    <t>2018-19 uses the SIMD 2016 file</t>
  </si>
  <si>
    <t>Table 15: Scottish Domiciled Entrants to Full-time Undergraduate Courses at Scottish HEIs from the 20% and 40% Most Deprived Data Zones by Age Group, 2018-19</t>
  </si>
  <si>
    <t>Scottish Domiciled Entrants, Full-time First Degree at University and All Undergraduate HE, by 20% Most Deprived (MD20) Areas and Care Experience (CE), 2013-14 to 2018-19</t>
  </si>
  <si>
    <t>Scottish Domiciled UG Entrants to Higher Education in Scotland by Institution and 20% Most Deprived , 2013-14 to 2018-19</t>
  </si>
  <si>
    <t>Scottish Domiciled Full-time First Degree Entrants Returning to Study in Year 2 by 20% Most Deprived Areas (MD20), 2013-14 to 2018-19</t>
  </si>
  <si>
    <t>Scottish Domiciled Full-time First Degree Entrants Returning to Study in Year 2 by Institution and 20% Most Deprived Areas (MD20), 2013-14 to 2018-19</t>
  </si>
  <si>
    <t xml:space="preserve"> Scottish Domiciled Qualifiers, Full-time First Degree at University and All Undergraduate HE, by 20% Most Deprived Areas (MD20), 2013-14 to 2018-19</t>
  </si>
  <si>
    <t>Scottish Domiciled Qualifiers, All Undergraduate HE, by Institution and 20% Most Deprived Areas (MD20), 2013-14 to 2018-19</t>
  </si>
  <si>
    <t>Scottish Domiciled Qualifiers, Full-time First Degree at University, by Institution and  20% Most Deprived Areas (MD20), 2013-14 to 2018-19</t>
  </si>
  <si>
    <t>Retention Rate of Scottish-domiciled Undergraduate Entrants by SIMD Quintile and Ethnic Group, 2013-14 into 2014-15 to 2017-18 into 2018-19</t>
  </si>
  <si>
    <t xml:space="preserve">Gender Gap between Successful Completion Rates of Males and Females Studying Full-time Higher Education 
and Further Education courses at college, 2013-14 to 2018-19 </t>
  </si>
  <si>
    <t>Gap between Successful Completion Rates of Care-experienced and Non-experienced students enrolled on Full-time Higher Education and Further Education courses, 
2013-14 to 2018-19</t>
  </si>
  <si>
    <t xml:space="preserve">Majority Gender Share of Enrolments from Students Aged 16-24 by Ethnic Group, 2016-17 to 2018-19. </t>
  </si>
  <si>
    <t>Majority Gender Share of Enrolments from Students Aged 16-24 by Disability Group, AY 2016-17 to 2018-19.</t>
  </si>
  <si>
    <t>Gap between Successful Completion Rates for Males and Females by Subject, 2016-17 to 2018-19</t>
  </si>
  <si>
    <t>Scottish Domiciled Entrants to Full-time Undergraduate Courses at Scottish HEIs from the 20% and 40% Most Deprived Data Zones by Age Group, 2018-19</t>
  </si>
  <si>
    <t>Number and Proportion of Scottish-domiciled entrants to Scottish Universities, 2013-14 to 2018-19</t>
  </si>
  <si>
    <t>1A: Scottish Domiciled Full-time First Degree Entrants to Universities: proportion by characteristics</t>
  </si>
  <si>
    <t>Please use the drop-down below to view number and proportion of Scottish-domiciled full-time first degree entrants (FTFD) or Scottish-domiciled Undergraduate Entrants (SDUE)</t>
  </si>
  <si>
    <t xml:space="preserve">1A: Scottish Domiciled Full-time First Degree Entrants to Universities: </t>
  </si>
  <si>
    <t>Unique List</t>
  </si>
  <si>
    <t>MODE</t>
  </si>
  <si>
    <t>Helper 1</t>
  </si>
  <si>
    <t>Helper 2</t>
  </si>
  <si>
    <t>Helper 3</t>
  </si>
  <si>
    <t>Deprivation Quintile</t>
  </si>
  <si>
    <t>Unknown Deprivation Quintile</t>
  </si>
  <si>
    <r>
      <rPr>
        <i/>
        <sz val="11"/>
        <color theme="1"/>
        <rFont val="Calibri"/>
        <family val="2"/>
        <scheme val="minor"/>
      </rPr>
      <t>Unknown deprivation quintile excluded</t>
    </r>
    <r>
      <rPr>
        <sz val="11"/>
        <color theme="1"/>
        <rFont val="Calibri"/>
        <family val="2"/>
        <scheme val="minor"/>
      </rPr>
      <t xml:space="preserve"> </t>
    </r>
  </si>
  <si>
    <t xml:space="preserve">Unknown Deprivation Quintile Excluded </t>
  </si>
  <si>
    <t>Other</t>
  </si>
  <si>
    <t xml:space="preserve">Other genders excluded </t>
  </si>
  <si>
    <t>Age Group</t>
  </si>
  <si>
    <t>15 and under</t>
  </si>
  <si>
    <t>16 to 20</t>
  </si>
  <si>
    <t>21 to 24</t>
  </si>
  <si>
    <t>25 to 29</t>
  </si>
  <si>
    <t>30 and over</t>
  </si>
  <si>
    <t>Not Known</t>
  </si>
  <si>
    <t>Disability Status</t>
  </si>
  <si>
    <t>A. A long standing illness or health condition such as cancer, HIV, dia</t>
  </si>
  <si>
    <t>B. A mental health condition, such as depression, schizophrenia or anxi</t>
  </si>
  <si>
    <t>C. A physical impairment or mobility issues, such as difficulty using a</t>
  </si>
  <si>
    <t>E. A specific learning difficulty such as dyslexia, dyspraxia or AD(H)D</t>
  </si>
  <si>
    <t>F. Blind or a serious visual impairment uncorrected by glasses</t>
  </si>
  <si>
    <t>G. Deaf or a serious hearing impairment</t>
  </si>
  <si>
    <t>H. A disability, impairment or medical condition that is not listed abo</t>
  </si>
  <si>
    <t>A disability, impairment or medical condition that is not listed above</t>
  </si>
  <si>
    <t>I. Two or more impairments and/or disabling medical conditions</t>
  </si>
  <si>
    <t>J. No known disability</t>
  </si>
  <si>
    <t>Total Disability</t>
  </si>
  <si>
    <t>Total No Known Disability</t>
  </si>
  <si>
    <t>Mixed or multiple ethnic group</t>
  </si>
  <si>
    <t>Total BME</t>
  </si>
  <si>
    <t>UNKNOWN ETHNICITY EXCLUDED</t>
  </si>
  <si>
    <t xml:space="preserve">Unknown ethnicity excluded </t>
  </si>
  <si>
    <t>Unknown ethnicity excluded</t>
  </si>
  <si>
    <t>Care Experienced</t>
  </si>
  <si>
    <t>Unknown</t>
  </si>
  <si>
    <t xml:space="preserve">Other gender excluded </t>
  </si>
  <si>
    <t>21 to 24 years</t>
  </si>
  <si>
    <t>25 to 29 years</t>
  </si>
  <si>
    <t>30 years and over</t>
  </si>
  <si>
    <t>Number and Proportion of Scottish-domiciled entrants to Scottish Universities across deprivation quintiles, 2013-14 to 2018-19</t>
  </si>
  <si>
    <t>student type</t>
  </si>
  <si>
    <t>Total Known Quintile</t>
  </si>
  <si>
    <t>Unknown gender excluded</t>
  </si>
  <si>
    <t>UNKNOWN GENDER EXCLUDED</t>
  </si>
  <si>
    <t>Disability</t>
  </si>
  <si>
    <t>Known 
Disability</t>
  </si>
  <si>
    <t>Known Disability</t>
  </si>
  <si>
    <t>No Known 
Disability</t>
  </si>
  <si>
    <t>No 
Known 
Disability</t>
  </si>
  <si>
    <t>No Known Disability</t>
  </si>
  <si>
    <t>Care Experience</t>
  </si>
  <si>
    <t>Age</t>
  </si>
  <si>
    <t>21 and above</t>
  </si>
  <si>
    <t>Scottish Domiciled Full-time First Degree Entrants to Universities: Retention Rates</t>
  </si>
  <si>
    <t>Please use the drop-down below to view retention rates of Scottish-domiciled full-time first degree entrants (FTFD) or Scottish-domiciled Undergraduate Entrants (SDUE)</t>
  </si>
  <si>
    <t>EXCLUDES UNKNOWN QUINTILE</t>
  </si>
  <si>
    <t>Unknown quintile excluded</t>
  </si>
  <si>
    <t>EXCLUDES OTHER GENDER</t>
  </si>
  <si>
    <t>Other gender excluded</t>
  </si>
  <si>
    <t>under 21</t>
  </si>
  <si>
    <t>21 and over</t>
  </si>
  <si>
    <t>A long standing illness or health condition</t>
  </si>
  <si>
    <t>A mental health condition</t>
  </si>
  <si>
    <t>A physical impairment or mobility issues</t>
  </si>
  <si>
    <t>A social/communication impairment</t>
  </si>
  <si>
    <t xml:space="preserve">A specific learning difficulty </t>
  </si>
  <si>
    <t>Blind/serious visual impairment uncorrected by glasses</t>
  </si>
  <si>
    <t>Deaf/serious hearing impairment</t>
  </si>
  <si>
    <t>A disability, impairment/medical condition not listed above</t>
  </si>
  <si>
    <t>Two or more impairments/disabling medical conditions</t>
  </si>
  <si>
    <t>UKNOWN ETHNICITY EXCLUDED</t>
  </si>
  <si>
    <t>Scottish Domiciled Full-time First Degree Entrants to Universities: Retention rates by Characteristics</t>
  </si>
  <si>
    <t xml:space="preserve">student type </t>
  </si>
  <si>
    <t xml:space="preserve">Characteristic </t>
  </si>
  <si>
    <t>Year</t>
  </si>
  <si>
    <t>2013-14 into 2014-15</t>
  </si>
  <si>
    <t>2014-15 into 2015-16</t>
  </si>
  <si>
    <t>OTHER GENDER EXCLUDED</t>
  </si>
  <si>
    <t>..</t>
  </si>
  <si>
    <t>Please use the drop-down below to view the number and proportion of enrolments by Full-time Higher Education (FTHE), Part-time Higher Education (PTHE), Full-time Further Education (FTFE) or Part-time Further Education (PTFE) at college</t>
  </si>
  <si>
    <t>UNIQUE ID</t>
  </si>
  <si>
    <t>PTHE</t>
  </si>
  <si>
    <t>PTFE</t>
  </si>
  <si>
    <t>Unknown Quintile excluded</t>
  </si>
  <si>
    <t>A social/communication impairment*</t>
  </si>
  <si>
    <t>A disability, impairment/medical condition not listed above*</t>
  </si>
  <si>
    <t>Not known</t>
  </si>
  <si>
    <t>Successful completion rates of entrants to courses at Scotland's Colleges, by characteristic 2013-14 to 2018-19</t>
  </si>
  <si>
    <t>Please use the drop-down below to view the proportion of successful completions by Full-time Higher Education (FTHE), Part-time Higher Education (PTHE), Full-time Further Education (FTFE) or Part-time Further Education (PTFE) at college</t>
  </si>
  <si>
    <t>Successful completion rates of entrants to courses at Scotland's Colleges, by deprivation quintile and characteristic 2013-14 to 2018-19</t>
  </si>
  <si>
    <t>Characteristic</t>
  </si>
  <si>
    <t>Mode</t>
  </si>
  <si>
    <t>Care 
Experience</t>
  </si>
  <si>
    <t>Not 
Care-experienced</t>
  </si>
  <si>
    <t>Full-Person Equivalent by Subject Group and Deprivation Quintile at Scottish HEIs in 2018-19: Scottish domiciled undergraduate entrants</t>
  </si>
  <si>
    <t>Number and Proportion of Full-person equivalent (FPE) Scottish domiciled Entrants to Scotland's Universities 2018-19 by Subject Studied, mode and level, and deprivation quintile</t>
  </si>
  <si>
    <t>Subject</t>
  </si>
  <si>
    <t xml:space="preserve">MD0-20  </t>
  </si>
  <si>
    <t xml:space="preserve">MD20-40 </t>
  </si>
  <si>
    <t xml:space="preserve">MD40-60 </t>
  </si>
  <si>
    <t xml:space="preserve">MD60-80 </t>
  </si>
  <si>
    <t>MD80-100</t>
  </si>
  <si>
    <t>Grand Total</t>
  </si>
  <si>
    <t>Known Quintile</t>
  </si>
  <si>
    <t xml:space="preserve">Architecture, Building and Planning                         </t>
  </si>
  <si>
    <t xml:space="preserve">Biological Sciences                                         </t>
  </si>
  <si>
    <t xml:space="preserve">Business and Administrative Studies                         </t>
  </si>
  <si>
    <t xml:space="preserve">Combined                                                    </t>
  </si>
  <si>
    <t xml:space="preserve">Computer Sciences                                           </t>
  </si>
  <si>
    <t xml:space="preserve">Creative Arts and Design                                    </t>
  </si>
  <si>
    <t>Eastern, Asiatic, African, American and Australian Languages</t>
  </si>
  <si>
    <t xml:space="preserve">Education                                                   </t>
  </si>
  <si>
    <t xml:space="preserve">Engineering                                                 </t>
  </si>
  <si>
    <t xml:space="preserve">European Languages, Literature and Related Subjects         </t>
  </si>
  <si>
    <t xml:space="preserve">Historical and Philosophical Studies                        </t>
  </si>
  <si>
    <t xml:space="preserve">Law                                                         </t>
  </si>
  <si>
    <t xml:space="preserve">Linguistics, Classics and Related Subjects                  </t>
  </si>
  <si>
    <t xml:space="preserve">Mass Communication and Documentation                        </t>
  </si>
  <si>
    <t xml:space="preserve">Mathematical Sciences                                       </t>
  </si>
  <si>
    <t xml:space="preserve">Medicine and Dentistry                                      </t>
  </si>
  <si>
    <t xml:space="preserve">Physical Sciences                                           </t>
  </si>
  <si>
    <t xml:space="preserve">Social Studies                                              </t>
  </si>
  <si>
    <t xml:space="preserve">Subjects Allied to Medicine                                 </t>
  </si>
  <si>
    <t xml:space="preserve">Technologies                                                </t>
  </si>
  <si>
    <t xml:space="preserve">Veterinary Sciences, Agriculture and Related Subjects       </t>
  </si>
  <si>
    <t>Number and Proportion of Full-person equivalent (FPE) Scottish domiciled Entrants to Scotland's Universities 2017-18 by Subject Studied, mode and level, and deprivation quintile</t>
  </si>
  <si>
    <t>Full-Person Equivalent by Subject Group and Deprivation Quintile at Scottish HEIs in 2017-18: Scottish domiciled undergraduate entrants</t>
  </si>
  <si>
    <t>Number and Proportion of Full-person equivalent (FPE) Scottish domiciled Entrants to Scotland's Universities 2016-17 by Subject Studied, mode and level, and deprivation quintile</t>
  </si>
  <si>
    <t>Number and Proportion of Full-person equivalent (FPE) Scottish domiciled Entrants to Scotland's Universities 2015-16 by Subject Studied, mode and level, and deprivation quintile</t>
  </si>
  <si>
    <t>Full-Person Equivalent by Subject Group and Deprivation Quintile at Scottish HEIs in 2016-17: Scottish domiciled undergraduate entrants</t>
  </si>
  <si>
    <t>Number and Proportion of Full-person equivalent (FPE) Scottish domiciled Entrants to Scotland's Universities 2014-15 by Subject Studied, mode and level, and deprivation quintile</t>
  </si>
  <si>
    <t>Full-Person Equivalent by Subject Group and Deprivation Quintile at Scottish HEIs in 2015-16: Scottish domiciled undergraduate entrants</t>
  </si>
  <si>
    <t xml:space="preserve">Mixed or Multiple ethnic groups </t>
  </si>
  <si>
    <t xml:space="preserve">Other ethnic group </t>
  </si>
  <si>
    <t xml:space="preserve">White </t>
  </si>
  <si>
    <t>Known Ethnicity</t>
  </si>
  <si>
    <t>Number and Proportion of Full-person equivalent (FPE) Scottish domiciled Entrants to Scotland's Universities 2018-19 by Subject Studied, mode and level, and ethnic group</t>
  </si>
  <si>
    <t>Asian, 
Asian Scottish 
or Asian British</t>
  </si>
  <si>
    <t>Black, 
African or 
Caribbean</t>
  </si>
  <si>
    <t xml:space="preserve">Mixed or 
Multiple 
ethnic groups </t>
  </si>
  <si>
    <t xml:space="preserve">Other 
ethnic 
group </t>
  </si>
  <si>
    <t>Total 
BME</t>
  </si>
  <si>
    <t>Grand 
Total</t>
  </si>
  <si>
    <t>Known 
Ethnicity</t>
  </si>
  <si>
    <t>Number and Proportion of Full-person equivalent (FPE) Scottish domiciled Entrants to Scotland's Universities 2017-18 by Subject Studied, mode and level, and ethnic group</t>
  </si>
  <si>
    <t>Asian, 
Asian Scottish or 
Asian British</t>
  </si>
  <si>
    <t>Number and Proportion of Full-person equivalent (FPE) Scottish domiciled Entrants to Scotland's Universities 2016-17 by Subject Studied, mode and level, and ethnic group</t>
  </si>
  <si>
    <t>Number and Proportion of Full-person equivalent (FPE) Scottish domiciled Entrants to Scotland's Universities 2015-16 by Subject Studied, mode and level, and ethnic group</t>
  </si>
  <si>
    <t>Number and Proportion of Full-person equivalent (FPE) Scottish domiciled Entrants to Scotland's Universities 2014-15 by Subject Studied, mode and level, and ethnic group</t>
  </si>
  <si>
    <t>A social/communication impairment such as Asperger's syndrome/other autistic spectrum disorder</t>
  </si>
  <si>
    <t>Total disability</t>
  </si>
  <si>
    <t>Number and Proportion of Full-person equivalent (FPE) Scottish domiciled Entrants to Scotland's Universities 2018-19 by Subject Studied, mode and level, and disability group</t>
  </si>
  <si>
    <t>A disability, impairment 
or medical condition that 
is not listed above</t>
  </si>
  <si>
    <t>Blind or a serious visual 
impairment uncorrected 
by glasses</t>
  </si>
  <si>
    <t>Deaf or a serious 
hearing impairment</t>
  </si>
  <si>
    <t>A physical impairment 
or mobility issues, such as 
difficulty using arms or using 
a wheelchair or crutches</t>
  </si>
  <si>
    <t>A mental health condition, 
such as depression, schizophrenia 
or anxiety disorder</t>
  </si>
  <si>
    <t>A long standing illness or 
health condition such as cancer, 
HIV, diabetes, chronic heart disease, 
or epilepsy</t>
  </si>
  <si>
    <t>A social/communication 
impairment such as Asperger's 
syndrome/other autistic spectrum 
disorder</t>
  </si>
  <si>
    <t>A specific learning difficulty 
such as dyslexia, dyspraxia 
or AD(H)D</t>
  </si>
  <si>
    <t>Two or more impairments 
and/or disabling medical 
conditions</t>
  </si>
  <si>
    <t>No known 
disability</t>
  </si>
  <si>
    <t>Total 
Disability</t>
  </si>
  <si>
    <t>Number and Proportion of Full-person equivalent (FPE) Scottish domiciled Entrants to Scotland's Universities 2017-18 by Subject Studied, mode and level, and disability group</t>
  </si>
  <si>
    <t>Number and Proportion of Full-person equivalent (FPE) Scottish domiciled Entrants to Scotland's Universities 2016-17 by Subject Studied, mode and level, and disability group</t>
  </si>
  <si>
    <t>Number and Proportion of Full-person equivalent (FPE) Scottish domiciled Entrants to Scotland's Universities 2015-16 by Subject Studied, mode and level, and disability group</t>
  </si>
  <si>
    <t>Number and Proportion of Full-person equivalent (FPE) Scottish domiciled Entrants to Scotland's Universities 2014-15 by Subject Studied, mode and level, and disability group</t>
  </si>
  <si>
    <t xml:space="preserve">Subject </t>
  </si>
  <si>
    <t xml:space="preserve">unknown </t>
  </si>
  <si>
    <t>Agriculture, Horticulture and Animal Care</t>
  </si>
  <si>
    <t>Area Studies/Cultural Studies/Languages/Literature</t>
  </si>
  <si>
    <t>Arts and Crafts</t>
  </si>
  <si>
    <t>Authorship/Photography/Publishing/Media</t>
  </si>
  <si>
    <t>Business/Management/Office Studies</t>
  </si>
  <si>
    <t>Catering/Food/Leisure Services/Tourism</t>
  </si>
  <si>
    <t>Construction and Property (Built Environment</t>
  </si>
  <si>
    <t>Education/Training/Teaching</t>
  </si>
  <si>
    <t>Environment Protection/Energy/Cleansing/Security</t>
  </si>
  <si>
    <t>Family Care/Personal Development/Personal Care and Appearance</t>
  </si>
  <si>
    <t>Health Care/Medicine/Health and Safety</t>
  </si>
  <si>
    <t>Humanities (History/Archaeology/Religious Studies/Philosophy</t>
  </si>
  <si>
    <t>Information Technology and Information</t>
  </si>
  <si>
    <t>Manufacturing/Production Work</t>
  </si>
  <si>
    <t>Oil/Mining/Plastics/Chemicals</t>
  </si>
  <si>
    <t>Performing Arts</t>
  </si>
  <si>
    <t>Politics/Economics/Law/Social Sciences</t>
  </si>
  <si>
    <t>Sales, Marketing and Retailing</t>
  </si>
  <si>
    <t>Sciences and Mathematics</t>
  </si>
  <si>
    <t>Services to Industry and Commerce</t>
  </si>
  <si>
    <t>Sports, Games and Recreation</t>
  </si>
  <si>
    <t>Transport Services</t>
  </si>
  <si>
    <t>Black, African 
or Caribbean</t>
  </si>
  <si>
    <t>Mixed or multiple 
ethnic group</t>
  </si>
  <si>
    <t>Other 
ethnic group</t>
  </si>
  <si>
    <t>Unseen Disability</t>
  </si>
  <si>
    <t>Mental Health Difficulties</t>
  </si>
  <si>
    <t>Wheelchair user/have mobility difficulties</t>
  </si>
  <si>
    <t>Social/Communication Impairment</t>
  </si>
  <si>
    <t>Dyslexia</t>
  </si>
  <si>
    <t>Blind/are partially sighted</t>
  </si>
  <si>
    <t>Deaf/have a hearing impairment</t>
  </si>
  <si>
    <t>Multiple disabilities</t>
  </si>
  <si>
    <t>year</t>
  </si>
  <si>
    <t>A long standing illness 
or health condition</t>
  </si>
  <si>
    <t xml:space="preserve">No Known 
Disability </t>
  </si>
  <si>
    <t>A mental health 
condition</t>
  </si>
  <si>
    <t>A physical impairment 
or mobility issues</t>
  </si>
  <si>
    <t>A social or communication 
impairment</t>
  </si>
  <si>
    <t xml:space="preserve">A specific learning 
difficulty </t>
  </si>
  <si>
    <t>Blind/serious 
visual impairment 
uncorrected by glasses</t>
  </si>
  <si>
    <t>Deaf/serious 
hearing 
impairment</t>
  </si>
  <si>
    <t>A disability, impairment or medical condition 
not listed above</t>
  </si>
  <si>
    <t>Two or more 
impairments or disabling 
medical conditions</t>
  </si>
  <si>
    <t xml:space="preserve">Please use the drop down to display academic or professional &amp; support staff by age, disability, ethnicity and gender </t>
  </si>
  <si>
    <t>12A University staff by employment function 2013-14 to 2018-19</t>
  </si>
  <si>
    <t>Academic Staff</t>
  </si>
  <si>
    <t>University staff by Employment Function 2013-14 to 2018-19</t>
  </si>
  <si>
    <t>Professional and Support  Staff</t>
  </si>
  <si>
    <t xml:space="preserve">Staff Type </t>
  </si>
  <si>
    <t>Academic staff</t>
  </si>
  <si>
    <t>Professional &amp; Support staff</t>
  </si>
  <si>
    <t xml:space="preserve">Total </t>
  </si>
  <si>
    <t>12B University staff by employment function and age group 2013-14 to 2018-19</t>
  </si>
  <si>
    <t>University staff by Age Group 2013-14 to 2018-19</t>
  </si>
  <si>
    <t>EMPLOYMENT FUNCTION</t>
  </si>
  <si>
    <t>26-30</t>
  </si>
  <si>
    <t>31-35</t>
  </si>
  <si>
    <t>36-40</t>
  </si>
  <si>
    <t>41-45</t>
  </si>
  <si>
    <t>46-50</t>
  </si>
  <si>
    <t>51-55</t>
  </si>
  <si>
    <t>56-60</t>
  </si>
  <si>
    <t>61-65</t>
  </si>
  <si>
    <t>University staff by Disability Type, 2013-14 to 2018-19</t>
  </si>
  <si>
    <t>Disability Type</t>
  </si>
  <si>
    <t>12C University staff by disability status and employment function 2013-14 to 2018-19</t>
  </si>
  <si>
    <t>Deaf or serious hearing impairment</t>
  </si>
  <si>
    <t>University staff by Ethnicity, 2013-14 to 2018-19</t>
  </si>
  <si>
    <t>General learning disability (such as Downs syndrome)</t>
  </si>
  <si>
    <t>Information refused</t>
  </si>
  <si>
    <t>University staff by Gender, 2013-14 to 2018-19</t>
  </si>
  <si>
    <t xml:space="preserve">Gender </t>
  </si>
  <si>
    <t>12D University staff by ethnicity and employment function 2013-14 to 2018-19</t>
  </si>
  <si>
    <t>12E University staff by gender and employment function 2013-14 to 2018-19</t>
  </si>
  <si>
    <t>Other/ Unknown</t>
  </si>
  <si>
    <t>Table 14a: Scottish domiciled FT HE leaver destinations from college 2015-16 to 2017-18</t>
  </si>
  <si>
    <t>College Leavers Destinations from Scotland's Colleges by characteristic 2013-14 to 2018-19</t>
  </si>
  <si>
    <t>Negative</t>
  </si>
  <si>
    <t>Unconfirmed</t>
  </si>
  <si>
    <t xml:space="preserve">Known </t>
  </si>
  <si>
    <t xml:space="preserve">Mode </t>
  </si>
  <si>
    <t>Please use the drop-down below to view the number and proportion of college leavers destinations by Full-time Higher Education (FTHE), Part-time Higher Education (PTHE), Full-time Further Education (FTFE) or Part-time Further Education (PTFE) at college</t>
  </si>
  <si>
    <t>21 and 
above</t>
  </si>
  <si>
    <t>Number of Articulating Students with Advanced Standing</t>
  </si>
  <si>
    <t xml:space="preserve">Total number of Articulating Students </t>
  </si>
  <si>
    <t>Of those articulating with advanced standing:</t>
  </si>
  <si>
    <t>Unknown Deprivation Quintile excluded</t>
  </si>
  <si>
    <t>Scottish domiciled enrolments at college by superclass and ethnic group, 2014-15 to 2018-19</t>
  </si>
  <si>
    <t>Please use the drop-down below to view the number and proportion of Scottish domiciled enrolments at college by superclass and ethnic group by academic year</t>
  </si>
  <si>
    <t>Scottish-domiciled enrolments at college by superclass and disability type, 2014-15 to 2018-19</t>
  </si>
  <si>
    <t>Please use the drop-down below to view the number and proportion of Scottish-domiciled enrolments at college by superclass and disability type by academic year</t>
  </si>
  <si>
    <r>
      <t xml:space="preserve">MODE AND LEVEL OF STUDY (PLEASE SELECT) </t>
    </r>
    <r>
      <rPr>
        <b/>
        <sz val="11"/>
        <color theme="1"/>
        <rFont val="Calibri"/>
        <family val="2"/>
      </rPr>
      <t>→</t>
    </r>
  </si>
  <si>
    <t>Please use the drop-down below to view number and proportion of 
Scottish-domiciled full-time first degree entrants (FTFD) or Scottish-domiciled Undergraduate Entrants (SDUE)</t>
  </si>
  <si>
    <t>MODE AND LEVEL OF STUDY (PLEASE SELECT) →</t>
  </si>
  <si>
    <t>Retention rates of Scottish-domiciled students at Scottish Universities by deprivation quintile, 2013-14 into 2014-15 to 2017-18 into 2018-19</t>
  </si>
  <si>
    <t>Retention rates of Scottish-domiciled students at Scottish Universities, 2013-14 into 2014-15 to 2017-18 into 2018-19</t>
  </si>
  <si>
    <r>
      <rPr>
        <b/>
        <sz val="11"/>
        <color theme="1"/>
        <rFont val="Calibri"/>
        <family val="2"/>
        <scheme val="minor"/>
      </rPr>
      <t xml:space="preserve">MODE AND LEVEL OF STUDY (PLEASE SELECT) </t>
    </r>
    <r>
      <rPr>
        <b/>
        <sz val="11"/>
        <color theme="1"/>
        <rFont val="Calibri"/>
        <family val="2"/>
      </rPr>
      <t>→</t>
    </r>
  </si>
  <si>
    <r>
      <t>MODE AND LEVEL OF STUDY (PLEASE SELECT)</t>
    </r>
    <r>
      <rPr>
        <b/>
        <sz val="11"/>
        <color theme="1"/>
        <rFont val="Calibri"/>
        <family val="2"/>
      </rPr>
      <t>→</t>
    </r>
  </si>
  <si>
    <r>
      <t xml:space="preserve">Academic Year (PLEASE SELECT) </t>
    </r>
    <r>
      <rPr>
        <b/>
        <sz val="11"/>
        <color theme="1"/>
        <rFont val="Calibri"/>
        <family val="2"/>
      </rPr>
      <t>→</t>
    </r>
  </si>
  <si>
    <r>
      <t xml:space="preserve">Employment Function (Please select) </t>
    </r>
    <r>
      <rPr>
        <b/>
        <sz val="11"/>
        <color theme="1"/>
        <rFont val="Calibri"/>
        <family val="2"/>
      </rPr>
      <t>→</t>
    </r>
  </si>
  <si>
    <r>
      <t xml:space="preserve">MODE OF STUDY (PLEASE SELECT) </t>
    </r>
    <r>
      <rPr>
        <b/>
        <sz val="11"/>
        <color theme="1"/>
        <rFont val="Calibri"/>
        <family val="2"/>
      </rPr>
      <t>→</t>
    </r>
  </si>
  <si>
    <t>Total number of Students articulating with Advanced Standing</t>
  </si>
  <si>
    <t>30 years and older</t>
  </si>
  <si>
    <t>16 to 20 years</t>
  </si>
  <si>
    <t xml:space="preserve">21 to 24 years </t>
  </si>
  <si>
    <t>Unknown deprivation quintile excluded</t>
  </si>
  <si>
    <t>Scottish domiciled Full-time First Degree (FTFD) and Undergraduate Entrants (SDUE) by Age and SIMD Quintile, 2018-19</t>
  </si>
  <si>
    <t>Gender Action Plan Update</t>
  </si>
  <si>
    <t>Figure 1</t>
  </si>
  <si>
    <t>Figure 2</t>
  </si>
  <si>
    <t xml:space="preserve">The proportion of Full-time First Degree, Full-time Higher Education Enrolments and Full-time Further Education Enrolments from SIMD0-20 areas, 2013-14 to 2018-19. </t>
  </si>
  <si>
    <t>Figure 3</t>
  </si>
  <si>
    <t>The distribution of Full-time First Degree, Scottish-domiciled Undergraduate Entrants, Full-time Higher Education at College Enrolments and Full-time Further Education at College Enrolments by SIMD Quintile, 2018-19</t>
  </si>
  <si>
    <t xml:space="preserve">Successful Completion Rates of males and females aged 16-24 Studying Full-time Higher Education, Further Education, Part-time Higher Education and Part-time Further Education courses, 2011-12 to 2018-19. </t>
  </si>
  <si>
    <t>Figure 4</t>
  </si>
  <si>
    <t>Figure 5</t>
  </si>
  <si>
    <t>Figure 6</t>
  </si>
  <si>
    <t xml:space="preserve">Percentage of Full-time First Degree Students Retained from the 20% Most and Least Deprived Areas in Scotland compared to the Sector, 2013-14 to 2017-18 </t>
  </si>
  <si>
    <t>Figure 7</t>
  </si>
  <si>
    <t>Figure 8</t>
  </si>
  <si>
    <t>Figure 8: Retention Rates for Males and Females SDUEs, 2013-14 into 2014-15 to 2017-18 into 2018-19</t>
  </si>
  <si>
    <t>Retention Rates for Males and Females SDUEs, 2013-14 into 2014-15 to 2017-18 into 2018-19</t>
  </si>
  <si>
    <t>Figure 9</t>
  </si>
  <si>
    <t>Figure 10</t>
  </si>
  <si>
    <t xml:space="preserve">Gap between Successful Completion Rates of Black or Minority Ethnic (BME) and White students Studying Full-time Higher Education and Further Education courses, 2013-14 to 2018-19 </t>
  </si>
  <si>
    <t>Figure 11</t>
  </si>
  <si>
    <t>Figure 12</t>
  </si>
  <si>
    <t xml:space="preserve">Retention Rate of Scottish-domiciled Undergraduate Entrants by Care-experience Status, 2013-14 into 2014-15 to 2017-18 into 2018-19 </t>
  </si>
  <si>
    <t>Figure 13</t>
  </si>
  <si>
    <t>Figure 14</t>
  </si>
  <si>
    <t>Figure 15</t>
  </si>
  <si>
    <t xml:space="preserve"> Majority Gender Share of Scottish-domiciled Undergraduate Entrants to Universities by GAP subject, 2011-12, 2017-18 and 2018-19. </t>
  </si>
  <si>
    <t>Figure 16</t>
  </si>
  <si>
    <t>Figure 17</t>
  </si>
  <si>
    <t>Figure 18</t>
  </si>
  <si>
    <t>Proportion of Minority Gender (male in all cases) Scottish-domiciled Undergraduate Entrants to Universities across SIMD Quintiles, 2011-12, 2017-18 and 2018-19</t>
  </si>
  <si>
    <t xml:space="preserve">Majority gender of students aged 16-24 at College by SIMD quintile, 2016-17 to 2018-19. </t>
  </si>
  <si>
    <t>Background Tables</t>
  </si>
  <si>
    <t>Number and Proportion of Full-person equivalent (FPE) Scottish domiciled Entrants to Scotland's Universities by Subject Studied, mode and level, and deprivation quintile, 2014-15 to 2018-19</t>
  </si>
  <si>
    <t>Background Table 1</t>
  </si>
  <si>
    <t>Background Table 2</t>
  </si>
  <si>
    <t>Background Table 3</t>
  </si>
  <si>
    <t>Background Table 4</t>
  </si>
  <si>
    <t>Background Table 5</t>
  </si>
  <si>
    <t>Background Table 6</t>
  </si>
  <si>
    <t>Background Table 7</t>
  </si>
  <si>
    <t>Background Table 8a</t>
  </si>
  <si>
    <t>Background Table 8b</t>
  </si>
  <si>
    <t>Background Table 8c</t>
  </si>
  <si>
    <t>Number and Proportion of Full-person equivalent (FPE) Scottish domiciled Entrants to Scotland's Universities by Subject Studied, mode and level, and ethnic group,  2014-15 to 2018-19</t>
  </si>
  <si>
    <t>Background Table 9</t>
  </si>
  <si>
    <t>Scottish domiciled enrolments at college by superclass and deprivation quintile, 2014-15 to 2018-19</t>
  </si>
  <si>
    <t>Background Table 10</t>
  </si>
  <si>
    <t>Background Table 11</t>
  </si>
  <si>
    <t>Background Table 12</t>
  </si>
  <si>
    <t>Background Table 13</t>
  </si>
  <si>
    <t>Background Table 14</t>
  </si>
  <si>
    <t>Articulation: Number and Proportion of Students Articulating with Advanced Standing by Characteristic, 2015-16 to 2017-18</t>
  </si>
  <si>
    <t>Background Table 15</t>
  </si>
  <si>
    <t>Scottish Domiciled Full-time First Degree Qualifiers from Universities  by Characteristic, 2015-16 to 2018-19</t>
  </si>
  <si>
    <t>All student and staff counts (enrolments/entrants/Full-time equivalents have been rounded to the nearest 5</t>
  </si>
  <si>
    <t>Any unrounded count less than 2.5 has been supressed to "-"</t>
  </si>
  <si>
    <t xml:space="preserve"> Scottish domiciled Full-time First Degree Entrants at Scottish HEIs by Institution and   20% Most Deprived, AY 2018-19</t>
  </si>
  <si>
    <t>Distribution of Scottish-domiciled Undergraduate Entrants across SIMD quintiles by care experience (CE), 2018-19</t>
  </si>
  <si>
    <t>Number and Proportion of Enrolments at Scotland's Colleges by  characteristic, 2013-14 to 2018-19</t>
  </si>
  <si>
    <t>Any proportion based on a denominator less than 22.5 has been supressed to "-"</t>
  </si>
  <si>
    <t>Table 1B: Scottish domiciled Full-time First Degree Entrants at Scottish HEIs by Institution and   20% Most Deprived, AY 2013-14 to 2018-19</t>
  </si>
  <si>
    <t>Architect., Building &amp; Planning</t>
  </si>
  <si>
    <t xml:space="preserve">Number of 
institutions </t>
  </si>
  <si>
    <t>Number in 
target</t>
  </si>
  <si>
    <t>D. A social/communication impairment such as Asperger's syndrome/other a</t>
  </si>
  <si>
    <t xml:space="preserve">*'Disability, impairment/medical condition not listed above' figures in 2014-15 may contain students with a social/communication impairment due to data return issues. It is not possible to quantify the split. </t>
  </si>
  <si>
    <t>Full-Person Equivalent by Subject Group and Deprivation Quintile at Scottish HEIs in 2014-15: Scottish domiciled undergraduate entrants</t>
  </si>
  <si>
    <t>Please use the drop-down below to view the number and proportion of Scottish domiciled enrolments at college by superclass and deprivation quintile by academic year</t>
  </si>
  <si>
    <t>Positive</t>
  </si>
  <si>
    <t>Subject area</t>
  </si>
  <si>
    <t>25 &amp; under</t>
  </si>
  <si>
    <t>66 &amp; over</t>
  </si>
  <si>
    <t xml:space="preserve">Uknown gender excluded </t>
  </si>
  <si>
    <t xml:space="preserve">Unknown gender excluded </t>
  </si>
  <si>
    <t>2013-14 into 
2014-15</t>
  </si>
  <si>
    <t>2015-16 into 
2016-17</t>
  </si>
  <si>
    <t>2016-17 into 
2017-18</t>
  </si>
  <si>
    <t>2017-18 into 
2018-19</t>
  </si>
  <si>
    <t>Figure 11: Entrants across SIMD quintile by Care-Experience Status</t>
  </si>
  <si>
    <t>D. A social/communication impairment such as Aspergers syndrome/other a</t>
  </si>
  <si>
    <t xml:space="preserve">Contents </t>
  </si>
  <si>
    <t>College Leavers Destinations from Scotland's Colleges by characteristic 2013-14 to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</si>
</sst>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%"/>
    <numFmt numFmtId="165" formatCode="_(* #,##0.00_);_(* \(#,##0.00\);_(* &quot;-&quot;??_);_(@_)"/>
    <numFmt numFmtId="166" formatCode="_-* #,##0_-;\-* #,##0_-;_-* &quot;-&quot;??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2"/>
      <color theme="1"/>
      <name val="Garamond"/>
      <family val="2"/>
    </font>
    <font>
      <u/>
      <sz val="10"/>
      <color theme="10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 Light"/>
      <family val="2"/>
    </font>
    <font>
      <i/>
      <sz val="12"/>
      <color theme="1"/>
      <name val="Calibri Light"/>
      <family val="2"/>
    </font>
    <font>
      <b/>
      <sz val="12"/>
      <color theme="1"/>
      <name val="Calibri Light"/>
      <family val="2"/>
    </font>
    <font>
      <b/>
      <sz val="11"/>
      <color theme="1"/>
      <name val="Calibri Light"/>
      <family val="2"/>
    </font>
    <font>
      <i/>
      <sz val="11"/>
      <color theme="1"/>
      <name val="Calibri Light"/>
      <family val="2"/>
    </font>
    <font>
      <i/>
      <sz val="10"/>
      <color theme="1"/>
      <name val="Calibri Light"/>
      <family val="2"/>
    </font>
    <font>
      <b/>
      <sz val="9"/>
      <color rgb="FF4F81BD"/>
      <name val="Calibri"/>
      <family val="2"/>
      <scheme val="minor"/>
    </font>
    <font>
      <i/>
      <sz val="12"/>
      <name val="Calibri Light"/>
      <family val="2"/>
    </font>
    <font>
      <i/>
      <sz val="12"/>
      <name val="Calibri"/>
      <family val="2"/>
      <scheme val="minor"/>
    </font>
    <font>
      <sz val="13"/>
      <color theme="1"/>
      <name val="Calibri"/>
      <family val="2"/>
      <scheme val="minor"/>
    </font>
    <font>
      <i/>
      <sz val="11"/>
      <name val="Calibri Light"/>
      <family val="2"/>
    </font>
    <font>
      <b/>
      <i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FF00"/>
        <bgColor indexed="64"/>
      </patternFill>
    </fill>
  </fills>
  <borders count="93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double">
        <color auto="1"/>
      </top>
      <bottom style="thick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medium">
        <color indexed="64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 style="medium">
        <color indexed="64"/>
      </right>
      <top style="thick">
        <color auto="1"/>
      </top>
      <bottom style="medium">
        <color indexed="64"/>
      </bottom>
      <diagonal/>
    </border>
  </borders>
  <cellStyleXfs count="176">
    <xf numFmtId="0" fontId="0" fillId="0" borderId="0"/>
    <xf numFmtId="9" fontId="1" fillId="0" borderId="0" applyFont="0" applyFill="0" applyBorder="0" applyAlignment="0" applyProtection="0"/>
    <xf numFmtId="0" fontId="7" fillId="0" borderId="0"/>
    <xf numFmtId="0" fontId="11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 applyNumberForma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95">
    <xf numFmtId="0" fontId="0" fillId="0" borderId="0" xfId="0"/>
    <xf numFmtId="0" fontId="13" fillId="0" borderId="0" xfId="0" applyFont="1"/>
    <xf numFmtId="0" fontId="11" fillId="0" borderId="0" xfId="3"/>
    <xf numFmtId="0" fontId="0" fillId="0" borderId="0" xfId="0"/>
    <xf numFmtId="0" fontId="0" fillId="0" borderId="0" xfId="0"/>
    <xf numFmtId="0" fontId="6" fillId="0" borderId="0" xfId="0" applyFont="1"/>
    <xf numFmtId="0" fontId="15" fillId="0" borderId="0" xfId="0" applyFont="1"/>
    <xf numFmtId="10" fontId="5" fillId="0" borderId="19" xfId="0" applyNumberFormat="1" applyFont="1" applyBorder="1" applyAlignment="1">
      <alignment horizontal="right" vertical="center"/>
    </xf>
    <xf numFmtId="10" fontId="5" fillId="0" borderId="20" xfId="0" applyNumberFormat="1" applyFont="1" applyBorder="1" applyAlignment="1">
      <alignment horizontal="right" vertical="center"/>
    </xf>
    <xf numFmtId="0" fontId="0" fillId="0" borderId="0" xfId="0"/>
    <xf numFmtId="0" fontId="0" fillId="2" borderId="0" xfId="0" applyFill="1"/>
    <xf numFmtId="0" fontId="2" fillId="2" borderId="0" xfId="0" applyFont="1" applyFill="1"/>
    <xf numFmtId="3" fontId="3" fillId="2" borderId="21" xfId="0" applyNumberFormat="1" applyFont="1" applyFill="1" applyBorder="1" applyAlignment="1">
      <alignment horizontal="center"/>
    </xf>
    <xf numFmtId="3" fontId="3" fillId="2" borderId="18" xfId="0" applyNumberFormat="1" applyFont="1" applyFill="1" applyBorder="1" applyAlignment="1">
      <alignment horizontal="center"/>
    </xf>
    <xf numFmtId="164" fontId="3" fillId="2" borderId="23" xfId="1" applyNumberFormat="1" applyFont="1" applyFill="1" applyBorder="1" applyAlignment="1">
      <alignment horizontal="center" vertical="center"/>
    </xf>
    <xf numFmtId="164" fontId="3" fillId="2" borderId="20" xfId="1" applyNumberFormat="1" applyFont="1" applyFill="1" applyBorder="1" applyAlignment="1">
      <alignment horizontal="center" vertical="center"/>
    </xf>
    <xf numFmtId="164" fontId="0" fillId="2" borderId="34" xfId="0" applyNumberFormat="1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3" fontId="0" fillId="2" borderId="28" xfId="0" applyNumberFormat="1" applyFill="1" applyBorder="1" applyAlignment="1">
      <alignment horizontal="center"/>
    </xf>
    <xf numFmtId="164" fontId="10" fillId="2" borderId="34" xfId="0" applyNumberFormat="1" applyFont="1" applyFill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3" fontId="10" fillId="2" borderId="28" xfId="0" applyNumberFormat="1" applyFont="1" applyFill="1" applyBorder="1" applyAlignment="1">
      <alignment horizontal="center"/>
    </xf>
    <xf numFmtId="0" fontId="2" fillId="2" borderId="9" xfId="0" applyFont="1" applyFill="1" applyBorder="1"/>
    <xf numFmtId="164" fontId="2" fillId="2" borderId="12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164" fontId="0" fillId="2" borderId="0" xfId="0" applyNumberFormat="1" applyFill="1"/>
    <xf numFmtId="0" fontId="0" fillId="2" borderId="33" xfId="0" applyFill="1" applyBorder="1"/>
    <xf numFmtId="0" fontId="0" fillId="2" borderId="34" xfId="0" applyFill="1" applyBorder="1"/>
    <xf numFmtId="0" fontId="0" fillId="2" borderId="0" xfId="0" applyFill="1" applyBorder="1"/>
    <xf numFmtId="0" fontId="14" fillId="2" borderId="0" xfId="0" applyFont="1" applyFill="1" applyAlignment="1">
      <alignment vertical="center"/>
    </xf>
    <xf numFmtId="0" fontId="9" fillId="2" borderId="12" xfId="0" applyFont="1" applyFill="1" applyBorder="1" applyAlignment="1">
      <alignment horizontal="center" vertical="center" wrapText="1"/>
    </xf>
    <xf numFmtId="0" fontId="0" fillId="2" borderId="1" xfId="0" applyFill="1" applyBorder="1"/>
    <xf numFmtId="3" fontId="0" fillId="2" borderId="7" xfId="0" applyNumberFormat="1" applyFill="1" applyBorder="1" applyAlignment="1">
      <alignment horizontal="center"/>
    </xf>
    <xf numFmtId="0" fontId="2" fillId="2" borderId="5" xfId="0" applyFont="1" applyFill="1" applyBorder="1" applyAlignment="1">
      <alignment vertical="center"/>
    </xf>
    <xf numFmtId="164" fontId="2" fillId="2" borderId="12" xfId="0" applyNumberFormat="1" applyFont="1" applyFill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8" xfId="0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164" fontId="0" fillId="2" borderId="0" xfId="1" applyNumberFormat="1" applyFont="1" applyFill="1"/>
    <xf numFmtId="0" fontId="9" fillId="2" borderId="35" xfId="0" applyFont="1" applyFill="1" applyBorder="1" applyAlignment="1">
      <alignment horizontal="center" vertical="center"/>
    </xf>
    <xf numFmtId="164" fontId="3" fillId="2" borderId="21" xfId="1" applyNumberFormat="1" applyFont="1" applyFill="1" applyBorder="1" applyAlignment="1">
      <alignment horizontal="center" vertical="center"/>
    </xf>
    <xf numFmtId="164" fontId="3" fillId="2" borderId="36" xfId="1" applyNumberFormat="1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/>
    </xf>
    <xf numFmtId="0" fontId="9" fillId="2" borderId="29" xfId="0" applyFont="1" applyFill="1" applyBorder="1" applyAlignment="1">
      <alignment horizontal="center" vertical="center"/>
    </xf>
    <xf numFmtId="3" fontId="3" fillId="2" borderId="23" xfId="0" applyNumberFormat="1" applyFont="1" applyFill="1" applyBorder="1" applyAlignment="1">
      <alignment horizontal="center" vertical="center"/>
    </xf>
    <xf numFmtId="3" fontId="3" fillId="2" borderId="30" xfId="0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/>
    </xf>
    <xf numFmtId="164" fontId="0" fillId="2" borderId="21" xfId="1" applyNumberFormat="1" applyFont="1" applyFill="1" applyBorder="1" applyAlignment="1">
      <alignment horizontal="center"/>
    </xf>
    <xf numFmtId="164" fontId="0" fillId="2" borderId="36" xfId="1" applyNumberFormat="1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34" xfId="1" applyNumberFormat="1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5" fillId="2" borderId="0" xfId="0" applyFont="1" applyFill="1"/>
    <xf numFmtId="0" fontId="0" fillId="2" borderId="41" xfId="0" applyFill="1" applyBorder="1"/>
    <xf numFmtId="164" fontId="0" fillId="2" borderId="41" xfId="1" applyNumberFormat="1" applyFont="1" applyFill="1" applyBorder="1" applyAlignment="1">
      <alignment horizontal="center"/>
    </xf>
    <xf numFmtId="164" fontId="0" fillId="2" borderId="4" xfId="1" applyNumberFormat="1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4" fontId="15" fillId="2" borderId="0" xfId="1" applyNumberFormat="1" applyFont="1" applyFill="1"/>
    <xf numFmtId="0" fontId="9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164" fontId="0" fillId="2" borderId="12" xfId="0" applyNumberFormat="1" applyFill="1" applyBorder="1" applyAlignment="1">
      <alignment horizontal="center"/>
    </xf>
    <xf numFmtId="3" fontId="0" fillId="2" borderId="9" xfId="0" applyNumberFormat="1" applyFill="1" applyBorder="1" applyAlignment="1">
      <alignment horizontal="center"/>
    </xf>
    <xf numFmtId="3" fontId="0" fillId="2" borderId="8" xfId="0" applyNumberFormat="1" applyFill="1" applyBorder="1" applyAlignment="1">
      <alignment horizontal="center"/>
    </xf>
    <xf numFmtId="164" fontId="0" fillId="2" borderId="31" xfId="0" applyNumberFormat="1" applyFill="1" applyBorder="1" applyAlignment="1">
      <alignment horizontal="center"/>
    </xf>
    <xf numFmtId="0" fontId="0" fillId="3" borderId="12" xfId="0" applyFill="1" applyBorder="1"/>
    <xf numFmtId="0" fontId="0" fillId="3" borderId="9" xfId="0" applyFill="1" applyBorder="1"/>
    <xf numFmtId="0" fontId="9" fillId="3" borderId="8" xfId="0" applyFont="1" applyFill="1" applyBorder="1" applyAlignment="1">
      <alignment horizontal="center" vertical="center" wrapText="1"/>
    </xf>
    <xf numFmtId="0" fontId="10" fillId="2" borderId="0" xfId="0" applyFont="1" applyFill="1"/>
    <xf numFmtId="164" fontId="10" fillId="2" borderId="12" xfId="0" applyNumberFormat="1" applyFont="1" applyFill="1" applyBorder="1" applyAlignment="1">
      <alignment horizontal="center"/>
    </xf>
    <xf numFmtId="3" fontId="10" fillId="2" borderId="9" xfId="0" applyNumberFormat="1" applyFont="1" applyFill="1" applyBorder="1" applyAlignment="1">
      <alignment horizontal="center"/>
    </xf>
    <xf numFmtId="3" fontId="10" fillId="2" borderId="8" xfId="0" applyNumberFormat="1" applyFont="1" applyFill="1" applyBorder="1" applyAlignment="1">
      <alignment horizontal="center"/>
    </xf>
    <xf numFmtId="3" fontId="0" fillId="2" borderId="0" xfId="0" applyNumberFormat="1" applyFill="1"/>
    <xf numFmtId="0" fontId="19" fillId="2" borderId="0" xfId="0" applyFont="1" applyFill="1"/>
    <xf numFmtId="0" fontId="20" fillId="2" borderId="0" xfId="0" applyFont="1" applyFill="1"/>
    <xf numFmtId="0" fontId="0" fillId="2" borderId="50" xfId="0" applyFill="1" applyBorder="1"/>
    <xf numFmtId="0" fontId="2" fillId="2" borderId="48" xfId="0" applyFont="1" applyFill="1" applyBorder="1"/>
    <xf numFmtId="0" fontId="2" fillId="2" borderId="49" xfId="0" applyFont="1" applyFill="1" applyBorder="1"/>
    <xf numFmtId="0" fontId="0" fillId="2" borderId="51" xfId="0" applyFill="1" applyBorder="1"/>
    <xf numFmtId="1" fontId="0" fillId="2" borderId="0" xfId="0" applyNumberFormat="1" applyFill="1" applyBorder="1"/>
    <xf numFmtId="1" fontId="0" fillId="2" borderId="19" xfId="0" applyNumberFormat="1" applyFill="1" applyBorder="1"/>
    <xf numFmtId="0" fontId="0" fillId="2" borderId="19" xfId="0" applyFill="1" applyBorder="1"/>
    <xf numFmtId="0" fontId="0" fillId="2" borderId="52" xfId="0" applyFill="1" applyBorder="1"/>
    <xf numFmtId="0" fontId="0" fillId="2" borderId="11" xfId="0" applyFill="1" applyBorder="1"/>
    <xf numFmtId="0" fontId="0" fillId="2" borderId="20" xfId="0" applyFill="1" applyBorder="1"/>
    <xf numFmtId="164" fontId="0" fillId="2" borderId="0" xfId="0" applyNumberFormat="1" applyFill="1" applyBorder="1"/>
    <xf numFmtId="164" fontId="0" fillId="2" borderId="19" xfId="0" applyNumberFormat="1" applyFill="1" applyBorder="1"/>
    <xf numFmtId="164" fontId="0" fillId="2" borderId="0" xfId="1" applyNumberFormat="1" applyFont="1" applyFill="1" applyBorder="1"/>
    <xf numFmtId="164" fontId="0" fillId="2" borderId="19" xfId="1" applyNumberFormat="1" applyFont="1" applyFill="1" applyBorder="1"/>
    <xf numFmtId="164" fontId="0" fillId="2" borderId="11" xfId="1" applyNumberFormat="1" applyFont="1" applyFill="1" applyBorder="1"/>
    <xf numFmtId="164" fontId="0" fillId="2" borderId="20" xfId="1" applyNumberFormat="1" applyFont="1" applyFill="1" applyBorder="1"/>
    <xf numFmtId="0" fontId="2" fillId="2" borderId="50" xfId="0" applyFont="1" applyFill="1" applyBorder="1"/>
    <xf numFmtId="0" fontId="2" fillId="2" borderId="51" xfId="0" applyFont="1" applyFill="1" applyBorder="1"/>
    <xf numFmtId="0" fontId="2" fillId="2" borderId="52" xfId="0" applyFont="1" applyFill="1" applyBorder="1"/>
    <xf numFmtId="0" fontId="0" fillId="2" borderId="21" xfId="0" applyFill="1" applyBorder="1"/>
    <xf numFmtId="0" fontId="2" fillId="2" borderId="22" xfId="0" applyFont="1" applyFill="1" applyBorder="1"/>
    <xf numFmtId="0" fontId="2" fillId="2" borderId="0" xfId="0" applyFont="1" applyFill="1" applyBorder="1"/>
    <xf numFmtId="0" fontId="2" fillId="2" borderId="23" xfId="0" applyFont="1" applyFill="1" applyBorder="1"/>
    <xf numFmtId="0" fontId="2" fillId="2" borderId="55" xfId="0" applyFont="1" applyFill="1" applyBorder="1"/>
    <xf numFmtId="0" fontId="2" fillId="2" borderId="56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1" xfId="0" applyFont="1" applyFill="1" applyBorder="1" applyAlignment="1">
      <alignment horizontal="left" indent="1"/>
    </xf>
    <xf numFmtId="0" fontId="2" fillId="2" borderId="52" xfId="0" applyFont="1" applyFill="1" applyBorder="1" applyAlignment="1">
      <alignment horizontal="left" indent="1"/>
    </xf>
    <xf numFmtId="164" fontId="0" fillId="2" borderId="11" xfId="0" applyNumberFormat="1" applyFill="1" applyBorder="1"/>
    <xf numFmtId="164" fontId="0" fillId="2" borderId="20" xfId="0" applyNumberFormat="1" applyFill="1" applyBorder="1"/>
    <xf numFmtId="3" fontId="10" fillId="2" borderId="0" xfId="0" applyNumberFormat="1" applyFont="1" applyFill="1" applyBorder="1"/>
    <xf numFmtId="3" fontId="10" fillId="2" borderId="19" xfId="0" applyNumberFormat="1" applyFont="1" applyFill="1" applyBorder="1"/>
    <xf numFmtId="3" fontId="10" fillId="2" borderId="11" xfId="0" applyNumberFormat="1" applyFont="1" applyFill="1" applyBorder="1"/>
    <xf numFmtId="3" fontId="10" fillId="2" borderId="20" xfId="0" applyNumberFormat="1" applyFont="1" applyFill="1" applyBorder="1"/>
    <xf numFmtId="164" fontId="0" fillId="2" borderId="11" xfId="0" applyNumberFormat="1" applyFill="1" applyBorder="1" applyAlignment="1">
      <alignment horizontal="right"/>
    </xf>
    <xf numFmtId="164" fontId="0" fillId="2" borderId="20" xfId="0" applyNumberFormat="1" applyFill="1" applyBorder="1" applyAlignment="1">
      <alignment horizontal="right"/>
    </xf>
    <xf numFmtId="0" fontId="2" fillId="2" borderId="48" xfId="0" applyFont="1" applyFill="1" applyBorder="1" applyAlignment="1">
      <alignment horizontal="center" wrapText="1"/>
    </xf>
    <xf numFmtId="0" fontId="2" fillId="2" borderId="49" xfId="0" applyFont="1" applyFill="1" applyBorder="1" applyAlignment="1">
      <alignment horizontal="center" wrapText="1"/>
    </xf>
    <xf numFmtId="0" fontId="0" fillId="2" borderId="53" xfId="0" applyFill="1" applyBorder="1"/>
    <xf numFmtId="0" fontId="0" fillId="2" borderId="55" xfId="0" applyFill="1" applyBorder="1"/>
    <xf numFmtId="0" fontId="2" fillId="2" borderId="54" xfId="0" applyFont="1" applyFill="1" applyBorder="1" applyAlignment="1">
      <alignment horizontal="left"/>
    </xf>
    <xf numFmtId="0" fontId="21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6" fillId="2" borderId="0" xfId="0" applyFont="1" applyFill="1"/>
    <xf numFmtId="0" fontId="29" fillId="2" borderId="0" xfId="0" applyFont="1" applyFill="1"/>
    <xf numFmtId="0" fontId="28" fillId="0" borderId="0" xfId="0" applyFont="1" applyAlignment="1">
      <alignment vertical="center"/>
    </xf>
    <xf numFmtId="0" fontId="21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0" fillId="2" borderId="60" xfId="0" applyFill="1" applyBorder="1"/>
    <xf numFmtId="164" fontId="0" fillId="2" borderId="64" xfId="0" applyNumberFormat="1" applyFill="1" applyBorder="1"/>
    <xf numFmtId="0" fontId="0" fillId="2" borderId="47" xfId="0" applyFill="1" applyBorder="1"/>
    <xf numFmtId="0" fontId="0" fillId="2" borderId="61" xfId="0" applyFill="1" applyBorder="1"/>
    <xf numFmtId="164" fontId="0" fillId="2" borderId="56" xfId="0" applyNumberFormat="1" applyFill="1" applyBorder="1"/>
    <xf numFmtId="0" fontId="0" fillId="2" borderId="65" xfId="0" applyFill="1" applyBorder="1"/>
    <xf numFmtId="0" fontId="2" fillId="2" borderId="54" xfId="0" applyFont="1" applyFill="1" applyBorder="1"/>
    <xf numFmtId="0" fontId="2" fillId="2" borderId="62" xfId="0" applyFont="1" applyFill="1" applyBorder="1"/>
    <xf numFmtId="10" fontId="0" fillId="2" borderId="0" xfId="0" applyNumberFormat="1" applyFill="1"/>
    <xf numFmtId="0" fontId="2" fillId="2" borderId="58" xfId="0" applyFont="1" applyFill="1" applyBorder="1"/>
    <xf numFmtId="0" fontId="0" fillId="2" borderId="59" xfId="0" applyFill="1" applyBorder="1"/>
    <xf numFmtId="0" fontId="2" fillId="2" borderId="57" xfId="0" applyFont="1" applyFill="1" applyBorder="1"/>
    <xf numFmtId="0" fontId="0" fillId="2" borderId="22" xfId="0" applyFill="1" applyBorder="1"/>
    <xf numFmtId="0" fontId="0" fillId="2" borderId="23" xfId="0" applyFill="1" applyBorder="1"/>
    <xf numFmtId="0" fontId="30" fillId="2" borderId="0" xfId="0" applyFont="1" applyFill="1" applyAlignment="1">
      <alignment vertical="center"/>
    </xf>
    <xf numFmtId="9" fontId="0" fillId="2" borderId="0" xfId="0" applyNumberFormat="1" applyFill="1" applyBorder="1"/>
    <xf numFmtId="9" fontId="0" fillId="2" borderId="19" xfId="0" applyNumberFormat="1" applyFill="1" applyBorder="1"/>
    <xf numFmtId="3" fontId="0" fillId="2" borderId="0" xfId="0" applyNumberFormat="1" applyFill="1" applyBorder="1"/>
    <xf numFmtId="3" fontId="0" fillId="2" borderId="19" xfId="0" applyNumberFormat="1" applyFill="1" applyBorder="1"/>
    <xf numFmtId="3" fontId="0" fillId="2" borderId="11" xfId="0" applyNumberFormat="1" applyFill="1" applyBorder="1"/>
    <xf numFmtId="3" fontId="0" fillId="2" borderId="20" xfId="0" applyNumberFormat="1" applyFill="1" applyBorder="1"/>
    <xf numFmtId="0" fontId="27" fillId="2" borderId="0" xfId="0" applyFont="1" applyFill="1" applyAlignment="1">
      <alignment vertical="center"/>
    </xf>
    <xf numFmtId="0" fontId="22" fillId="2" borderId="0" xfId="0" applyFont="1" applyFill="1" applyAlignment="1">
      <alignment vertical="top" wrapText="1"/>
    </xf>
    <xf numFmtId="0" fontId="0" fillId="2" borderId="51" xfId="0" quotePrefix="1" applyFill="1" applyBorder="1"/>
    <xf numFmtId="0" fontId="2" fillId="2" borderId="53" xfId="0" applyFont="1" applyFill="1" applyBorder="1"/>
    <xf numFmtId="0" fontId="22" fillId="2" borderId="0" xfId="0" applyFont="1" applyFill="1" applyAlignment="1">
      <alignment vertic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vertical="center"/>
    </xf>
    <xf numFmtId="0" fontId="4" fillId="2" borderId="20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5" fillId="2" borderId="19" xfId="0" applyFont="1" applyFill="1" applyBorder="1" applyAlignment="1">
      <alignment horizontal="right" vertical="center"/>
    </xf>
    <xf numFmtId="0" fontId="4" fillId="2" borderId="15" xfId="0" applyFont="1" applyFill="1" applyBorder="1" applyAlignment="1">
      <alignment vertical="center"/>
    </xf>
    <xf numFmtId="0" fontId="5" fillId="2" borderId="11" xfId="0" applyFont="1" applyFill="1" applyBorder="1" applyAlignment="1">
      <alignment horizontal="right" vertical="center"/>
    </xf>
    <xf numFmtId="0" fontId="5" fillId="2" borderId="20" xfId="0" applyFont="1" applyFill="1" applyBorder="1" applyAlignment="1">
      <alignment horizontal="right" vertical="center"/>
    </xf>
    <xf numFmtId="10" fontId="5" fillId="4" borderId="19" xfId="0" applyNumberFormat="1" applyFont="1" applyFill="1" applyBorder="1" applyAlignment="1">
      <alignment horizontal="right" vertical="center"/>
    </xf>
    <xf numFmtId="0" fontId="4" fillId="2" borderId="22" xfId="0" applyFont="1" applyFill="1" applyBorder="1" applyAlignment="1">
      <alignment vertical="center"/>
    </xf>
    <xf numFmtId="0" fontId="4" fillId="2" borderId="19" xfId="0" applyFont="1" applyFill="1" applyBorder="1" applyAlignment="1">
      <alignment vertical="center"/>
    </xf>
    <xf numFmtId="164" fontId="5" fillId="2" borderId="0" xfId="0" applyNumberFormat="1" applyFont="1" applyFill="1" applyAlignment="1">
      <alignment horizontal="right" vertical="center"/>
    </xf>
    <xf numFmtId="164" fontId="5" fillId="2" borderId="19" xfId="0" applyNumberFormat="1" applyFont="1" applyFill="1" applyBorder="1" applyAlignment="1">
      <alignment horizontal="right" vertical="center"/>
    </xf>
    <xf numFmtId="0" fontId="4" fillId="2" borderId="23" xfId="0" applyFont="1" applyFill="1" applyBorder="1" applyAlignment="1">
      <alignment vertical="center"/>
    </xf>
    <xf numFmtId="164" fontId="5" fillId="2" borderId="11" xfId="0" applyNumberFormat="1" applyFont="1" applyFill="1" applyBorder="1" applyAlignment="1">
      <alignment horizontal="right" vertical="center"/>
    </xf>
    <xf numFmtId="164" fontId="5" fillId="2" borderId="20" xfId="0" applyNumberFormat="1" applyFont="1" applyFill="1" applyBorder="1" applyAlignment="1">
      <alignment horizontal="right" vertical="center"/>
    </xf>
    <xf numFmtId="0" fontId="5" fillId="2" borderId="23" xfId="0" applyFont="1" applyFill="1" applyBorder="1" applyAlignment="1">
      <alignment vertical="center"/>
    </xf>
    <xf numFmtId="0" fontId="0" fillId="2" borderId="18" xfId="0" applyFill="1" applyBorder="1"/>
    <xf numFmtId="0" fontId="2" fillId="2" borderId="20" xfId="0" applyFont="1" applyFill="1" applyBorder="1"/>
    <xf numFmtId="0" fontId="0" fillId="2" borderId="19" xfId="0" applyFont="1" applyFill="1" applyBorder="1"/>
    <xf numFmtId="0" fontId="0" fillId="2" borderId="19" xfId="0" applyFont="1" applyFill="1" applyBorder="1" applyAlignment="1">
      <alignment horizontal="left"/>
    </xf>
    <xf numFmtId="0" fontId="0" fillId="2" borderId="20" xfId="0" applyFont="1" applyFill="1" applyBorder="1" applyAlignment="1">
      <alignment horizontal="left"/>
    </xf>
    <xf numFmtId="164" fontId="2" fillId="2" borderId="0" xfId="1" applyNumberFormat="1" applyFont="1" applyFill="1" applyBorder="1"/>
    <xf numFmtId="164" fontId="2" fillId="2" borderId="19" xfId="1" applyNumberFormat="1" applyFont="1" applyFill="1" applyBorder="1"/>
    <xf numFmtId="0" fontId="4" fillId="2" borderId="1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22" xfId="0" applyFont="1" applyFill="1" applyBorder="1" applyAlignment="1">
      <alignment vertical="center"/>
    </xf>
    <xf numFmtId="10" fontId="5" fillId="2" borderId="0" xfId="0" applyNumberFormat="1" applyFont="1" applyFill="1" applyAlignment="1">
      <alignment horizontal="right" vertical="center"/>
    </xf>
    <xf numFmtId="10" fontId="5" fillId="2" borderId="19" xfId="0" applyNumberFormat="1" applyFont="1" applyFill="1" applyBorder="1" applyAlignment="1">
      <alignment horizontal="right" vertical="center"/>
    </xf>
    <xf numFmtId="10" fontId="5" fillId="2" borderId="11" xfId="0" applyNumberFormat="1" applyFont="1" applyFill="1" applyBorder="1" applyAlignment="1">
      <alignment horizontal="right" vertical="center"/>
    </xf>
    <xf numFmtId="10" fontId="5" fillId="2" borderId="20" xfId="0" applyNumberFormat="1" applyFont="1" applyFill="1" applyBorder="1" applyAlignment="1">
      <alignment horizontal="right" vertical="center"/>
    </xf>
    <xf numFmtId="0" fontId="4" fillId="2" borderId="6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vertical="center"/>
    </xf>
    <xf numFmtId="10" fontId="5" fillId="2" borderId="0" xfId="0" applyNumberFormat="1" applyFont="1" applyFill="1" applyBorder="1" applyAlignment="1">
      <alignment horizontal="right" vertical="center"/>
    </xf>
    <xf numFmtId="0" fontId="4" fillId="2" borderId="17" xfId="0" applyFont="1" applyFill="1" applyBorder="1" applyAlignment="1">
      <alignment vertical="center"/>
    </xf>
    <xf numFmtId="0" fontId="4" fillId="2" borderId="25" xfId="0" applyFont="1" applyFill="1" applyBorder="1" applyAlignment="1">
      <alignment vertical="center"/>
    </xf>
    <xf numFmtId="0" fontId="4" fillId="2" borderId="16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30" fillId="2" borderId="0" xfId="0" applyFont="1" applyFill="1"/>
    <xf numFmtId="0" fontId="5" fillId="2" borderId="11" xfId="0" applyFont="1" applyFill="1" applyBorder="1" applyAlignment="1">
      <alignment vertical="center"/>
    </xf>
    <xf numFmtId="0" fontId="4" fillId="2" borderId="70" xfId="0" applyFont="1" applyFill="1" applyBorder="1" applyAlignment="1">
      <alignment vertical="center"/>
    </xf>
    <xf numFmtId="10" fontId="0" fillId="2" borderId="0" xfId="0" applyNumberFormat="1" applyFill="1" applyBorder="1"/>
    <xf numFmtId="0" fontId="8" fillId="3" borderId="31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32" xfId="0" applyFont="1" applyFill="1" applyBorder="1" applyAlignment="1">
      <alignment horizontal="center" vertical="center" wrapText="1"/>
    </xf>
    <xf numFmtId="164" fontId="0" fillId="0" borderId="23" xfId="0" applyNumberFormat="1" applyFill="1" applyBorder="1" applyAlignment="1">
      <alignment horizontal="center"/>
    </xf>
    <xf numFmtId="3" fontId="3" fillId="2" borderId="46" xfId="0" applyNumberFormat="1" applyFont="1" applyFill="1" applyBorder="1" applyAlignment="1">
      <alignment horizontal="center"/>
    </xf>
    <xf numFmtId="3" fontId="0" fillId="0" borderId="46" xfId="0" applyNumberFormat="1" applyFill="1" applyBorder="1" applyAlignment="1">
      <alignment horizontal="center"/>
    </xf>
    <xf numFmtId="164" fontId="3" fillId="2" borderId="11" xfId="1" applyNumberFormat="1" applyFont="1" applyFill="1" applyBorder="1" applyAlignment="1">
      <alignment horizontal="center" vertical="center"/>
    </xf>
    <xf numFmtId="3" fontId="0" fillId="0" borderId="21" xfId="0" applyNumberFormat="1" applyFill="1" applyBorder="1" applyAlignment="1">
      <alignment horizontal="center"/>
    </xf>
    <xf numFmtId="0" fontId="0" fillId="0" borderId="0" xfId="0" applyFill="1"/>
    <xf numFmtId="0" fontId="0" fillId="0" borderId="28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3" fontId="3" fillId="0" borderId="30" xfId="0" applyNumberFormat="1" applyFont="1" applyFill="1" applyBorder="1" applyAlignment="1">
      <alignment horizontal="center" vertical="center"/>
    </xf>
    <xf numFmtId="3" fontId="3" fillId="0" borderId="23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Alignment="1"/>
    <xf numFmtId="0" fontId="20" fillId="0" borderId="0" xfId="0" applyFont="1" applyAlignment="1"/>
    <xf numFmtId="0" fontId="4" fillId="2" borderId="58" xfId="0" applyFont="1" applyFill="1" applyBorder="1" applyAlignment="1">
      <alignment vertical="center"/>
    </xf>
    <xf numFmtId="0" fontId="4" fillId="2" borderId="48" xfId="0" applyFont="1" applyFill="1" applyBorder="1" applyAlignment="1">
      <alignment vertical="center"/>
    </xf>
    <xf numFmtId="0" fontId="4" fillId="0" borderId="49" xfId="0" applyFont="1" applyBorder="1" applyAlignment="1">
      <alignment vertical="center"/>
    </xf>
    <xf numFmtId="0" fontId="35" fillId="2" borderId="0" xfId="0" applyFont="1" applyFill="1"/>
    <xf numFmtId="0" fontId="28" fillId="0" borderId="0" xfId="0" applyFont="1" applyAlignment="1">
      <alignment vertical="top"/>
    </xf>
    <xf numFmtId="0" fontId="10" fillId="0" borderId="0" xfId="0" applyFont="1" applyAlignment="1">
      <alignment vertical="top" wrapText="1"/>
    </xf>
    <xf numFmtId="0" fontId="10" fillId="2" borderId="0" xfId="0" applyFont="1" applyFill="1" applyAlignment="1">
      <alignment vertical="center"/>
    </xf>
    <xf numFmtId="0" fontId="0" fillId="2" borderId="0" xfId="0" applyFont="1" applyFill="1"/>
    <xf numFmtId="0" fontId="10" fillId="0" borderId="0" xfId="0" applyFont="1" applyAlignment="1">
      <alignment vertical="center"/>
    </xf>
    <xf numFmtId="0" fontId="0" fillId="2" borderId="0" xfId="0" applyFont="1" applyFill="1" applyAlignment="1">
      <alignment horizontal="left" vertical="top" wrapText="1"/>
    </xf>
    <xf numFmtId="164" fontId="32" fillId="0" borderId="0" xfId="1" applyNumberFormat="1" applyFont="1" applyAlignment="1"/>
    <xf numFmtId="164" fontId="1" fillId="0" borderId="0" xfId="1" applyNumberFormat="1" applyFont="1" applyAlignment="1"/>
    <xf numFmtId="164" fontId="0" fillId="0" borderId="0" xfId="1" applyNumberFormat="1" applyFont="1" applyAlignment="1"/>
    <xf numFmtId="0" fontId="11" fillId="0" borderId="0" xfId="3" applyAlignment="1">
      <alignment vertical="top" wrapText="1"/>
    </xf>
    <xf numFmtId="0" fontId="11" fillId="0" borderId="0" xfId="3" applyAlignment="1">
      <alignment vertical="top"/>
    </xf>
    <xf numFmtId="0" fontId="2" fillId="2" borderId="48" xfId="0" applyFont="1" applyFill="1" applyBorder="1" applyAlignment="1">
      <alignment horizontal="right"/>
    </xf>
    <xf numFmtId="0" fontId="2" fillId="2" borderId="49" xfId="0" applyFont="1" applyFill="1" applyBorder="1" applyAlignment="1">
      <alignment horizontal="right"/>
    </xf>
    <xf numFmtId="164" fontId="0" fillId="2" borderId="19" xfId="1" applyNumberFormat="1" applyFont="1" applyFill="1" applyBorder="1" applyAlignment="1">
      <alignment horizontal="right"/>
    </xf>
    <xf numFmtId="164" fontId="0" fillId="2" borderId="20" xfId="1" applyNumberFormat="1" applyFont="1" applyFill="1" applyBorder="1" applyAlignment="1">
      <alignment horizontal="right"/>
    </xf>
    <xf numFmtId="0" fontId="4" fillId="2" borderId="11" xfId="0" applyFont="1" applyFill="1" applyBorder="1" applyAlignment="1">
      <alignment horizontal="right" vertical="center"/>
    </xf>
    <xf numFmtId="0" fontId="4" fillId="2" borderId="20" xfId="0" applyFont="1" applyFill="1" applyBorder="1" applyAlignment="1">
      <alignment horizontal="right" vertical="center"/>
    </xf>
    <xf numFmtId="0" fontId="2" fillId="2" borderId="55" xfId="0" applyFont="1" applyFill="1" applyBorder="1" applyAlignment="1">
      <alignment horizontal="right"/>
    </xf>
    <xf numFmtId="0" fontId="2" fillId="2" borderId="56" xfId="0" applyFont="1" applyFill="1" applyBorder="1" applyAlignment="1">
      <alignment horizontal="right"/>
    </xf>
    <xf numFmtId="164" fontId="2" fillId="2" borderId="11" xfId="0" applyNumberFormat="1" applyFont="1" applyFill="1" applyBorder="1" applyAlignment="1">
      <alignment horizontal="right"/>
    </xf>
    <xf numFmtId="164" fontId="2" fillId="2" borderId="20" xfId="0" applyNumberFormat="1" applyFont="1" applyFill="1" applyBorder="1" applyAlignment="1">
      <alignment horizontal="right"/>
    </xf>
    <xf numFmtId="0" fontId="5" fillId="2" borderId="6" xfId="0" applyFont="1" applyFill="1" applyBorder="1" applyAlignment="1">
      <alignment horizontal="left" vertical="center" indent="1"/>
    </xf>
    <xf numFmtId="0" fontId="5" fillId="2" borderId="15" xfId="0" applyFont="1" applyFill="1" applyBorder="1" applyAlignment="1">
      <alignment horizontal="left" vertical="center" indent="1"/>
    </xf>
    <xf numFmtId="0" fontId="4" fillId="2" borderId="25" xfId="0" applyFont="1" applyFill="1" applyBorder="1" applyAlignment="1">
      <alignment horizontal="right" vertical="center"/>
    </xf>
    <xf numFmtId="0" fontId="4" fillId="2" borderId="16" xfId="0" applyFont="1" applyFill="1" applyBorder="1" applyAlignment="1">
      <alignment horizontal="right" vertical="center"/>
    </xf>
    <xf numFmtId="0" fontId="8" fillId="2" borderId="55" xfId="0" applyFont="1" applyFill="1" applyBorder="1" applyAlignment="1">
      <alignment horizontal="right"/>
    </xf>
    <xf numFmtId="0" fontId="8" fillId="2" borderId="56" xfId="0" applyFont="1" applyFill="1" applyBorder="1" applyAlignment="1">
      <alignment horizontal="right"/>
    </xf>
    <xf numFmtId="0" fontId="10" fillId="2" borderId="22" xfId="0" applyFont="1" applyFill="1" applyBorder="1"/>
    <xf numFmtId="0" fontId="10" fillId="2" borderId="23" xfId="0" applyFont="1" applyFill="1" applyBorder="1"/>
    <xf numFmtId="0" fontId="0" fillId="2" borderId="51" xfId="0" applyFont="1" applyFill="1" applyBorder="1"/>
    <xf numFmtId="0" fontId="0" fillId="2" borderId="52" xfId="0" applyFont="1" applyFill="1" applyBorder="1"/>
    <xf numFmtId="0" fontId="0" fillId="2" borderId="51" xfId="0" applyFont="1" applyFill="1" applyBorder="1" applyAlignment="1">
      <alignment horizontal="left" indent="1"/>
    </xf>
    <xf numFmtId="0" fontId="0" fillId="2" borderId="52" xfId="0" applyFont="1" applyFill="1" applyBorder="1" applyAlignment="1">
      <alignment horizontal="left" indent="1"/>
    </xf>
    <xf numFmtId="164" fontId="0" fillId="2" borderId="0" xfId="0" applyNumberFormat="1" applyFill="1" applyBorder="1" applyAlignment="1">
      <alignment horizontal="right"/>
    </xf>
    <xf numFmtId="0" fontId="2" fillId="2" borderId="55" xfId="0" applyFont="1" applyFill="1" applyBorder="1" applyAlignment="1">
      <alignment horizontal="right" wrapText="1"/>
    </xf>
    <xf numFmtId="0" fontId="2" fillId="2" borderId="56" xfId="0" applyFont="1" applyFill="1" applyBorder="1" applyAlignment="1">
      <alignment horizontal="right" wrapText="1"/>
    </xf>
    <xf numFmtId="0" fontId="0" fillId="2" borderId="66" xfId="0" applyFont="1" applyFill="1" applyBorder="1"/>
    <xf numFmtId="0" fontId="0" fillId="2" borderId="63" xfId="0" applyFont="1" applyFill="1" applyBorder="1"/>
    <xf numFmtId="0" fontId="2" fillId="2" borderId="0" xfId="0" applyFont="1" applyFill="1" applyBorder="1" applyAlignment="1">
      <alignment horizontal="right"/>
    </xf>
    <xf numFmtId="0" fontId="2" fillId="2" borderId="19" xfId="0" applyFont="1" applyFill="1" applyBorder="1" applyAlignment="1">
      <alignment horizontal="right"/>
    </xf>
    <xf numFmtId="0" fontId="0" fillId="2" borderId="22" xfId="0" applyFont="1" applyFill="1" applyBorder="1"/>
    <xf numFmtId="0" fontId="0" fillId="2" borderId="23" xfId="0" applyFont="1" applyFill="1" applyBorder="1"/>
    <xf numFmtId="0" fontId="0" fillId="0" borderId="0" xfId="0" applyProtection="1">
      <protection hidden="1"/>
    </xf>
    <xf numFmtId="0" fontId="0" fillId="0" borderId="59" xfId="0" applyFill="1" applyBorder="1" applyProtection="1">
      <protection hidden="1"/>
    </xf>
    <xf numFmtId="164" fontId="0" fillId="0" borderId="59" xfId="1" applyNumberFormat="1" applyFont="1" applyFill="1" applyBorder="1" applyProtection="1">
      <protection hidden="1"/>
    </xf>
    <xf numFmtId="164" fontId="0" fillId="0" borderId="64" xfId="1" applyNumberFormat="1" applyFont="1" applyFill="1" applyBorder="1" applyProtection="1">
      <protection hidden="1"/>
    </xf>
    <xf numFmtId="164" fontId="0" fillId="0" borderId="0" xfId="1" applyNumberFormat="1" applyFont="1" applyFill="1" applyBorder="1" applyProtection="1">
      <protection hidden="1"/>
    </xf>
    <xf numFmtId="3" fontId="0" fillId="0" borderId="59" xfId="1" applyNumberFormat="1" applyFont="1" applyFill="1" applyBorder="1" applyProtection="1">
      <protection hidden="1"/>
    </xf>
    <xf numFmtId="3" fontId="0" fillId="0" borderId="64" xfId="1" applyNumberFormat="1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164" fontId="0" fillId="0" borderId="19" xfId="1" applyNumberFormat="1" applyFont="1" applyFill="1" applyBorder="1" applyProtection="1">
      <protection hidden="1"/>
    </xf>
    <xf numFmtId="3" fontId="0" fillId="0" borderId="0" xfId="1" applyNumberFormat="1" applyFont="1" applyFill="1" applyBorder="1" applyProtection="1">
      <protection hidden="1"/>
    </xf>
    <xf numFmtId="3" fontId="0" fillId="0" borderId="19" xfId="1" applyNumberFormat="1" applyFont="1" applyFill="1" applyBorder="1" applyProtection="1">
      <protection hidden="1"/>
    </xf>
    <xf numFmtId="164" fontId="0" fillId="0" borderId="55" xfId="1" applyNumberFormat="1" applyFont="1" applyFill="1" applyBorder="1" applyProtection="1">
      <protection hidden="1"/>
    </xf>
    <xf numFmtId="164" fontId="0" fillId="0" borderId="56" xfId="1" applyNumberFormat="1" applyFont="1" applyFill="1" applyBorder="1" applyProtection="1">
      <protection hidden="1"/>
    </xf>
    <xf numFmtId="164" fontId="0" fillId="0" borderId="11" xfId="1" applyNumberFormat="1" applyFont="1" applyFill="1" applyBorder="1" applyProtection="1">
      <protection hidden="1"/>
    </xf>
    <xf numFmtId="164" fontId="0" fillId="0" borderId="20" xfId="1" applyNumberFormat="1" applyFont="1" applyFill="1" applyBorder="1" applyProtection="1">
      <protection hidden="1"/>
    </xf>
    <xf numFmtId="3" fontId="0" fillId="0" borderId="11" xfId="1" applyNumberFormat="1" applyFont="1" applyFill="1" applyBorder="1" applyProtection="1">
      <protection hidden="1"/>
    </xf>
    <xf numFmtId="3" fontId="0" fillId="0" borderId="20" xfId="1" applyNumberFormat="1" applyFont="1" applyFill="1" applyBorder="1" applyProtection="1">
      <protection hidden="1"/>
    </xf>
    <xf numFmtId="0" fontId="0" fillId="0" borderId="0" xfId="0" applyFill="1" applyProtection="1">
      <protection hidden="1"/>
    </xf>
    <xf numFmtId="0" fontId="0" fillId="0" borderId="55" xfId="0" applyFill="1" applyBorder="1" applyProtection="1">
      <protection hidden="1"/>
    </xf>
    <xf numFmtId="0" fontId="0" fillId="2" borderId="21" xfId="0" applyFill="1" applyBorder="1" applyProtection="1">
      <protection hidden="1"/>
    </xf>
    <xf numFmtId="0" fontId="2" fillId="2" borderId="46" xfId="0" applyFont="1" applyFill="1" applyBorder="1" applyProtection="1">
      <protection hidden="1"/>
    </xf>
    <xf numFmtId="0" fontId="2" fillId="2" borderId="18" xfId="0" applyFont="1" applyFill="1" applyBorder="1" applyProtection="1">
      <protection hidden="1"/>
    </xf>
    <xf numFmtId="164" fontId="0" fillId="2" borderId="0" xfId="0" applyNumberFormat="1" applyFill="1" applyBorder="1" applyProtection="1">
      <protection hidden="1"/>
    </xf>
    <xf numFmtId="164" fontId="0" fillId="2" borderId="59" xfId="1" applyNumberFormat="1" applyFont="1" applyFill="1" applyBorder="1" applyProtection="1">
      <protection hidden="1"/>
    </xf>
    <xf numFmtId="164" fontId="0" fillId="2" borderId="0" xfId="1" applyNumberFormat="1" applyFont="1" applyFill="1" applyBorder="1" applyProtection="1">
      <protection hidden="1"/>
    </xf>
    <xf numFmtId="164" fontId="0" fillId="0" borderId="0" xfId="0" applyNumberFormat="1" applyFill="1" applyBorder="1" applyProtection="1">
      <protection hidden="1"/>
    </xf>
    <xf numFmtId="164" fontId="0" fillId="2" borderId="59" xfId="1" applyNumberFormat="1" applyFont="1" applyFill="1" applyBorder="1" applyAlignment="1" applyProtection="1">
      <alignment horizontal="right"/>
      <protection hidden="1"/>
    </xf>
    <xf numFmtId="164" fontId="0" fillId="2" borderId="0" xfId="1" applyNumberFormat="1" applyFont="1" applyFill="1" applyBorder="1" applyAlignment="1" applyProtection="1">
      <alignment horizontal="right"/>
      <protection hidden="1"/>
    </xf>
    <xf numFmtId="0" fontId="2" fillId="5" borderId="73" xfId="0" applyFont="1" applyFill="1" applyBorder="1" applyProtection="1">
      <protection hidden="1"/>
    </xf>
    <xf numFmtId="0" fontId="0" fillId="5" borderId="73" xfId="0" applyFill="1" applyBorder="1" applyProtection="1">
      <protection hidden="1"/>
    </xf>
    <xf numFmtId="164" fontId="2" fillId="5" borderId="73" xfId="1" applyNumberFormat="1" applyFont="1" applyFill="1" applyBorder="1" applyAlignment="1" applyProtection="1">
      <alignment horizontal="right" vertical="center"/>
      <protection hidden="1"/>
    </xf>
    <xf numFmtId="3" fontId="0" fillId="2" borderId="0" xfId="1" applyNumberFormat="1" applyFont="1" applyFill="1" applyBorder="1" applyProtection="1">
      <protection hidden="1"/>
    </xf>
    <xf numFmtId="3" fontId="0" fillId="2" borderId="19" xfId="1" applyNumberFormat="1" applyFont="1" applyFill="1" applyBorder="1" applyProtection="1">
      <protection hidden="1"/>
    </xf>
    <xf numFmtId="3" fontId="0" fillId="2" borderId="11" xfId="1" applyNumberFormat="1" applyFont="1" applyFill="1" applyBorder="1" applyProtection="1">
      <protection hidden="1"/>
    </xf>
    <xf numFmtId="3" fontId="0" fillId="2" borderId="20" xfId="1" applyNumberFormat="1" applyFont="1" applyFill="1" applyBorder="1" applyProtection="1">
      <protection hidden="1"/>
    </xf>
    <xf numFmtId="164" fontId="2" fillId="5" borderId="0" xfId="1" applyNumberFormat="1" applyFont="1" applyFill="1" applyAlignment="1" applyProtection="1">
      <alignment horizontal="right" vertical="center"/>
      <protection hidden="1"/>
    </xf>
    <xf numFmtId="0" fontId="2" fillId="2" borderId="48" xfId="0" applyFont="1" applyFill="1" applyBorder="1" applyAlignment="1" applyProtection="1">
      <alignment horizontal="center" vertical="center" wrapText="1"/>
      <protection hidden="1"/>
    </xf>
    <xf numFmtId="0" fontId="2" fillId="2" borderId="49" xfId="0" applyFont="1" applyFill="1" applyBorder="1" applyAlignment="1" applyProtection="1">
      <alignment horizontal="center" vertical="center" wrapText="1"/>
      <protection hidden="1"/>
    </xf>
    <xf numFmtId="0" fontId="0" fillId="2" borderId="0" xfId="1" applyNumberFormat="1" applyFont="1" applyFill="1" applyBorder="1" applyProtection="1">
      <protection hidden="1"/>
    </xf>
    <xf numFmtId="164" fontId="2" fillId="5" borderId="0" xfId="1" applyNumberFormat="1" applyFont="1" applyFill="1" applyAlignment="1" applyProtection="1">
      <alignment horizontal="right"/>
      <protection hidden="1"/>
    </xf>
    <xf numFmtId="0" fontId="2" fillId="5" borderId="0" xfId="0" applyFont="1" applyFill="1" applyAlignment="1" applyProtection="1">
      <alignment horizontal="right"/>
      <protection hidden="1"/>
    </xf>
    <xf numFmtId="0" fontId="2" fillId="2" borderId="50" xfId="0" applyFont="1" applyFill="1" applyBorder="1" applyProtection="1">
      <protection hidden="1"/>
    </xf>
    <xf numFmtId="166" fontId="0" fillId="2" borderId="0" xfId="175" applyNumberFormat="1" applyFont="1" applyFill="1" applyBorder="1" applyProtection="1">
      <protection hidden="1"/>
    </xf>
    <xf numFmtId="0" fontId="0" fillId="0" borderId="0" xfId="0" applyFill="1" applyBorder="1" applyAlignment="1" applyProtection="1">
      <alignment horizontal="left" indent="1"/>
      <protection hidden="1"/>
    </xf>
    <xf numFmtId="166" fontId="0" fillId="0" borderId="0" xfId="175" applyNumberFormat="1" applyFont="1" applyFill="1" applyBorder="1" applyProtection="1">
      <protection hidden="1"/>
    </xf>
    <xf numFmtId="3" fontId="0" fillId="2" borderId="0" xfId="0" applyNumberFormat="1" applyFill="1" applyBorder="1" applyAlignment="1" applyProtection="1">
      <alignment horizontal="right" indent="1"/>
      <protection hidden="1"/>
    </xf>
    <xf numFmtId="3" fontId="0" fillId="0" borderId="0" xfId="0" applyNumberFormat="1" applyFill="1" applyBorder="1" applyAlignment="1" applyProtection="1">
      <alignment horizontal="right" indent="1"/>
      <protection hidden="1"/>
    </xf>
    <xf numFmtId="0" fontId="2" fillId="0" borderId="46" xfId="0" applyFont="1" applyFill="1" applyBorder="1" applyAlignment="1" applyProtection="1">
      <alignment wrapText="1"/>
      <protection hidden="1"/>
    </xf>
    <xf numFmtId="0" fontId="2" fillId="0" borderId="46" xfId="0" applyFont="1" applyFill="1" applyBorder="1" applyAlignment="1" applyProtection="1">
      <alignment horizontal="right"/>
      <protection hidden="1"/>
    </xf>
    <xf numFmtId="0" fontId="2" fillId="0" borderId="18" xfId="0" applyFont="1" applyFill="1" applyBorder="1" applyAlignment="1" applyProtection="1">
      <alignment horizontal="right"/>
      <protection hidden="1"/>
    </xf>
    <xf numFmtId="3" fontId="0" fillId="0" borderId="59" xfId="0" applyNumberFormat="1" applyFill="1" applyBorder="1" applyProtection="1">
      <protection hidden="1"/>
    </xf>
    <xf numFmtId="3" fontId="0" fillId="0" borderId="64" xfId="0" applyNumberFormat="1" applyFill="1" applyBorder="1" applyProtection="1">
      <protection hidden="1"/>
    </xf>
    <xf numFmtId="164" fontId="0" fillId="0" borderId="59" xfId="1" applyNumberFormat="1" applyFont="1" applyFill="1" applyBorder="1" applyAlignment="1" applyProtection="1">
      <alignment horizontal="right"/>
      <protection hidden="1"/>
    </xf>
    <xf numFmtId="164" fontId="0" fillId="0" borderId="64" xfId="1" applyNumberFormat="1" applyFont="1" applyFill="1" applyBorder="1" applyAlignment="1" applyProtection="1">
      <alignment horizontal="right"/>
      <protection hidden="1"/>
    </xf>
    <xf numFmtId="3" fontId="0" fillId="0" borderId="0" xfId="0" applyNumberFormat="1" applyFill="1" applyBorder="1" applyProtection="1">
      <protection hidden="1"/>
    </xf>
    <xf numFmtId="3" fontId="0" fillId="0" borderId="19" xfId="0" applyNumberFormat="1" applyFill="1" applyBorder="1" applyProtection="1">
      <protection hidden="1"/>
    </xf>
    <xf numFmtId="164" fontId="0" fillId="0" borderId="0" xfId="1" applyNumberFormat="1" applyFont="1" applyFill="1" applyBorder="1" applyAlignment="1" applyProtection="1">
      <alignment horizontal="right"/>
      <protection hidden="1"/>
    </xf>
    <xf numFmtId="164" fontId="0" fillId="0" borderId="19" xfId="1" applyNumberFormat="1" applyFont="1" applyFill="1" applyBorder="1" applyAlignment="1" applyProtection="1">
      <alignment horizontal="right"/>
      <protection hidden="1"/>
    </xf>
    <xf numFmtId="0" fontId="0" fillId="0" borderId="82" xfId="0" applyFill="1" applyBorder="1" applyProtection="1">
      <protection hidden="1"/>
    </xf>
    <xf numFmtId="164" fontId="0" fillId="0" borderId="82" xfId="1" applyNumberFormat="1" applyFont="1" applyFill="1" applyBorder="1" applyAlignment="1" applyProtection="1">
      <alignment horizontal="right"/>
      <protection hidden="1"/>
    </xf>
    <xf numFmtId="164" fontId="0" fillId="0" borderId="83" xfId="1" applyNumberFormat="1" applyFont="1" applyFill="1" applyBorder="1" applyAlignment="1" applyProtection="1">
      <alignment horizontal="right"/>
      <protection hidden="1"/>
    </xf>
    <xf numFmtId="3" fontId="0" fillId="0" borderId="55" xfId="0" applyNumberFormat="1" applyFill="1" applyBorder="1" applyProtection="1">
      <protection hidden="1"/>
    </xf>
    <xf numFmtId="3" fontId="0" fillId="0" borderId="56" xfId="0" applyNumberFormat="1" applyFill="1" applyBorder="1" applyProtection="1">
      <protection hidden="1"/>
    </xf>
    <xf numFmtId="164" fontId="0" fillId="0" borderId="55" xfId="1" applyNumberFormat="1" applyFont="1" applyFill="1" applyBorder="1" applyAlignment="1" applyProtection="1">
      <alignment horizontal="right"/>
      <protection hidden="1"/>
    </xf>
    <xf numFmtId="164" fontId="0" fillId="0" borderId="56" xfId="1" applyNumberFormat="1" applyFont="1" applyFill="1" applyBorder="1" applyAlignment="1" applyProtection="1">
      <alignment horizontal="right"/>
      <protection hidden="1"/>
    </xf>
    <xf numFmtId="0" fontId="6" fillId="0" borderId="55" xfId="0" applyFont="1" applyFill="1" applyBorder="1" applyAlignment="1" applyProtection="1">
      <protection hidden="1"/>
    </xf>
    <xf numFmtId="0" fontId="0" fillId="0" borderId="55" xfId="0" applyFill="1" applyBorder="1" applyAlignment="1" applyProtection="1">
      <protection hidden="1"/>
    </xf>
    <xf numFmtId="3" fontId="0" fillId="0" borderId="55" xfId="0" applyNumberFormat="1" applyFill="1" applyBorder="1" applyAlignment="1" applyProtection="1">
      <protection hidden="1"/>
    </xf>
    <xf numFmtId="3" fontId="0" fillId="0" borderId="56" xfId="0" applyNumberFormat="1" applyFill="1" applyBorder="1" applyAlignment="1" applyProtection="1">
      <protection hidden="1"/>
    </xf>
    <xf numFmtId="0" fontId="0" fillId="0" borderId="11" xfId="0" applyFill="1" applyBorder="1" applyProtection="1">
      <protection hidden="1"/>
    </xf>
    <xf numFmtId="3" fontId="0" fillId="0" borderId="11" xfId="0" applyNumberFormat="1" applyFill="1" applyBorder="1" applyProtection="1">
      <protection hidden="1"/>
    </xf>
    <xf numFmtId="3" fontId="0" fillId="0" borderId="20" xfId="0" applyNumberFormat="1" applyFill="1" applyBorder="1" applyProtection="1">
      <protection hidden="1"/>
    </xf>
    <xf numFmtId="164" fontId="0" fillId="0" borderId="11" xfId="1" applyNumberFormat="1" applyFont="1" applyFill="1" applyBorder="1" applyAlignment="1" applyProtection="1">
      <alignment horizontal="right"/>
      <protection hidden="1"/>
    </xf>
    <xf numFmtId="164" fontId="0" fillId="0" borderId="20" xfId="1" applyNumberFormat="1" applyFont="1" applyFill="1" applyBorder="1" applyAlignment="1" applyProtection="1">
      <alignment horizontal="right"/>
      <protection hidden="1"/>
    </xf>
    <xf numFmtId="0" fontId="0" fillId="2" borderId="55" xfId="0" applyFill="1" applyBorder="1" applyProtection="1">
      <protection hidden="1"/>
    </xf>
    <xf numFmtId="0" fontId="0" fillId="2" borderId="0" xfId="0" applyFill="1" applyProtection="1">
      <protection hidden="1"/>
    </xf>
    <xf numFmtId="0" fontId="21" fillId="0" borderId="0" xfId="0" applyFont="1" applyAlignment="1" applyProtection="1">
      <alignment vertical="center"/>
      <protection hidden="1"/>
    </xf>
    <xf numFmtId="0" fontId="9" fillId="3" borderId="17" xfId="0" applyFont="1" applyFill="1" applyBorder="1" applyAlignment="1" applyProtection="1">
      <alignment horizontal="center" vertical="center" wrapText="1"/>
      <protection hidden="1"/>
    </xf>
    <xf numFmtId="0" fontId="9" fillId="3" borderId="18" xfId="0" applyFont="1" applyFill="1" applyBorder="1" applyAlignment="1" applyProtection="1">
      <alignment horizontal="center" vertical="center" wrapText="1"/>
      <protection hidden="1"/>
    </xf>
    <xf numFmtId="0" fontId="9" fillId="3" borderId="21" xfId="0" applyFont="1" applyFill="1" applyBorder="1" applyAlignment="1" applyProtection="1">
      <alignment horizontal="center" vertical="center" wrapText="1"/>
      <protection hidden="1"/>
    </xf>
    <xf numFmtId="3" fontId="3" fillId="2" borderId="21" xfId="0" applyNumberFormat="1" applyFont="1" applyFill="1" applyBorder="1" applyAlignment="1" applyProtection="1">
      <alignment horizontal="center"/>
      <protection hidden="1"/>
    </xf>
    <xf numFmtId="3" fontId="3" fillId="2" borderId="18" xfId="0" applyNumberFormat="1" applyFont="1" applyFill="1" applyBorder="1" applyAlignment="1" applyProtection="1">
      <alignment horizontal="center"/>
      <protection hidden="1"/>
    </xf>
    <xf numFmtId="3" fontId="3" fillId="0" borderId="18" xfId="0" applyNumberFormat="1" applyFont="1" applyFill="1" applyBorder="1" applyAlignment="1" applyProtection="1">
      <alignment horizontal="center"/>
      <protection hidden="1"/>
    </xf>
    <xf numFmtId="164" fontId="3" fillId="2" borderId="23" xfId="1" applyNumberFormat="1" applyFont="1" applyFill="1" applyBorder="1" applyAlignment="1" applyProtection="1">
      <alignment horizontal="center" vertical="center"/>
      <protection hidden="1"/>
    </xf>
    <xf numFmtId="164" fontId="3" fillId="2" borderId="20" xfId="1" applyNumberFormat="1" applyFont="1" applyFill="1" applyBorder="1" applyAlignment="1" applyProtection="1">
      <alignment horizontal="center" vertical="center"/>
      <protection hidden="1"/>
    </xf>
    <xf numFmtId="164" fontId="0" fillId="2" borderId="0" xfId="1" applyNumberFormat="1" applyFont="1" applyFill="1" applyProtection="1">
      <protection hidden="1"/>
    </xf>
    <xf numFmtId="0" fontId="14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2" fillId="2" borderId="0" xfId="0" applyFont="1" applyFill="1" applyProtection="1">
      <protection hidden="1"/>
    </xf>
    <xf numFmtId="0" fontId="0" fillId="2" borderId="12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2" fillId="3" borderId="12" xfId="0" applyFont="1" applyFill="1" applyBorder="1" applyAlignment="1" applyProtection="1">
      <alignment horizontal="center" vertical="center" wrapText="1"/>
      <protection hidden="1"/>
    </xf>
    <xf numFmtId="0" fontId="2" fillId="3" borderId="9" xfId="0" applyFont="1" applyFill="1" applyBorder="1" applyAlignment="1" applyProtection="1">
      <alignment horizontal="center" vertical="center" wrapText="1"/>
      <protection hidden="1"/>
    </xf>
    <xf numFmtId="0" fontId="2" fillId="3" borderId="8" xfId="0" applyFont="1" applyFill="1" applyBorder="1" applyAlignment="1" applyProtection="1">
      <alignment horizontal="center" vertical="center" wrapText="1"/>
      <protection hidden="1"/>
    </xf>
    <xf numFmtId="164" fontId="0" fillId="2" borderId="34" xfId="0" applyNumberFormat="1" applyFill="1" applyBorder="1" applyAlignment="1" applyProtection="1">
      <alignment horizontal="center"/>
      <protection hidden="1"/>
    </xf>
    <xf numFmtId="3" fontId="0" fillId="2" borderId="0" xfId="0" applyNumberFormat="1" applyFill="1" applyBorder="1" applyAlignment="1" applyProtection="1">
      <alignment horizontal="center"/>
      <protection hidden="1"/>
    </xf>
    <xf numFmtId="3" fontId="0" fillId="2" borderId="28" xfId="0" applyNumberFormat="1" applyFill="1" applyBorder="1" applyAlignment="1" applyProtection="1">
      <alignment horizontal="center"/>
      <protection hidden="1"/>
    </xf>
    <xf numFmtId="164" fontId="10" fillId="2" borderId="34" xfId="0" applyNumberFormat="1" applyFont="1" applyFill="1" applyBorder="1" applyAlignment="1" applyProtection="1">
      <alignment horizontal="center"/>
      <protection hidden="1"/>
    </xf>
    <xf numFmtId="3" fontId="10" fillId="2" borderId="0" xfId="0" applyNumberFormat="1" applyFont="1" applyFill="1" applyBorder="1" applyAlignment="1" applyProtection="1">
      <alignment horizontal="center"/>
      <protection hidden="1"/>
    </xf>
    <xf numFmtId="3" fontId="10" fillId="2" borderId="28" xfId="0" applyNumberFormat="1" applyFont="1" applyFill="1" applyBorder="1" applyAlignment="1" applyProtection="1">
      <alignment horizontal="center"/>
      <protection hidden="1"/>
    </xf>
    <xf numFmtId="0" fontId="2" fillId="2" borderId="9" xfId="0" applyFont="1" applyFill="1" applyBorder="1" applyProtection="1">
      <protection hidden="1"/>
    </xf>
    <xf numFmtId="164" fontId="2" fillId="2" borderId="12" xfId="0" applyNumberFormat="1" applyFont="1" applyFill="1" applyBorder="1" applyAlignment="1" applyProtection="1">
      <alignment horizontal="center"/>
      <protection hidden="1"/>
    </xf>
    <xf numFmtId="3" fontId="2" fillId="2" borderId="9" xfId="0" applyNumberFormat="1" applyFont="1" applyFill="1" applyBorder="1" applyAlignment="1" applyProtection="1">
      <alignment horizontal="center"/>
      <protection hidden="1"/>
    </xf>
    <xf numFmtId="3" fontId="2" fillId="2" borderId="8" xfId="0" applyNumberFormat="1" applyFont="1" applyFill="1" applyBorder="1" applyAlignment="1" applyProtection="1">
      <alignment horizontal="center"/>
      <protection hidden="1"/>
    </xf>
    <xf numFmtId="164" fontId="8" fillId="2" borderId="12" xfId="0" applyNumberFormat="1" applyFont="1" applyFill="1" applyBorder="1" applyAlignment="1" applyProtection="1">
      <alignment horizontal="center"/>
      <protection hidden="1"/>
    </xf>
    <xf numFmtId="3" fontId="8" fillId="2" borderId="9" xfId="0" applyNumberFormat="1" applyFont="1" applyFill="1" applyBorder="1" applyAlignment="1" applyProtection="1">
      <alignment horizontal="center"/>
      <protection hidden="1"/>
    </xf>
    <xf numFmtId="3" fontId="8" fillId="2" borderId="8" xfId="0" applyNumberFormat="1" applyFont="1" applyFill="1" applyBorder="1" applyAlignment="1" applyProtection="1">
      <alignment horizontal="center"/>
      <protection hidden="1"/>
    </xf>
    <xf numFmtId="164" fontId="0" fillId="2" borderId="0" xfId="0" applyNumberFormat="1" applyFill="1" applyProtection="1">
      <protection hidden="1"/>
    </xf>
    <xf numFmtId="0" fontId="0" fillId="2" borderId="33" xfId="0" applyFill="1" applyBorder="1" applyProtection="1">
      <protection hidden="1"/>
    </xf>
    <xf numFmtId="3" fontId="2" fillId="0" borderId="9" xfId="0" applyNumberFormat="1" applyFont="1" applyFill="1" applyBorder="1" applyAlignment="1" applyProtection="1">
      <alignment horizontal="center"/>
      <protection hidden="1"/>
    </xf>
    <xf numFmtId="0" fontId="0" fillId="2" borderId="34" xfId="0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28" xfId="0" applyFill="1" applyBorder="1" applyProtection="1">
      <protection hidden="1"/>
    </xf>
    <xf numFmtId="0" fontId="0" fillId="2" borderId="45" xfId="0" applyFill="1" applyBorder="1" applyAlignment="1" applyProtection="1">
      <alignment vertical="center"/>
      <protection hidden="1"/>
    </xf>
    <xf numFmtId="0" fontId="2" fillId="2" borderId="43" xfId="0" applyFont="1" applyFill="1" applyBorder="1" applyAlignment="1" applyProtection="1">
      <alignment vertical="center"/>
      <protection hidden="1"/>
    </xf>
    <xf numFmtId="164" fontId="2" fillId="2" borderId="42" xfId="0" applyNumberFormat="1" applyFont="1" applyFill="1" applyBorder="1" applyAlignment="1" applyProtection="1">
      <alignment horizontal="center" vertical="center"/>
      <protection hidden="1"/>
    </xf>
    <xf numFmtId="3" fontId="2" fillId="2" borderId="43" xfId="0" applyNumberFormat="1" applyFont="1" applyFill="1" applyBorder="1" applyAlignment="1" applyProtection="1">
      <alignment horizontal="center" vertical="center"/>
      <protection hidden="1"/>
    </xf>
    <xf numFmtId="3" fontId="2" fillId="2" borderId="44" xfId="0" applyNumberFormat="1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vertical="center"/>
      <protection hidden="1"/>
    </xf>
    <xf numFmtId="0" fontId="9" fillId="2" borderId="12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0" fontId="0" fillId="2" borderId="1" xfId="0" applyFill="1" applyBorder="1" applyProtection="1">
      <protection hidden="1"/>
    </xf>
    <xf numFmtId="3" fontId="0" fillId="2" borderId="7" xfId="0" applyNumberFormat="1" applyFill="1" applyBorder="1" applyAlignment="1" applyProtection="1">
      <alignment horizontal="center"/>
      <protection hidden="1"/>
    </xf>
    <xf numFmtId="164" fontId="0" fillId="2" borderId="7" xfId="0" applyNumberFormat="1" applyFill="1" applyBorder="1" applyAlignment="1" applyProtection="1">
      <alignment horizontal="center"/>
      <protection hidden="1"/>
    </xf>
    <xf numFmtId="3" fontId="0" fillId="2" borderId="32" xfId="0" applyNumberForma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3" fontId="0" fillId="0" borderId="0" xfId="0" applyNumberForma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vertical="center"/>
      <protection hidden="1"/>
    </xf>
    <xf numFmtId="164" fontId="2" fillId="2" borderId="12" xfId="0" applyNumberFormat="1" applyFont="1" applyFill="1" applyBorder="1" applyAlignment="1" applyProtection="1">
      <alignment horizontal="center" vertical="center"/>
      <protection hidden="1"/>
    </xf>
    <xf numFmtId="3" fontId="2" fillId="2" borderId="9" xfId="0" applyNumberFormat="1" applyFont="1" applyFill="1" applyBorder="1" applyAlignment="1" applyProtection="1">
      <alignment horizontal="center" vertical="center"/>
      <protection hidden="1"/>
    </xf>
    <xf numFmtId="3" fontId="2" fillId="2" borderId="8" xfId="0" applyNumberFormat="1" applyFont="1" applyFill="1" applyBorder="1" applyAlignment="1" applyProtection="1">
      <alignment horizontal="center" vertical="center"/>
      <protection hidden="1"/>
    </xf>
    <xf numFmtId="164" fontId="2" fillId="2" borderId="17" xfId="0" applyNumberFormat="1" applyFont="1" applyFill="1" applyBorder="1" applyAlignment="1" applyProtection="1">
      <alignment horizontal="center"/>
      <protection hidden="1"/>
    </xf>
    <xf numFmtId="3" fontId="2" fillId="2" borderId="25" xfId="0" applyNumberFormat="1" applyFont="1" applyFill="1" applyBorder="1" applyAlignment="1" applyProtection="1">
      <alignment horizontal="center"/>
      <protection hidden="1"/>
    </xf>
    <xf numFmtId="3" fontId="2" fillId="2" borderId="16" xfId="0" applyNumberFormat="1" applyFont="1" applyFill="1" applyBorder="1" applyAlignment="1" applyProtection="1">
      <alignment horizontal="center"/>
      <protection hidden="1"/>
    </xf>
    <xf numFmtId="3" fontId="2" fillId="0" borderId="16" xfId="0" applyNumberFormat="1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>
      <alignment vertical="center"/>
    </xf>
    <xf numFmtId="164" fontId="5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 inden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0" fillId="2" borderId="6" xfId="0" applyFill="1" applyBorder="1"/>
    <xf numFmtId="3" fontId="0" fillId="2" borderId="22" xfId="0" applyNumberFormat="1" applyFill="1" applyBorder="1" applyAlignment="1">
      <alignment horizontal="right" indent="1"/>
    </xf>
    <xf numFmtId="164" fontId="0" fillId="2" borderId="0" xfId="1" applyNumberFormat="1" applyFont="1" applyFill="1" applyBorder="1" applyAlignment="1">
      <alignment horizontal="right" indent="1"/>
    </xf>
    <xf numFmtId="3" fontId="0" fillId="2" borderId="21" xfId="0" applyNumberFormat="1" applyFill="1" applyBorder="1" applyAlignment="1">
      <alignment horizontal="right" indent="1"/>
    </xf>
    <xf numFmtId="164" fontId="0" fillId="2" borderId="46" xfId="1" applyNumberFormat="1" applyFont="1" applyFill="1" applyBorder="1" applyAlignment="1">
      <alignment horizontal="right" indent="1"/>
    </xf>
    <xf numFmtId="164" fontId="0" fillId="2" borderId="18" xfId="1" applyNumberFormat="1" applyFont="1" applyFill="1" applyBorder="1" applyAlignment="1">
      <alignment horizontal="right" indent="1"/>
    </xf>
    <xf numFmtId="164" fontId="0" fillId="2" borderId="19" xfId="1" applyNumberFormat="1" applyFont="1" applyFill="1" applyBorder="1" applyAlignment="1">
      <alignment horizontal="right" indent="1"/>
    </xf>
    <xf numFmtId="0" fontId="2" fillId="2" borderId="70" xfId="0" applyFont="1" applyFill="1" applyBorder="1" applyAlignment="1">
      <alignment vertical="center"/>
    </xf>
    <xf numFmtId="3" fontId="0" fillId="2" borderId="17" xfId="0" applyNumberFormat="1" applyFill="1" applyBorder="1" applyAlignment="1">
      <alignment horizontal="right" indent="1"/>
    </xf>
    <xf numFmtId="164" fontId="0" fillId="2" borderId="25" xfId="1" applyNumberFormat="1" applyFont="1" applyFill="1" applyBorder="1" applyAlignment="1">
      <alignment horizontal="right" indent="1"/>
    </xf>
    <xf numFmtId="164" fontId="0" fillId="2" borderId="16" xfId="1" applyNumberFormat="1" applyFont="1" applyFill="1" applyBorder="1" applyAlignment="1">
      <alignment horizontal="right" indent="1"/>
    </xf>
    <xf numFmtId="0" fontId="11" fillId="2" borderId="0" xfId="3" applyFill="1"/>
    <xf numFmtId="0" fontId="0" fillId="2" borderId="0" xfId="0" applyFont="1" applyFill="1" applyBorder="1"/>
    <xf numFmtId="0" fontId="0" fillId="2" borderId="0" xfId="0" applyFont="1" applyFill="1" applyBorder="1" applyAlignment="1">
      <alignment horizontal="left" indent="1"/>
    </xf>
    <xf numFmtId="0" fontId="2" fillId="2" borderId="0" xfId="0" applyFont="1" applyFill="1" applyBorder="1" applyAlignment="1">
      <alignment horizontal="left" indent="1"/>
    </xf>
    <xf numFmtId="164" fontId="0" fillId="2" borderId="0" xfId="1" applyNumberFormat="1" applyFont="1" applyFill="1" applyBorder="1" applyAlignment="1">
      <alignment horizontal="right"/>
    </xf>
    <xf numFmtId="0" fontId="2" fillId="5" borderId="73" xfId="0" applyFont="1" applyFill="1" applyBorder="1" applyAlignment="1" applyProtection="1">
      <alignment horizontal="right"/>
      <protection hidden="1"/>
    </xf>
    <xf numFmtId="0" fontId="22" fillId="2" borderId="0" xfId="0" applyFont="1" applyFill="1"/>
    <xf numFmtId="0" fontId="0" fillId="2" borderId="54" xfId="0" applyFill="1" applyBorder="1"/>
    <xf numFmtId="164" fontId="2" fillId="2" borderId="51" xfId="1" applyNumberFormat="1" applyFont="1" applyFill="1" applyBorder="1"/>
    <xf numFmtId="164" fontId="2" fillId="2" borderId="52" xfId="1" applyNumberFormat="1" applyFont="1" applyFill="1" applyBorder="1"/>
    <xf numFmtId="0" fontId="2" fillId="2" borderId="0" xfId="0" applyFont="1" applyFill="1" applyBorder="1" applyAlignment="1">
      <alignment vertical="center"/>
    </xf>
    <xf numFmtId="3" fontId="0" fillId="2" borderId="0" xfId="0" applyNumberFormat="1" applyFill="1" applyBorder="1" applyAlignment="1">
      <alignment horizontal="right" indent="1"/>
    </xf>
    <xf numFmtId="0" fontId="3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0" fillId="2" borderId="73" xfId="0" applyFill="1" applyBorder="1" applyProtection="1">
      <protection locked="0" hidden="1"/>
    </xf>
    <xf numFmtId="0" fontId="0" fillId="2" borderId="59" xfId="0" applyFill="1" applyBorder="1" applyProtection="1">
      <protection hidden="1"/>
    </xf>
    <xf numFmtId="0" fontId="2" fillId="0" borderId="48" xfId="0" applyFont="1" applyFill="1" applyBorder="1" applyProtection="1">
      <protection hidden="1"/>
    </xf>
    <xf numFmtId="0" fontId="2" fillId="0" borderId="49" xfId="0" applyFont="1" applyFill="1" applyBorder="1" applyProtection="1">
      <protection hidden="1"/>
    </xf>
    <xf numFmtId="0" fontId="0" fillId="2" borderId="0" xfId="0" applyFill="1" applyAlignment="1" applyProtection="1">
      <alignment horizontal="left" indent="1"/>
      <protection hidden="1"/>
    </xf>
    <xf numFmtId="0" fontId="2" fillId="2" borderId="0" xfId="0" applyFont="1" applyFill="1" applyAlignment="1" applyProtection="1">
      <alignment horizontal="left"/>
      <protection hidden="1"/>
    </xf>
    <xf numFmtId="10" fontId="0" fillId="2" borderId="0" xfId="0" applyNumberFormat="1" applyFill="1" applyProtection="1">
      <protection hidden="1"/>
    </xf>
    <xf numFmtId="0" fontId="0" fillId="2" borderId="0" xfId="0" applyFont="1" applyFill="1" applyAlignment="1" applyProtection="1">
      <alignment horizontal="left" indent="1"/>
      <protection hidden="1"/>
    </xf>
    <xf numFmtId="10" fontId="2" fillId="2" borderId="0" xfId="0" applyNumberFormat="1" applyFont="1" applyFill="1" applyProtection="1">
      <protection hidden="1"/>
    </xf>
    <xf numFmtId="164" fontId="2" fillId="2" borderId="0" xfId="0" applyNumberFormat="1" applyFont="1" applyFill="1" applyProtection="1">
      <protection hidden="1"/>
    </xf>
    <xf numFmtId="0" fontId="2" fillId="2" borderId="0" xfId="0" applyFont="1" applyFill="1" applyAlignment="1" applyProtection="1">
      <alignment horizontal="left" indent="1"/>
      <protection hidden="1"/>
    </xf>
    <xf numFmtId="0" fontId="0" fillId="2" borderId="0" xfId="0" applyFont="1" applyFill="1" applyAlignment="1" applyProtection="1">
      <alignment horizontal="left"/>
      <protection hidden="1"/>
    </xf>
    <xf numFmtId="164" fontId="0" fillId="2" borderId="0" xfId="0" applyNumberFormat="1" applyFill="1" applyBorder="1" applyAlignment="1" applyProtection="1">
      <alignment horizontal="left" indent="1"/>
      <protection hidden="1"/>
    </xf>
    <xf numFmtId="0" fontId="14" fillId="2" borderId="0" xfId="0" applyFont="1" applyFill="1" applyAlignment="1" applyProtection="1">
      <alignment horizontal="left" vertical="center"/>
      <protection hidden="1"/>
    </xf>
    <xf numFmtId="0" fontId="0" fillId="2" borderId="73" xfId="0" applyFill="1" applyBorder="1" applyProtection="1">
      <protection locked="0"/>
    </xf>
    <xf numFmtId="0" fontId="0" fillId="2" borderId="0" xfId="0" applyFont="1" applyFill="1" applyProtection="1">
      <protection hidden="1"/>
    </xf>
    <xf numFmtId="164" fontId="0" fillId="2" borderId="0" xfId="0" applyNumberFormat="1" applyFill="1" applyBorder="1" applyAlignment="1" applyProtection="1">
      <alignment horizontal="right"/>
      <protection hidden="1"/>
    </xf>
    <xf numFmtId="0" fontId="0" fillId="2" borderId="0" xfId="0" applyFont="1" applyFill="1" applyAlignment="1" applyProtection="1">
      <protection hidden="1"/>
    </xf>
    <xf numFmtId="0" fontId="2" fillId="0" borderId="62" xfId="0" applyFont="1" applyFill="1" applyBorder="1" applyProtection="1">
      <protection hidden="1"/>
    </xf>
    <xf numFmtId="0" fontId="0" fillId="0" borderId="47" xfId="0" applyFont="1" applyFill="1" applyBorder="1" applyProtection="1">
      <protection hidden="1"/>
    </xf>
    <xf numFmtId="164" fontId="0" fillId="0" borderId="0" xfId="0" applyNumberFormat="1" applyFill="1" applyBorder="1" applyAlignment="1" applyProtection="1">
      <alignment horizontal="right"/>
      <protection hidden="1"/>
    </xf>
    <xf numFmtId="164" fontId="0" fillId="0" borderId="19" xfId="0" applyNumberFormat="1" applyFill="1" applyBorder="1" applyAlignment="1" applyProtection="1">
      <alignment horizontal="right"/>
      <protection hidden="1"/>
    </xf>
    <xf numFmtId="0" fontId="0" fillId="0" borderId="47" xfId="0" applyFont="1" applyFill="1" applyBorder="1" applyAlignment="1" applyProtection="1">
      <alignment horizontal="left"/>
      <protection hidden="1"/>
    </xf>
    <xf numFmtId="0" fontId="0" fillId="0" borderId="61" xfId="0" applyFont="1" applyFill="1" applyBorder="1" applyAlignment="1" applyProtection="1">
      <protection hidden="1"/>
    </xf>
    <xf numFmtId="0" fontId="0" fillId="0" borderId="55" xfId="0" applyFont="1" applyFill="1" applyBorder="1" applyAlignment="1" applyProtection="1">
      <alignment horizontal="right"/>
      <protection hidden="1"/>
    </xf>
    <xf numFmtId="0" fontId="0" fillId="0" borderId="56" xfId="0" applyFont="1" applyFill="1" applyBorder="1" applyAlignment="1" applyProtection="1">
      <alignment horizontal="right"/>
      <protection hidden="1"/>
    </xf>
    <xf numFmtId="0" fontId="0" fillId="0" borderId="60" xfId="0" applyFont="1" applyFill="1" applyBorder="1" applyProtection="1">
      <protection hidden="1"/>
    </xf>
    <xf numFmtId="164" fontId="0" fillId="0" borderId="59" xfId="0" applyNumberFormat="1" applyFill="1" applyBorder="1" applyAlignment="1" applyProtection="1">
      <alignment horizontal="right"/>
      <protection hidden="1"/>
    </xf>
    <xf numFmtId="164" fontId="0" fillId="0" borderId="64" xfId="0" applyNumberFormat="1" applyFill="1" applyBorder="1" applyAlignment="1" applyProtection="1">
      <alignment horizontal="right"/>
      <protection hidden="1"/>
    </xf>
    <xf numFmtId="0" fontId="6" fillId="0" borderId="61" xfId="0" applyFont="1" applyFill="1" applyBorder="1" applyAlignment="1" applyProtection="1">
      <protection hidden="1"/>
    </xf>
    <xf numFmtId="0" fontId="6" fillId="0" borderId="55" xfId="0" applyFont="1" applyFill="1" applyBorder="1" applyAlignment="1" applyProtection="1">
      <alignment horizontal="right"/>
      <protection hidden="1"/>
    </xf>
    <xf numFmtId="0" fontId="6" fillId="0" borderId="56" xfId="0" applyFont="1" applyFill="1" applyBorder="1" applyAlignment="1" applyProtection="1">
      <alignment horizontal="right"/>
      <protection hidden="1"/>
    </xf>
    <xf numFmtId="0" fontId="0" fillId="0" borderId="61" xfId="0" applyFont="1" applyFill="1" applyBorder="1" applyAlignment="1" applyProtection="1">
      <alignment horizontal="left"/>
      <protection hidden="1"/>
    </xf>
    <xf numFmtId="164" fontId="0" fillId="0" borderId="55" xfId="0" applyNumberFormat="1" applyFill="1" applyBorder="1" applyAlignment="1" applyProtection="1">
      <alignment horizontal="right"/>
      <protection hidden="1"/>
    </xf>
    <xf numFmtId="164" fontId="0" fillId="0" borderId="56" xfId="0" applyNumberFormat="1" applyFill="1" applyBorder="1" applyAlignment="1" applyProtection="1">
      <alignment horizontal="right"/>
      <protection hidden="1"/>
    </xf>
    <xf numFmtId="0" fontId="0" fillId="0" borderId="65" xfId="0" applyFont="1" applyFill="1" applyBorder="1" applyAlignment="1" applyProtection="1">
      <alignment horizontal="left"/>
      <protection hidden="1"/>
    </xf>
    <xf numFmtId="164" fontId="0" fillId="0" borderId="11" xfId="0" applyNumberFormat="1" applyFill="1" applyBorder="1" applyAlignment="1" applyProtection="1">
      <alignment horizontal="right"/>
      <protection hidden="1"/>
    </xf>
    <xf numFmtId="164" fontId="0" fillId="0" borderId="20" xfId="0" applyNumberFormat="1" applyFill="1" applyBorder="1" applyAlignment="1" applyProtection="1">
      <alignment horizontal="right"/>
      <protection hidden="1"/>
    </xf>
    <xf numFmtId="0" fontId="0" fillId="0" borderId="58" xfId="0" applyFill="1" applyBorder="1" applyProtection="1">
      <protection hidden="1"/>
    </xf>
    <xf numFmtId="0" fontId="2" fillId="0" borderId="48" xfId="0" applyFont="1" applyFill="1" applyBorder="1" applyAlignment="1" applyProtection="1">
      <alignment horizontal="center" wrapText="1"/>
      <protection hidden="1"/>
    </xf>
    <xf numFmtId="0" fontId="2" fillId="0" borderId="48" xfId="0" applyFont="1" applyFill="1" applyBorder="1" applyAlignment="1" applyProtection="1">
      <alignment wrapText="1"/>
      <protection hidden="1"/>
    </xf>
    <xf numFmtId="0" fontId="2" fillId="0" borderId="49" xfId="0" applyFont="1" applyFill="1" applyBorder="1" applyAlignment="1" applyProtection="1">
      <alignment wrapText="1"/>
      <protection hidden="1"/>
    </xf>
    <xf numFmtId="164" fontId="2" fillId="0" borderId="77" xfId="0" applyNumberFormat="1" applyFont="1" applyFill="1" applyBorder="1" applyProtection="1">
      <protection hidden="1"/>
    </xf>
    <xf numFmtId="164" fontId="0" fillId="0" borderId="78" xfId="0" applyNumberFormat="1" applyFill="1" applyBorder="1" applyProtection="1">
      <protection hidden="1"/>
    </xf>
    <xf numFmtId="164" fontId="0" fillId="0" borderId="79" xfId="0" applyNumberFormat="1" applyFill="1" applyBorder="1" applyProtection="1">
      <protection hidden="1"/>
    </xf>
    <xf numFmtId="164" fontId="2" fillId="0" borderId="63" xfId="0" applyNumberFormat="1" applyFont="1" applyFill="1" applyBorder="1" applyProtection="1">
      <protection hidden="1"/>
    </xf>
    <xf numFmtId="164" fontId="0" fillId="0" borderId="59" xfId="0" applyNumberFormat="1" applyFill="1" applyBorder="1" applyProtection="1">
      <protection hidden="1"/>
    </xf>
    <xf numFmtId="164" fontId="0" fillId="0" borderId="64" xfId="0" applyNumberFormat="1" applyFill="1" applyBorder="1" applyProtection="1">
      <protection hidden="1"/>
    </xf>
    <xf numFmtId="164" fontId="0" fillId="0" borderId="22" xfId="0" applyNumberFormat="1" applyFill="1" applyBorder="1" applyAlignment="1" applyProtection="1">
      <alignment horizontal="left" indent="1"/>
      <protection hidden="1"/>
    </xf>
    <xf numFmtId="164" fontId="0" fillId="0" borderId="19" xfId="0" applyNumberFormat="1" applyFill="1" applyBorder="1" applyProtection="1">
      <protection hidden="1"/>
    </xf>
    <xf numFmtId="164" fontId="6" fillId="0" borderId="57" xfId="0" applyNumberFormat="1" applyFont="1" applyFill="1" applyBorder="1" applyAlignment="1" applyProtection="1">
      <alignment horizontal="left" indent="1"/>
      <protection hidden="1"/>
    </xf>
    <xf numFmtId="164" fontId="6" fillId="0" borderId="55" xfId="0" applyNumberFormat="1" applyFont="1" applyFill="1" applyBorder="1" applyAlignment="1" applyProtection="1">
      <protection hidden="1"/>
    </xf>
    <xf numFmtId="164" fontId="6" fillId="0" borderId="56" xfId="0" applyNumberFormat="1" applyFont="1" applyFill="1" applyBorder="1" applyAlignment="1" applyProtection="1">
      <protection hidden="1"/>
    </xf>
    <xf numFmtId="164" fontId="2" fillId="0" borderId="22" xfId="0" applyNumberFormat="1" applyFont="1" applyFill="1" applyBorder="1" applyProtection="1">
      <protection hidden="1"/>
    </xf>
    <xf numFmtId="164" fontId="6" fillId="0" borderId="22" xfId="0" applyNumberFormat="1" applyFont="1" applyFill="1" applyBorder="1" applyAlignment="1" applyProtection="1">
      <alignment horizontal="left" indent="1"/>
      <protection hidden="1"/>
    </xf>
    <xf numFmtId="164" fontId="6" fillId="0" borderId="0" xfId="0" applyNumberFormat="1" applyFont="1" applyFill="1" applyBorder="1" applyAlignment="1" applyProtection="1">
      <protection hidden="1"/>
    </xf>
    <xf numFmtId="164" fontId="6" fillId="0" borderId="19" xfId="0" applyNumberFormat="1" applyFont="1" applyFill="1" applyBorder="1" applyAlignment="1" applyProtection="1">
      <protection hidden="1"/>
    </xf>
    <xf numFmtId="164" fontId="0" fillId="0" borderId="22" xfId="0" applyNumberFormat="1" applyFont="1" applyFill="1" applyBorder="1" applyAlignment="1" applyProtection="1">
      <alignment horizontal="left" indent="1"/>
      <protection hidden="1"/>
    </xf>
    <xf numFmtId="164" fontId="0" fillId="0" borderId="23" xfId="0" applyNumberFormat="1" applyFill="1" applyBorder="1" applyAlignment="1" applyProtection="1">
      <alignment horizontal="left" indent="1"/>
      <protection hidden="1"/>
    </xf>
    <xf numFmtId="164" fontId="0" fillId="0" borderId="11" xfId="0" applyNumberFormat="1" applyFill="1" applyBorder="1" applyProtection="1">
      <protection hidden="1"/>
    </xf>
    <xf numFmtId="164" fontId="0" fillId="0" borderId="20" xfId="0" applyNumberFormat="1" applyFill="1" applyBorder="1" applyProtection="1">
      <protection hidden="1"/>
    </xf>
    <xf numFmtId="0" fontId="0" fillId="0" borderId="50" xfId="0" applyFill="1" applyBorder="1" applyAlignment="1" applyProtection="1">
      <alignment horizontal="right"/>
      <protection hidden="1"/>
    </xf>
    <xf numFmtId="164" fontId="2" fillId="0" borderId="48" xfId="0" applyNumberFormat="1" applyFont="1" applyFill="1" applyBorder="1" applyAlignment="1" applyProtection="1">
      <alignment horizontal="right"/>
      <protection hidden="1"/>
    </xf>
    <xf numFmtId="164" fontId="2" fillId="0" borderId="49" xfId="0" applyNumberFormat="1" applyFont="1" applyFill="1" applyBorder="1" applyAlignment="1" applyProtection="1">
      <alignment horizontal="right"/>
      <protection hidden="1"/>
    </xf>
    <xf numFmtId="0" fontId="0" fillId="0" borderId="58" xfId="0" applyFill="1" applyBorder="1" applyAlignment="1" applyProtection="1">
      <alignment horizontal="right"/>
      <protection hidden="1"/>
    </xf>
    <xf numFmtId="0" fontId="2" fillId="0" borderId="48" xfId="0" applyFont="1" applyFill="1" applyBorder="1" applyAlignment="1" applyProtection="1">
      <alignment horizontal="right"/>
      <protection hidden="1"/>
    </xf>
    <xf numFmtId="0" fontId="2" fillId="0" borderId="49" xfId="0" applyFont="1" applyFill="1" applyBorder="1" applyAlignment="1" applyProtection="1">
      <alignment horizontal="right"/>
      <protection hidden="1"/>
    </xf>
    <xf numFmtId="0" fontId="2" fillId="0" borderId="66" xfId="0" applyFont="1" applyFill="1" applyBorder="1" applyProtection="1">
      <protection hidden="1"/>
    </xf>
    <xf numFmtId="0" fontId="2" fillId="0" borderId="77" xfId="0" applyFont="1" applyFill="1" applyBorder="1" applyProtection="1">
      <protection hidden="1"/>
    </xf>
    <xf numFmtId="3" fontId="0" fillId="0" borderId="78" xfId="0" applyNumberFormat="1" applyFont="1" applyFill="1" applyBorder="1" applyProtection="1">
      <protection hidden="1"/>
    </xf>
    <xf numFmtId="3" fontId="0" fillId="0" borderId="79" xfId="0" applyNumberFormat="1" applyFont="1" applyFill="1" applyBorder="1" applyProtection="1">
      <protection hidden="1"/>
    </xf>
    <xf numFmtId="0" fontId="0" fillId="0" borderId="51" xfId="0" applyFill="1" applyBorder="1" applyAlignment="1" applyProtection="1">
      <alignment horizontal="left" indent="1"/>
      <protection hidden="1"/>
    </xf>
    <xf numFmtId="0" fontId="2" fillId="0" borderId="63" xfId="0" applyFont="1" applyFill="1" applyBorder="1" applyProtection="1">
      <protection hidden="1"/>
    </xf>
    <xf numFmtId="3" fontId="0" fillId="0" borderId="59" xfId="0" applyNumberFormat="1" applyFont="1" applyFill="1" applyBorder="1" applyProtection="1">
      <protection hidden="1"/>
    </xf>
    <xf numFmtId="3" fontId="0" fillId="0" borderId="64" xfId="0" applyNumberFormat="1" applyFont="1" applyFill="1" applyBorder="1" applyProtection="1">
      <protection hidden="1"/>
    </xf>
    <xf numFmtId="0" fontId="0" fillId="0" borderId="22" xfId="0" applyFill="1" applyBorder="1" applyAlignment="1" applyProtection="1">
      <alignment horizontal="left" indent="1"/>
      <protection hidden="1"/>
    </xf>
    <xf numFmtId="3" fontId="0" fillId="0" borderId="0" xfId="0" applyNumberFormat="1" applyFont="1" applyFill="1" applyBorder="1" applyProtection="1">
      <protection hidden="1"/>
    </xf>
    <xf numFmtId="3" fontId="0" fillId="0" borderId="19" xfId="0" applyNumberFormat="1" applyFont="1" applyFill="1" applyBorder="1" applyProtection="1">
      <protection hidden="1"/>
    </xf>
    <xf numFmtId="0" fontId="6" fillId="0" borderId="54" xfId="0" applyFont="1" applyFill="1" applyBorder="1" applyAlignment="1" applyProtection="1">
      <alignment horizontal="left" indent="1"/>
      <protection hidden="1"/>
    </xf>
    <xf numFmtId="0" fontId="0" fillId="0" borderId="57" xfId="0" applyFill="1" applyBorder="1" applyAlignment="1" applyProtection="1">
      <alignment horizontal="left" indent="1"/>
      <protection hidden="1"/>
    </xf>
    <xf numFmtId="3" fontId="0" fillId="0" borderId="55" xfId="0" applyNumberFormat="1" applyFont="1" applyFill="1" applyBorder="1" applyProtection="1">
      <protection hidden="1"/>
    </xf>
    <xf numFmtId="3" fontId="0" fillId="0" borderId="56" xfId="0" applyNumberFormat="1" applyFont="1" applyFill="1" applyBorder="1" applyProtection="1">
      <protection hidden="1"/>
    </xf>
    <xf numFmtId="0" fontId="2" fillId="0" borderId="63" xfId="0" applyFont="1" applyFill="1" applyBorder="1" applyAlignment="1" applyProtection="1">
      <alignment horizontal="left"/>
      <protection hidden="1"/>
    </xf>
    <xf numFmtId="0" fontId="0" fillId="0" borderId="22" xfId="0" applyFont="1" applyFill="1" applyBorder="1" applyAlignment="1" applyProtection="1">
      <alignment horizontal="left" indent="1"/>
      <protection hidden="1"/>
    </xf>
    <xf numFmtId="0" fontId="0" fillId="0" borderId="22" xfId="0" applyFont="1" applyFill="1" applyBorder="1" applyAlignment="1" applyProtection="1">
      <alignment horizontal="left" indent="2"/>
      <protection hidden="1"/>
    </xf>
    <xf numFmtId="0" fontId="0" fillId="0" borderId="54" xfId="0" applyFill="1" applyBorder="1" applyAlignment="1" applyProtection="1">
      <alignment horizontal="left" indent="1"/>
      <protection hidden="1"/>
    </xf>
    <xf numFmtId="0" fontId="0" fillId="0" borderId="57" xfId="0" applyFont="1" applyFill="1" applyBorder="1" applyAlignment="1" applyProtection="1">
      <alignment horizontal="left" indent="2"/>
      <protection hidden="1"/>
    </xf>
    <xf numFmtId="0" fontId="0" fillId="0" borderId="22" xfId="0" applyFill="1" applyBorder="1" applyProtection="1">
      <protection hidden="1"/>
    </xf>
    <xf numFmtId="0" fontId="2" fillId="0" borderId="51" xfId="0" applyFont="1" applyFill="1" applyBorder="1" applyProtection="1">
      <protection hidden="1"/>
    </xf>
    <xf numFmtId="0" fontId="6" fillId="0" borderId="57" xfId="0" applyFont="1" applyFill="1" applyBorder="1" applyProtection="1">
      <protection hidden="1"/>
    </xf>
    <xf numFmtId="0" fontId="2" fillId="0" borderId="22" xfId="0" applyFont="1" applyFill="1" applyBorder="1" applyAlignment="1" applyProtection="1">
      <alignment horizontal="left"/>
      <protection hidden="1"/>
    </xf>
    <xf numFmtId="0" fontId="0" fillId="0" borderId="52" xfId="0" applyFill="1" applyBorder="1" applyAlignment="1" applyProtection="1">
      <alignment horizontal="left" indent="1"/>
      <protection hidden="1"/>
    </xf>
    <xf numFmtId="0" fontId="0" fillId="0" borderId="23" xfId="0" applyFill="1" applyBorder="1" applyAlignment="1" applyProtection="1">
      <alignment horizontal="left" indent="1"/>
      <protection hidden="1"/>
    </xf>
    <xf numFmtId="3" fontId="0" fillId="0" borderId="11" xfId="0" applyNumberFormat="1" applyFont="1" applyFill="1" applyBorder="1" applyProtection="1">
      <protection hidden="1"/>
    </xf>
    <xf numFmtId="3" fontId="0" fillId="0" borderId="20" xfId="0" applyNumberFormat="1" applyFont="1" applyFill="1" applyBorder="1" applyProtection="1">
      <protection hidden="1"/>
    </xf>
    <xf numFmtId="0" fontId="0" fillId="2" borderId="0" xfId="0" applyFill="1" applyBorder="1" applyAlignment="1" applyProtection="1">
      <alignment horizontal="right"/>
      <protection hidden="1"/>
    </xf>
    <xf numFmtId="164" fontId="2" fillId="2" borderId="0" xfId="0" applyNumberFormat="1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Protection="1">
      <protection hidden="1"/>
    </xf>
    <xf numFmtId="0" fontId="0" fillId="2" borderId="0" xfId="0" applyFill="1" applyBorder="1" applyAlignment="1" applyProtection="1">
      <alignment horizontal="left" indent="1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0" fillId="2" borderId="0" xfId="0" applyFont="1" applyFill="1" applyBorder="1" applyAlignment="1" applyProtection="1">
      <alignment horizontal="left" indent="1"/>
      <protection hidden="1"/>
    </xf>
    <xf numFmtId="0" fontId="0" fillId="2" borderId="0" xfId="0" applyFont="1" applyFill="1" applyBorder="1" applyAlignment="1" applyProtection="1">
      <alignment horizontal="left" indent="2"/>
      <protection hidden="1"/>
    </xf>
    <xf numFmtId="0" fontId="0" fillId="2" borderId="0" xfId="0" applyFill="1" applyAlignment="1" applyProtection="1">
      <protection hidden="1"/>
    </xf>
    <xf numFmtId="0" fontId="0" fillId="2" borderId="0" xfId="0" applyFill="1" applyAlignment="1" applyProtection="1">
      <alignment horizontal="left" vertical="center" wrapText="1"/>
      <protection hidden="1"/>
    </xf>
    <xf numFmtId="0" fontId="0" fillId="0" borderId="0" xfId="0" applyFon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alignment horizontal="center" vertical="center" textRotation="90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Alignment="1" applyProtection="1">
      <alignment horizontal="left"/>
      <protection hidden="1"/>
    </xf>
    <xf numFmtId="0" fontId="0" fillId="2" borderId="74" xfId="0" applyFill="1" applyBorder="1" applyProtection="1">
      <protection hidden="1"/>
    </xf>
    <xf numFmtId="0" fontId="0" fillId="2" borderId="75" xfId="0" applyFill="1" applyBorder="1" applyProtection="1">
      <protection hidden="1"/>
    </xf>
    <xf numFmtId="0" fontId="0" fillId="2" borderId="76" xfId="0" applyFill="1" applyBorder="1" applyProtection="1">
      <protection hidden="1"/>
    </xf>
    <xf numFmtId="0" fontId="0" fillId="0" borderId="50" xfId="0" applyFill="1" applyBorder="1" applyProtection="1">
      <protection hidden="1"/>
    </xf>
    <xf numFmtId="0" fontId="2" fillId="0" borderId="80" xfId="0" applyFont="1" applyFill="1" applyBorder="1" applyProtection="1">
      <protection hidden="1"/>
    </xf>
    <xf numFmtId="164" fontId="0" fillId="0" borderId="78" xfId="1" applyNumberFormat="1" applyFont="1" applyFill="1" applyBorder="1" applyAlignment="1" applyProtection="1">
      <alignment horizontal="right"/>
      <protection hidden="1"/>
    </xf>
    <xf numFmtId="164" fontId="0" fillId="0" borderId="79" xfId="1" applyNumberFormat="1" applyFont="1" applyFill="1" applyBorder="1" applyAlignment="1" applyProtection="1">
      <alignment horizontal="right"/>
      <protection hidden="1"/>
    </xf>
    <xf numFmtId="0" fontId="0" fillId="2" borderId="73" xfId="0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0" borderId="59" xfId="0" applyFont="1" applyFill="1" applyBorder="1" applyAlignment="1" applyProtection="1">
      <alignment vertical="top"/>
      <protection hidden="1"/>
    </xf>
    <xf numFmtId="0" fontId="0" fillId="0" borderId="0" xfId="0" applyFont="1" applyFill="1" applyBorder="1" applyAlignment="1" applyProtection="1">
      <alignment vertical="top"/>
      <protection hidden="1"/>
    </xf>
    <xf numFmtId="0" fontId="0" fillId="0" borderId="0" xfId="0" applyFont="1" applyFill="1" applyBorder="1" applyAlignment="1" applyProtection="1">
      <alignment horizontal="left" vertical="top"/>
      <protection hidden="1"/>
    </xf>
    <xf numFmtId="0" fontId="2" fillId="0" borderId="57" xfId="0" applyFont="1" applyFill="1" applyBorder="1" applyProtection="1">
      <protection hidden="1"/>
    </xf>
    <xf numFmtId="0" fontId="0" fillId="0" borderId="59" xfId="0" applyFont="1" applyFill="1" applyBorder="1" applyAlignment="1" applyProtection="1">
      <alignment horizontal="left"/>
      <protection hidden="1"/>
    </xf>
    <xf numFmtId="0" fontId="0" fillId="0" borderId="55" xfId="0" applyFont="1" applyFill="1" applyBorder="1" applyAlignment="1" applyProtection="1">
      <alignment horizontal="left"/>
      <protection hidden="1"/>
    </xf>
    <xf numFmtId="0" fontId="0" fillId="0" borderId="11" xfId="0" applyFont="1" applyFill="1" applyBorder="1" applyAlignment="1" applyProtection="1">
      <alignment horizontal="left"/>
      <protection hidden="1"/>
    </xf>
    <xf numFmtId="164" fontId="2" fillId="0" borderId="58" xfId="1" applyNumberFormat="1" applyFont="1" applyFill="1" applyBorder="1" applyProtection="1">
      <protection hidden="1"/>
    </xf>
    <xf numFmtId="164" fontId="2" fillId="0" borderId="48" xfId="1" applyNumberFormat="1" applyFont="1" applyFill="1" applyBorder="1" applyProtection="1">
      <protection hidden="1"/>
    </xf>
    <xf numFmtId="164" fontId="2" fillId="0" borderId="49" xfId="1" applyNumberFormat="1" applyFont="1" applyFill="1" applyBorder="1" applyProtection="1">
      <protection hidden="1"/>
    </xf>
    <xf numFmtId="164" fontId="2" fillId="0" borderId="50" xfId="1" applyNumberFormat="1" applyFont="1" applyFill="1" applyBorder="1" applyProtection="1">
      <protection hidden="1"/>
    </xf>
    <xf numFmtId="0" fontId="2" fillId="0" borderId="48" xfId="0" applyNumberFormat="1" applyFont="1" applyFill="1" applyBorder="1" applyProtection="1">
      <protection hidden="1"/>
    </xf>
    <xf numFmtId="0" fontId="2" fillId="0" borderId="49" xfId="0" applyNumberFormat="1" applyFont="1" applyFill="1" applyBorder="1" applyProtection="1">
      <protection hidden="1"/>
    </xf>
    <xf numFmtId="164" fontId="0" fillId="0" borderId="22" xfId="1" applyNumberFormat="1" applyFont="1" applyFill="1" applyBorder="1" applyProtection="1">
      <protection hidden="1"/>
    </xf>
    <xf numFmtId="0" fontId="0" fillId="0" borderId="51" xfId="1" applyNumberFormat="1" applyFont="1" applyFill="1" applyBorder="1" applyProtection="1">
      <protection hidden="1"/>
    </xf>
    <xf numFmtId="3" fontId="0" fillId="0" borderId="0" xfId="1" applyNumberFormat="1" applyFont="1" applyFill="1" applyBorder="1" applyAlignment="1" applyProtection="1">
      <alignment horizontal="right"/>
      <protection hidden="1"/>
    </xf>
    <xf numFmtId="3" fontId="0" fillId="0" borderId="19" xfId="1" applyNumberFormat="1" applyFont="1" applyFill="1" applyBorder="1" applyAlignment="1" applyProtection="1">
      <alignment horizontal="right"/>
      <protection hidden="1"/>
    </xf>
    <xf numFmtId="164" fontId="0" fillId="0" borderId="23" xfId="1" applyNumberFormat="1" applyFont="1" applyFill="1" applyBorder="1" applyProtection="1">
      <protection hidden="1"/>
    </xf>
    <xf numFmtId="0" fontId="0" fillId="0" borderId="52" xfId="1" applyNumberFormat="1" applyFont="1" applyFill="1" applyBorder="1" applyProtection="1">
      <protection hidden="1"/>
    </xf>
    <xf numFmtId="3" fontId="0" fillId="0" borderId="11" xfId="1" applyNumberFormat="1" applyFont="1" applyFill="1" applyBorder="1" applyAlignment="1" applyProtection="1">
      <alignment horizontal="right"/>
      <protection hidden="1"/>
    </xf>
    <xf numFmtId="3" fontId="0" fillId="0" borderId="20" xfId="1" applyNumberFormat="1" applyFont="1" applyFill="1" applyBorder="1" applyAlignment="1" applyProtection="1">
      <alignment horizontal="right"/>
      <protection hidden="1"/>
    </xf>
    <xf numFmtId="0" fontId="0" fillId="2" borderId="0" xfId="0" applyNumberFormat="1" applyFill="1" applyProtection="1">
      <protection hidden="1"/>
    </xf>
    <xf numFmtId="164" fontId="0" fillId="2" borderId="73" xfId="1" applyNumberFormat="1" applyFont="1" applyFill="1" applyBorder="1" applyProtection="1">
      <protection locked="0"/>
    </xf>
    <xf numFmtId="164" fontId="33" fillId="2" borderId="0" xfId="1" applyNumberFormat="1" applyFont="1" applyFill="1" applyAlignment="1" applyProtection="1">
      <protection hidden="1"/>
    </xf>
    <xf numFmtId="164" fontId="32" fillId="2" borderId="0" xfId="1" applyNumberFormat="1" applyFont="1" applyFill="1" applyProtection="1">
      <protection hidden="1"/>
    </xf>
    <xf numFmtId="0" fontId="2" fillId="2" borderId="0" xfId="0" applyNumberFormat="1" applyFont="1" applyFill="1" applyProtection="1">
      <protection hidden="1"/>
    </xf>
    <xf numFmtId="0" fontId="0" fillId="2" borderId="0" xfId="1" applyNumberFormat="1" applyFont="1" applyFill="1" applyProtection="1">
      <protection hidden="1"/>
    </xf>
    <xf numFmtId="0" fontId="2" fillId="2" borderId="0" xfId="1" applyNumberFormat="1" applyFont="1" applyFill="1" applyProtection="1">
      <protection hidden="1"/>
    </xf>
    <xf numFmtId="164" fontId="0" fillId="2" borderId="0" xfId="0" applyNumberFormat="1" applyFont="1" applyFill="1" applyProtection="1">
      <protection hidden="1"/>
    </xf>
    <xf numFmtId="0" fontId="0" fillId="2" borderId="0" xfId="1" applyNumberFormat="1" applyFont="1" applyFill="1" applyBorder="1" applyAlignment="1" applyProtection="1">
      <alignment horizontal="right"/>
      <protection hidden="1"/>
    </xf>
    <xf numFmtId="164" fontId="0" fillId="2" borderId="0" xfId="1" applyNumberFormat="1" applyFont="1" applyFill="1" applyAlignment="1" applyProtection="1">
      <alignment horizontal="right"/>
      <protection hidden="1"/>
    </xf>
    <xf numFmtId="0" fontId="0" fillId="2" borderId="0" xfId="0" applyFill="1" applyAlignment="1" applyProtection="1">
      <alignment horizontal="right"/>
      <protection hidden="1"/>
    </xf>
    <xf numFmtId="0" fontId="0" fillId="2" borderId="59" xfId="1" applyNumberFormat="1" applyFont="1" applyFill="1" applyBorder="1" applyProtection="1">
      <protection hidden="1"/>
    </xf>
    <xf numFmtId="0" fontId="0" fillId="2" borderId="59" xfId="1" applyNumberFormat="1" applyFont="1" applyFill="1" applyBorder="1" applyAlignment="1" applyProtection="1">
      <alignment horizontal="right"/>
      <protection hidden="1"/>
    </xf>
    <xf numFmtId="0" fontId="2" fillId="0" borderId="48" xfId="0" applyFont="1" applyFill="1" applyBorder="1" applyAlignment="1" applyProtection="1">
      <alignment horizontal="center" vertical="center" wrapText="1"/>
      <protection hidden="1"/>
    </xf>
    <xf numFmtId="0" fontId="2" fillId="0" borderId="48" xfId="0" applyFont="1" applyFill="1" applyBorder="1" applyAlignment="1" applyProtection="1">
      <alignment horizontal="center" vertical="center"/>
      <protection hidden="1"/>
    </xf>
    <xf numFmtId="0" fontId="2" fillId="0" borderId="49" xfId="0" applyFont="1" applyFill="1" applyBorder="1" applyAlignment="1" applyProtection="1">
      <alignment horizontal="center" vertical="center" wrapText="1"/>
      <protection hidden="1"/>
    </xf>
    <xf numFmtId="164" fontId="0" fillId="0" borderId="51" xfId="1" applyNumberFormat="1" applyFont="1" applyFill="1" applyBorder="1" applyProtection="1">
      <protection hidden="1"/>
    </xf>
    <xf numFmtId="164" fontId="0" fillId="0" borderId="52" xfId="1" applyNumberFormat="1" applyFont="1" applyFill="1" applyBorder="1" applyProtection="1">
      <protection hidden="1"/>
    </xf>
    <xf numFmtId="0" fontId="2" fillId="0" borderId="48" xfId="0" applyNumberFormat="1" applyFont="1" applyFill="1" applyBorder="1" applyAlignment="1" applyProtection="1">
      <alignment horizontal="center" wrapText="1"/>
      <protection hidden="1"/>
    </xf>
    <xf numFmtId="0" fontId="2" fillId="0" borderId="49" xfId="0" applyNumberFormat="1" applyFont="1" applyFill="1" applyBorder="1" applyAlignment="1" applyProtection="1">
      <alignment horizontal="center" wrapText="1"/>
      <protection hidden="1"/>
    </xf>
    <xf numFmtId="0" fontId="0" fillId="0" borderId="0" xfId="1" applyNumberFormat="1" applyFont="1" applyFill="1" applyBorder="1" applyAlignment="1" applyProtection="1">
      <alignment horizontal="right"/>
      <protection hidden="1"/>
    </xf>
    <xf numFmtId="0" fontId="0" fillId="0" borderId="19" xfId="1" applyNumberFormat="1" applyFont="1" applyFill="1" applyBorder="1" applyAlignment="1" applyProtection="1">
      <alignment horizontal="right"/>
      <protection hidden="1"/>
    </xf>
    <xf numFmtId="0" fontId="0" fillId="0" borderId="11" xfId="1" applyNumberFormat="1" applyFont="1" applyFill="1" applyBorder="1" applyAlignment="1" applyProtection="1">
      <alignment horizontal="right"/>
      <protection hidden="1"/>
    </xf>
    <xf numFmtId="0" fontId="0" fillId="0" borderId="20" xfId="1" applyNumberFormat="1" applyFont="1" applyFill="1" applyBorder="1" applyAlignment="1" applyProtection="1">
      <alignment horizontal="right"/>
      <protection hidden="1"/>
    </xf>
    <xf numFmtId="0" fontId="2" fillId="0" borderId="48" xfId="0" applyFont="1" applyFill="1" applyBorder="1" applyAlignment="1" applyProtection="1">
      <alignment vertical="center"/>
      <protection hidden="1"/>
    </xf>
    <xf numFmtId="0" fontId="2" fillId="0" borderId="4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9" xfId="0" applyFont="1" applyFill="1" applyBorder="1" applyAlignment="1" applyProtection="1">
      <alignment horizontal="center" vertical="center"/>
      <protection hidden="1"/>
    </xf>
    <xf numFmtId="164" fontId="0" fillId="2" borderId="0" xfId="1" applyNumberFormat="1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wrapText="1"/>
      <protection hidden="1"/>
    </xf>
    <xf numFmtId="3" fontId="2" fillId="2" borderId="50" xfId="1" applyNumberFormat="1" applyFont="1" applyFill="1" applyBorder="1" applyProtection="1">
      <protection hidden="1"/>
    </xf>
    <xf numFmtId="3" fontId="2" fillId="2" borderId="48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49" xfId="0" applyNumberFormat="1" applyFont="1" applyFill="1" applyBorder="1" applyProtection="1">
      <protection hidden="1"/>
    </xf>
    <xf numFmtId="3" fontId="0" fillId="2" borderId="51" xfId="1" applyNumberFormat="1" applyFont="1" applyFill="1" applyBorder="1" applyProtection="1">
      <protection hidden="1"/>
    </xf>
    <xf numFmtId="3" fontId="0" fillId="2" borderId="52" xfId="1" applyNumberFormat="1" applyFont="1" applyFill="1" applyBorder="1" applyProtection="1">
      <protection hidden="1"/>
    </xf>
    <xf numFmtId="3" fontId="2" fillId="0" borderId="50" xfId="1" applyNumberFormat="1" applyFont="1" applyFill="1" applyBorder="1" applyProtection="1">
      <protection hidden="1"/>
    </xf>
    <xf numFmtId="3" fontId="2" fillId="0" borderId="48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49" xfId="0" applyNumberFormat="1" applyFont="1" applyFill="1" applyBorder="1" applyProtection="1">
      <protection hidden="1"/>
    </xf>
    <xf numFmtId="3" fontId="0" fillId="0" borderId="51" xfId="1" applyNumberFormat="1" applyFont="1" applyFill="1" applyBorder="1" applyProtection="1">
      <protection hidden="1"/>
    </xf>
    <xf numFmtId="3" fontId="0" fillId="0" borderId="52" xfId="1" applyNumberFormat="1" applyFont="1" applyFill="1" applyBorder="1" applyProtection="1"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0" fillId="2" borderId="0" xfId="0" applyFill="1" applyAlignment="1" applyProtection="1">
      <alignment vertical="center"/>
      <protection locked="0" hidden="1"/>
    </xf>
    <xf numFmtId="0" fontId="0" fillId="2" borderId="0" xfId="0" applyFill="1" applyAlignment="1" applyProtection="1">
      <alignment vertical="center"/>
      <protection hidden="1"/>
    </xf>
    <xf numFmtId="0" fontId="2" fillId="0" borderId="58" xfId="0" applyFont="1" applyFill="1" applyBorder="1" applyProtection="1">
      <protection hidden="1"/>
    </xf>
    <xf numFmtId="0" fontId="0" fillId="0" borderId="22" xfId="0" applyFont="1" applyFill="1" applyBorder="1" applyProtection="1">
      <protection hidden="1"/>
    </xf>
    <xf numFmtId="0" fontId="0" fillId="0" borderId="23" xfId="0" applyFont="1" applyFill="1" applyBorder="1" applyProtection="1">
      <protection hidden="1"/>
    </xf>
    <xf numFmtId="1" fontId="0" fillId="0" borderId="0" xfId="1" applyNumberFormat="1" applyFont="1" applyFill="1" applyBorder="1" applyAlignment="1" applyProtection="1">
      <alignment horizontal="right"/>
      <protection hidden="1"/>
    </xf>
    <xf numFmtId="1" fontId="0" fillId="0" borderId="19" xfId="1" applyNumberFormat="1" applyFont="1" applyFill="1" applyBorder="1" applyAlignment="1" applyProtection="1">
      <alignment horizontal="right"/>
      <protection hidden="1"/>
    </xf>
    <xf numFmtId="1" fontId="0" fillId="0" borderId="11" xfId="1" applyNumberFormat="1" applyFont="1" applyFill="1" applyBorder="1" applyAlignment="1" applyProtection="1">
      <alignment horizontal="right"/>
      <protection hidden="1"/>
    </xf>
    <xf numFmtId="1" fontId="0" fillId="0" borderId="20" xfId="1" applyNumberFormat="1" applyFont="1" applyFill="1" applyBorder="1" applyAlignment="1" applyProtection="1">
      <alignment horizontal="right"/>
      <protection hidden="1"/>
    </xf>
    <xf numFmtId="0" fontId="2" fillId="0" borderId="50" xfId="0" applyFont="1" applyFill="1" applyBorder="1" applyProtection="1">
      <protection hidden="1"/>
    </xf>
    <xf numFmtId="0" fontId="0" fillId="0" borderId="51" xfId="0" applyFont="1" applyFill="1" applyBorder="1" applyProtection="1">
      <protection hidden="1"/>
    </xf>
    <xf numFmtId="0" fontId="0" fillId="0" borderId="52" xfId="0" applyFont="1" applyFill="1" applyBorder="1" applyProtection="1">
      <protection hidden="1"/>
    </xf>
    <xf numFmtId="1" fontId="0" fillId="2" borderId="0" xfId="0" applyNumberFormat="1" applyFill="1" applyProtection="1">
      <protection hidden="1"/>
    </xf>
    <xf numFmtId="1" fontId="2" fillId="2" borderId="0" xfId="0" applyNumberFormat="1" applyFont="1" applyFill="1" applyProtection="1">
      <protection hidden="1"/>
    </xf>
    <xf numFmtId="1" fontId="0" fillId="2" borderId="0" xfId="1" applyNumberFormat="1" applyFont="1" applyFill="1" applyBorder="1" applyProtection="1">
      <protection hidden="1"/>
    </xf>
    <xf numFmtId="1" fontId="0" fillId="2" borderId="0" xfId="1" applyNumberFormat="1" applyFont="1" applyFill="1" applyProtection="1">
      <protection hidden="1"/>
    </xf>
    <xf numFmtId="0" fontId="0" fillId="2" borderId="51" xfId="0" applyFont="1" applyFill="1" applyBorder="1" applyProtection="1">
      <protection hidden="1"/>
    </xf>
    <xf numFmtId="0" fontId="0" fillId="2" borderId="52" xfId="0" applyFont="1" applyFill="1" applyBorder="1" applyProtection="1">
      <protection hidden="1"/>
    </xf>
    <xf numFmtId="0" fontId="0" fillId="2" borderId="0" xfId="0" applyFill="1" applyAlignment="1" applyProtection="1">
      <alignment vertical="center"/>
      <protection locked="0"/>
    </xf>
    <xf numFmtId="0" fontId="6" fillId="2" borderId="0" xfId="0" applyFont="1" applyFill="1" applyAlignment="1" applyProtection="1">
      <alignment horizontal="left" wrapText="1"/>
      <protection hidden="1"/>
    </xf>
    <xf numFmtId="0" fontId="2" fillId="0" borderId="50" xfId="0" applyFont="1" applyFill="1" applyBorder="1" applyAlignment="1" applyProtection="1">
      <alignment horizontal="left"/>
      <protection hidden="1"/>
    </xf>
    <xf numFmtId="0" fontId="20" fillId="2" borderId="0" xfId="0" applyFont="1" applyFill="1" applyProtection="1"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0" fillId="2" borderId="0" xfId="0" applyFill="1" applyProtection="1">
      <protection locked="0"/>
    </xf>
    <xf numFmtId="166" fontId="0" fillId="2" borderId="0" xfId="175" applyNumberFormat="1" applyFont="1" applyFill="1" applyAlignment="1" applyProtection="1">
      <alignment horizontal="right"/>
      <protection hidden="1"/>
    </xf>
    <xf numFmtId="166" fontId="0" fillId="2" borderId="0" xfId="175" applyNumberFormat="1" applyFont="1" applyFill="1" applyProtection="1">
      <protection hidden="1"/>
    </xf>
    <xf numFmtId="0" fontId="20" fillId="2" borderId="0" xfId="0" applyFont="1" applyFill="1" applyAlignment="1" applyProtection="1">
      <protection hidden="1"/>
    </xf>
    <xf numFmtId="9" fontId="0" fillId="2" borderId="0" xfId="1" applyFont="1" applyFill="1" applyProtection="1">
      <protection hidden="1"/>
    </xf>
    <xf numFmtId="166" fontId="0" fillId="0" borderId="19" xfId="175" applyNumberFormat="1" applyFont="1" applyFill="1" applyBorder="1" applyProtection="1">
      <protection hidden="1"/>
    </xf>
    <xf numFmtId="166" fontId="0" fillId="0" borderId="11" xfId="175" applyNumberFormat="1" applyFont="1" applyFill="1" applyBorder="1" applyProtection="1">
      <protection hidden="1"/>
    </xf>
    <xf numFmtId="166" fontId="0" fillId="0" borderId="20" xfId="175" applyNumberFormat="1" applyFont="1" applyFill="1" applyBorder="1" applyProtection="1">
      <protection hidden="1"/>
    </xf>
    <xf numFmtId="0" fontId="0" fillId="0" borderId="51" xfId="0" applyFill="1" applyBorder="1" applyProtection="1">
      <protection hidden="1"/>
    </xf>
    <xf numFmtId="0" fontId="0" fillId="0" borderId="52" xfId="0" applyFill="1" applyBorder="1" applyProtection="1">
      <protection hidden="1"/>
    </xf>
    <xf numFmtId="3" fontId="0" fillId="0" borderId="19" xfId="0" applyNumberFormat="1" applyFill="1" applyBorder="1" applyAlignment="1" applyProtection="1">
      <alignment horizontal="right" indent="1"/>
      <protection hidden="1"/>
    </xf>
    <xf numFmtId="3" fontId="0" fillId="0" borderId="11" xfId="0" applyNumberFormat="1" applyFill="1" applyBorder="1" applyAlignment="1" applyProtection="1">
      <alignment horizontal="right" indent="1"/>
      <protection hidden="1"/>
    </xf>
    <xf numFmtId="3" fontId="0" fillId="0" borderId="20" xfId="0" applyNumberFormat="1" applyFill="1" applyBorder="1" applyAlignment="1" applyProtection="1">
      <alignment horizontal="right" indent="1"/>
      <protection hidden="1"/>
    </xf>
    <xf numFmtId="9" fontId="0" fillId="0" borderId="51" xfId="1" applyFont="1" applyFill="1" applyBorder="1" applyProtection="1">
      <protection hidden="1"/>
    </xf>
    <xf numFmtId="9" fontId="0" fillId="0" borderId="52" xfId="1" applyFont="1" applyFill="1" applyBorder="1" applyProtection="1">
      <protection hidden="1"/>
    </xf>
    <xf numFmtId="164" fontId="2" fillId="0" borderId="48" xfId="1" applyNumberFormat="1" applyFont="1" applyFill="1" applyBorder="1" applyAlignment="1" applyProtection="1">
      <alignment horizontal="right"/>
      <protection hidden="1"/>
    </xf>
    <xf numFmtId="164" fontId="2" fillId="0" borderId="49" xfId="1" applyNumberFormat="1" applyFont="1" applyFill="1" applyBorder="1" applyAlignment="1" applyProtection="1">
      <alignment horizontal="right"/>
      <protection hidden="1"/>
    </xf>
    <xf numFmtId="0" fontId="2" fillId="2" borderId="0" xfId="0" applyFont="1" applyFill="1" applyAlignment="1" applyProtection="1">
      <alignment horizontal="center"/>
      <protection hidden="1"/>
    </xf>
    <xf numFmtId="164" fontId="0" fillId="0" borderId="82" xfId="1" applyNumberFormat="1" applyFont="1" applyFill="1" applyBorder="1" applyProtection="1">
      <protection hidden="1"/>
    </xf>
    <xf numFmtId="164" fontId="0" fillId="0" borderId="55" xfId="1" applyNumberFormat="1" applyFont="1" applyFill="1" applyBorder="1" applyAlignment="1" applyProtection="1">
      <protection hidden="1"/>
    </xf>
    <xf numFmtId="164" fontId="6" fillId="0" borderId="55" xfId="1" applyNumberFormat="1" applyFont="1" applyFill="1" applyBorder="1" applyAlignment="1" applyProtection="1">
      <protection hidden="1"/>
    </xf>
    <xf numFmtId="3" fontId="0" fillId="2" borderId="0" xfId="0" applyNumberFormat="1" applyFill="1" applyAlignment="1" applyProtection="1">
      <alignment horizontal="right"/>
      <protection hidden="1"/>
    </xf>
    <xf numFmtId="0" fontId="0" fillId="0" borderId="77" xfId="0" applyFont="1" applyFill="1" applyBorder="1" applyAlignment="1" applyProtection="1">
      <protection hidden="1"/>
    </xf>
    <xf numFmtId="0" fontId="0" fillId="0" borderId="84" xfId="0" applyFont="1" applyFill="1" applyBorder="1" applyAlignment="1" applyProtection="1">
      <alignment horizontal="left" indent="1"/>
      <protection hidden="1"/>
    </xf>
    <xf numFmtId="164" fontId="0" fillId="0" borderId="78" xfId="1" applyNumberFormat="1" applyFont="1" applyFill="1" applyBorder="1" applyProtection="1">
      <protection hidden="1"/>
    </xf>
    <xf numFmtId="164" fontId="0" fillId="0" borderId="79" xfId="1" applyNumberFormat="1" applyFont="1" applyFill="1" applyBorder="1" applyProtection="1">
      <protection hidden="1"/>
    </xf>
    <xf numFmtId="0" fontId="0" fillId="0" borderId="60" xfId="0" applyFill="1" applyBorder="1" applyAlignment="1" applyProtection="1">
      <alignment horizontal="left" indent="1"/>
      <protection hidden="1"/>
    </xf>
    <xf numFmtId="0" fontId="0" fillId="0" borderId="47" xfId="0" applyFill="1" applyBorder="1" applyAlignment="1" applyProtection="1">
      <alignment horizontal="left" indent="1"/>
      <protection hidden="1"/>
    </xf>
    <xf numFmtId="0" fontId="6" fillId="0" borderId="61" xfId="0" applyFont="1" applyFill="1" applyBorder="1" applyAlignment="1" applyProtection="1">
      <alignment horizontal="left" indent="1"/>
      <protection hidden="1"/>
    </xf>
    <xf numFmtId="164" fontId="0" fillId="0" borderId="55" xfId="0" applyNumberFormat="1" applyFill="1" applyBorder="1" applyProtection="1">
      <protection hidden="1"/>
    </xf>
    <xf numFmtId="164" fontId="0" fillId="0" borderId="56" xfId="0" applyNumberFormat="1" applyFill="1" applyBorder="1" applyProtection="1">
      <protection hidden="1"/>
    </xf>
    <xf numFmtId="0" fontId="0" fillId="0" borderId="61" xfId="0" applyFill="1" applyBorder="1" applyAlignment="1" applyProtection="1">
      <alignment horizontal="left" indent="1"/>
      <protection hidden="1"/>
    </xf>
    <xf numFmtId="0" fontId="0" fillId="0" borderId="56" xfId="0" applyFill="1" applyBorder="1" applyProtection="1">
      <protection hidden="1"/>
    </xf>
    <xf numFmtId="0" fontId="0" fillId="0" borderId="60" xfId="0" applyFill="1" applyBorder="1" applyAlignment="1" applyProtection="1">
      <alignment horizontal="left" indent="2"/>
      <protection hidden="1"/>
    </xf>
    <xf numFmtId="0" fontId="0" fillId="0" borderId="65" xfId="0" applyFill="1" applyBorder="1" applyAlignment="1" applyProtection="1">
      <alignment horizontal="left" indent="2"/>
      <protection hidden="1"/>
    </xf>
    <xf numFmtId="0" fontId="0" fillId="0" borderId="21" xfId="0" applyFill="1" applyBorder="1" applyProtection="1">
      <protection hidden="1"/>
    </xf>
    <xf numFmtId="0" fontId="0" fillId="0" borderId="46" xfId="0" applyFill="1" applyBorder="1" applyProtection="1">
      <protection hidden="1"/>
    </xf>
    <xf numFmtId="3" fontId="2" fillId="0" borderId="46" xfId="0" applyNumberFormat="1" applyFont="1" applyFill="1" applyBorder="1" applyAlignment="1" applyProtection="1">
      <alignment horizontal="right"/>
      <protection hidden="1"/>
    </xf>
    <xf numFmtId="3" fontId="2" fillId="0" borderId="18" xfId="0" applyNumberFormat="1" applyFont="1" applyFill="1" applyBorder="1" applyAlignment="1" applyProtection="1">
      <alignment horizontal="right"/>
      <protection hidden="1"/>
    </xf>
    <xf numFmtId="0" fontId="0" fillId="0" borderId="63" xfId="0" applyFill="1" applyBorder="1" applyProtection="1">
      <protection hidden="1"/>
    </xf>
    <xf numFmtId="3" fontId="0" fillId="0" borderId="59" xfId="0" applyNumberFormat="1" applyFill="1" applyBorder="1" applyAlignment="1" applyProtection="1">
      <alignment horizontal="right"/>
      <protection hidden="1"/>
    </xf>
    <xf numFmtId="3" fontId="0" fillId="0" borderId="64" xfId="0" applyNumberFormat="1" applyFill="1" applyBorder="1" applyAlignment="1" applyProtection="1">
      <alignment horizontal="right"/>
      <protection hidden="1"/>
    </xf>
    <xf numFmtId="0" fontId="0" fillId="0" borderId="57" xfId="0" applyFill="1" applyBorder="1" applyProtection="1">
      <protection hidden="1"/>
    </xf>
    <xf numFmtId="3" fontId="0" fillId="0" borderId="55" xfId="0" applyNumberFormat="1" applyFill="1" applyBorder="1" applyAlignment="1" applyProtection="1">
      <alignment horizontal="right"/>
      <protection hidden="1"/>
    </xf>
    <xf numFmtId="3" fontId="0" fillId="0" borderId="56" xfId="0" applyNumberFormat="1" applyFill="1" applyBorder="1" applyAlignment="1" applyProtection="1">
      <alignment horizontal="right"/>
      <protection hidden="1"/>
    </xf>
    <xf numFmtId="0" fontId="0" fillId="0" borderId="59" xfId="0" applyFill="1" applyBorder="1" applyAlignment="1" applyProtection="1">
      <alignment horizontal="left" indent="1"/>
      <protection hidden="1"/>
    </xf>
    <xf numFmtId="3" fontId="0" fillId="0" borderId="0" xfId="0" applyNumberFormat="1" applyFill="1" applyBorder="1" applyAlignment="1" applyProtection="1">
      <alignment horizontal="right"/>
      <protection hidden="1"/>
    </xf>
    <xf numFmtId="3" fontId="0" fillId="0" borderId="19" xfId="0" applyNumberFormat="1" applyFill="1" applyBorder="1" applyAlignment="1" applyProtection="1">
      <alignment horizontal="right"/>
      <protection hidden="1"/>
    </xf>
    <xf numFmtId="0" fontId="0" fillId="0" borderId="55" xfId="0" applyFill="1" applyBorder="1" applyAlignment="1" applyProtection="1">
      <alignment horizontal="left" indent="1"/>
      <protection hidden="1"/>
    </xf>
    <xf numFmtId="0" fontId="6" fillId="0" borderId="55" xfId="0" applyFont="1" applyFill="1" applyBorder="1" applyAlignment="1" applyProtection="1">
      <alignment horizontal="left" indent="1"/>
      <protection hidden="1"/>
    </xf>
    <xf numFmtId="0" fontId="0" fillId="0" borderId="11" xfId="0" applyFill="1" applyBorder="1" applyAlignment="1" applyProtection="1">
      <alignment horizontal="left" indent="1"/>
      <protection hidden="1"/>
    </xf>
    <xf numFmtId="3" fontId="0" fillId="0" borderId="11" xfId="0" applyNumberFormat="1" applyFill="1" applyBorder="1" applyAlignment="1" applyProtection="1">
      <alignment horizontal="right"/>
      <protection hidden="1"/>
    </xf>
    <xf numFmtId="3" fontId="0" fillId="0" borderId="20" xfId="0" applyNumberFormat="1" applyFill="1" applyBorder="1" applyAlignment="1" applyProtection="1">
      <alignment horizontal="right"/>
      <protection hidden="1"/>
    </xf>
    <xf numFmtId="0" fontId="0" fillId="0" borderId="48" xfId="0" applyFill="1" applyBorder="1" applyProtection="1">
      <protection hidden="1"/>
    </xf>
    <xf numFmtId="3" fontId="2" fillId="0" borderId="48" xfId="0" applyNumberFormat="1" applyFont="1" applyFill="1" applyBorder="1" applyAlignment="1" applyProtection="1">
      <alignment horizontal="right"/>
      <protection hidden="1"/>
    </xf>
    <xf numFmtId="3" fontId="2" fillId="0" borderId="49" xfId="0" applyNumberFormat="1" applyFont="1" applyFill="1" applyBorder="1" applyAlignment="1" applyProtection="1">
      <alignment horizontal="right"/>
      <protection hidden="1"/>
    </xf>
    <xf numFmtId="0" fontId="0" fillId="0" borderId="77" xfId="0" applyFill="1" applyBorder="1" applyProtection="1">
      <protection hidden="1"/>
    </xf>
    <xf numFmtId="0" fontId="0" fillId="0" borderId="78" xfId="0" applyFill="1" applyBorder="1" applyProtection="1">
      <protection hidden="1"/>
    </xf>
    <xf numFmtId="3" fontId="0" fillId="0" borderId="78" xfId="0" applyNumberFormat="1" applyFill="1" applyBorder="1" applyAlignment="1" applyProtection="1">
      <alignment horizontal="right"/>
      <protection hidden="1"/>
    </xf>
    <xf numFmtId="3" fontId="0" fillId="0" borderId="79" xfId="0" applyNumberFormat="1" applyFill="1" applyBorder="1" applyAlignment="1" applyProtection="1">
      <alignment horizontal="right"/>
      <protection hidden="1"/>
    </xf>
    <xf numFmtId="0" fontId="6" fillId="2" borderId="0" xfId="0" applyFont="1" applyFill="1" applyAlignment="1" applyProtection="1">
      <protection hidden="1"/>
    </xf>
    <xf numFmtId="3" fontId="0" fillId="2" borderId="0" xfId="0" applyNumberFormat="1" applyFill="1" applyProtection="1">
      <protection hidden="1"/>
    </xf>
    <xf numFmtId="0" fontId="2" fillId="0" borderId="46" xfId="0" applyFont="1" applyFill="1" applyBorder="1" applyProtection="1">
      <protection hidden="1"/>
    </xf>
    <xf numFmtId="0" fontId="2" fillId="0" borderId="18" xfId="0" applyFont="1" applyFill="1" applyBorder="1" applyProtection="1">
      <protection hidden="1"/>
    </xf>
    <xf numFmtId="0" fontId="0" fillId="0" borderId="57" xfId="0" applyFont="1" applyFill="1" applyBorder="1" applyAlignment="1" applyProtection="1">
      <protection hidden="1"/>
    </xf>
    <xf numFmtId="0" fontId="0" fillId="0" borderId="55" xfId="0" applyFont="1" applyFill="1" applyBorder="1" applyAlignment="1" applyProtection="1">
      <protection hidden="1"/>
    </xf>
    <xf numFmtId="0" fontId="0" fillId="0" borderId="56" xfId="0" applyFont="1" applyFill="1" applyBorder="1" applyAlignment="1" applyProtection="1">
      <protection hidden="1"/>
    </xf>
    <xf numFmtId="0" fontId="6" fillId="0" borderId="57" xfId="0" applyFont="1" applyFill="1" applyBorder="1" applyAlignment="1" applyProtection="1">
      <alignment horizontal="left" indent="1"/>
      <protection hidden="1"/>
    </xf>
    <xf numFmtId="0" fontId="2" fillId="0" borderId="22" xfId="0" applyFont="1" applyFill="1" applyBorder="1" applyProtection="1">
      <protection hidden="1"/>
    </xf>
    <xf numFmtId="3" fontId="0" fillId="0" borderId="55" xfId="0" applyNumberFormat="1" applyFont="1" applyFill="1" applyBorder="1" applyAlignment="1" applyProtection="1">
      <protection hidden="1"/>
    </xf>
    <xf numFmtId="3" fontId="0" fillId="0" borderId="56" xfId="0" applyNumberFormat="1" applyFont="1" applyFill="1" applyBorder="1" applyAlignment="1" applyProtection="1">
      <protection hidden="1"/>
    </xf>
    <xf numFmtId="0" fontId="0" fillId="0" borderId="57" xfId="0" applyFont="1" applyFill="1" applyBorder="1" applyAlignment="1" applyProtection="1">
      <alignment horizontal="left" indent="1"/>
      <protection hidden="1"/>
    </xf>
    <xf numFmtId="164" fontId="2" fillId="2" borderId="25" xfId="0" applyNumberFormat="1" applyFont="1" applyFill="1" applyBorder="1" applyAlignment="1" applyProtection="1">
      <alignment horizontal="center"/>
      <protection hidden="1"/>
    </xf>
    <xf numFmtId="0" fontId="2" fillId="3" borderId="88" xfId="0" applyFont="1" applyFill="1" applyBorder="1" applyAlignment="1" applyProtection="1">
      <alignment horizontal="center" vertical="center" wrapText="1"/>
      <protection hidden="1"/>
    </xf>
    <xf numFmtId="0" fontId="2" fillId="3" borderId="89" xfId="0" applyFont="1" applyFill="1" applyBorder="1" applyAlignment="1" applyProtection="1">
      <alignment horizontal="center" vertical="center" wrapText="1"/>
      <protection hidden="1"/>
    </xf>
    <xf numFmtId="164" fontId="0" fillId="2" borderId="22" xfId="0" applyNumberFormat="1" applyFill="1" applyBorder="1" applyAlignment="1" applyProtection="1">
      <alignment horizontal="center"/>
      <protection hidden="1"/>
    </xf>
    <xf numFmtId="3" fontId="0" fillId="2" borderId="19" xfId="0" applyNumberFormat="1" applyFill="1" applyBorder="1" applyAlignment="1" applyProtection="1">
      <alignment horizontal="center"/>
      <protection hidden="1"/>
    </xf>
    <xf numFmtId="164" fontId="2" fillId="2" borderId="90" xfId="0" applyNumberFormat="1" applyFont="1" applyFill="1" applyBorder="1" applyAlignment="1" applyProtection="1">
      <alignment horizontal="center"/>
      <protection hidden="1"/>
    </xf>
    <xf numFmtId="3" fontId="2" fillId="2" borderId="91" xfId="0" applyNumberFormat="1" applyFont="1" applyFill="1" applyBorder="1" applyAlignment="1" applyProtection="1">
      <alignment horizontal="center"/>
      <protection hidden="1"/>
    </xf>
    <xf numFmtId="3" fontId="2" fillId="2" borderId="92" xfId="0" applyNumberFormat="1" applyFont="1" applyFill="1" applyBorder="1" applyAlignment="1" applyProtection="1">
      <alignment horizontal="center"/>
      <protection hidden="1"/>
    </xf>
    <xf numFmtId="0" fontId="2" fillId="0" borderId="0" xfId="0" applyFont="1"/>
    <xf numFmtId="3" fontId="0" fillId="0" borderId="0" xfId="0" applyNumberFormat="1"/>
    <xf numFmtId="0" fontId="0" fillId="0" borderId="0" xfId="0" applyAlignment="1">
      <alignment horizontal="left" indent="1"/>
    </xf>
    <xf numFmtId="0" fontId="2" fillId="0" borderId="0" xfId="0" applyFont="1" applyAlignment="1">
      <alignment horizontal="left"/>
    </xf>
    <xf numFmtId="0" fontId="0" fillId="0" borderId="0" xfId="0" applyFont="1" applyAlignment="1">
      <alignment horizontal="left" indent="1"/>
    </xf>
    <xf numFmtId="3" fontId="0" fillId="0" borderId="0" xfId="0" applyNumberFormat="1" applyFill="1"/>
    <xf numFmtId="164" fontId="0" fillId="0" borderId="0" xfId="0" applyNumberFormat="1"/>
    <xf numFmtId="0" fontId="2" fillId="0" borderId="51" xfId="0" applyFont="1" applyFill="1" applyBorder="1" applyAlignment="1" applyProtection="1">
      <alignment horizontal="left"/>
      <protection hidden="1"/>
    </xf>
    <xf numFmtId="164" fontId="0" fillId="2" borderId="21" xfId="0" applyNumberFormat="1" applyFill="1" applyBorder="1" applyAlignment="1">
      <alignment horizontal="center"/>
    </xf>
    <xf numFmtId="3" fontId="0" fillId="2" borderId="46" xfId="0" applyNumberFormat="1" applyFill="1" applyBorder="1" applyAlignment="1">
      <alignment horizontal="center"/>
    </xf>
    <xf numFmtId="3" fontId="0" fillId="2" borderId="18" xfId="0" applyNumberFormat="1" applyFill="1" applyBorder="1" applyAlignment="1">
      <alignment horizontal="center"/>
    </xf>
    <xf numFmtId="164" fontId="0" fillId="2" borderId="22" xfId="0" applyNumberFormat="1" applyFill="1" applyBorder="1" applyAlignment="1">
      <alignment horizontal="center"/>
    </xf>
    <xf numFmtId="3" fontId="0" fillId="2" borderId="19" xfId="0" applyNumberFormat="1" applyFill="1" applyBorder="1" applyAlignment="1">
      <alignment horizontal="center"/>
    </xf>
    <xf numFmtId="164" fontId="2" fillId="2" borderId="90" xfId="0" applyNumberFormat="1" applyFont="1" applyFill="1" applyBorder="1" applyAlignment="1">
      <alignment horizontal="center"/>
    </xf>
    <xf numFmtId="3" fontId="2" fillId="2" borderId="91" xfId="0" applyNumberFormat="1" applyFont="1" applyFill="1" applyBorder="1" applyAlignment="1">
      <alignment horizontal="center"/>
    </xf>
    <xf numFmtId="3" fontId="2" fillId="2" borderId="92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2" fillId="2" borderId="33" xfId="0" applyFont="1" applyFill="1" applyBorder="1" applyAlignment="1" applyProtection="1">
      <alignment horizontal="center" vertical="center" wrapText="1"/>
      <protection hidden="1"/>
    </xf>
    <xf numFmtId="0" fontId="9" fillId="3" borderId="17" xfId="0" applyFont="1" applyFill="1" applyBorder="1" applyAlignment="1" applyProtection="1">
      <alignment horizontal="center" vertical="center"/>
      <protection hidden="1"/>
    </xf>
    <xf numFmtId="0" fontId="9" fillId="3" borderId="16" xfId="0" applyFont="1" applyFill="1" applyBorder="1" applyAlignment="1" applyProtection="1">
      <alignment horizontal="center" vertical="center"/>
      <protection hidden="1"/>
    </xf>
    <xf numFmtId="0" fontId="9" fillId="3" borderId="25" xfId="0" applyFont="1" applyFill="1" applyBorder="1" applyAlignment="1" applyProtection="1">
      <alignment horizontal="center" vertical="center"/>
      <protection hidden="1"/>
    </xf>
    <xf numFmtId="0" fontId="2" fillId="3" borderId="5" xfId="0" applyFont="1" applyFill="1" applyBorder="1" applyAlignment="1" applyProtection="1">
      <alignment horizontal="center"/>
      <protection hidden="1"/>
    </xf>
    <xf numFmtId="0" fontId="9" fillId="2" borderId="23" xfId="0" applyFont="1" applyFill="1" applyBorder="1" applyAlignment="1" applyProtection="1">
      <alignment horizontal="center" vertical="center"/>
      <protection hidden="1"/>
    </xf>
    <xf numFmtId="0" fontId="9" fillId="2" borderId="20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 wrapText="1"/>
      <protection hidden="1"/>
    </xf>
    <xf numFmtId="0" fontId="9" fillId="3" borderId="21" xfId="0" applyFont="1" applyFill="1" applyBorder="1" applyAlignment="1" applyProtection="1">
      <alignment horizontal="center" vertical="center" wrapText="1"/>
      <protection hidden="1"/>
    </xf>
    <xf numFmtId="0" fontId="9" fillId="3" borderId="18" xfId="0" applyFont="1" applyFill="1" applyBorder="1" applyAlignment="1" applyProtection="1">
      <alignment horizontal="center" vertical="center" wrapText="1"/>
      <protection hidden="1"/>
    </xf>
    <xf numFmtId="0" fontId="9" fillId="3" borderId="22" xfId="0" applyFont="1" applyFill="1" applyBorder="1" applyAlignment="1" applyProtection="1">
      <alignment horizontal="center" vertical="center" wrapText="1"/>
      <protection hidden="1"/>
    </xf>
    <xf numFmtId="0" fontId="9" fillId="3" borderId="19" xfId="0" applyFont="1" applyFill="1" applyBorder="1" applyAlignment="1" applyProtection="1">
      <alignment horizontal="center" vertical="center" wrapText="1"/>
      <protection hidden="1"/>
    </xf>
    <xf numFmtId="0" fontId="9" fillId="2" borderId="17" xfId="0" applyFont="1" applyFill="1" applyBorder="1" applyAlignment="1" applyProtection="1">
      <alignment horizontal="center" vertical="center"/>
      <protection hidden="1"/>
    </xf>
    <xf numFmtId="0" fontId="9" fillId="2" borderId="16" xfId="0" applyFont="1" applyFill="1" applyBorder="1" applyAlignment="1" applyProtection="1">
      <alignment horizontal="center" vertical="center"/>
      <protection hidden="1"/>
    </xf>
    <xf numFmtId="0" fontId="9" fillId="2" borderId="22" xfId="0" applyFont="1" applyFill="1" applyBorder="1" applyAlignment="1" applyProtection="1">
      <alignment horizontal="center" vertical="center"/>
      <protection hidden="1"/>
    </xf>
    <xf numFmtId="0" fontId="9" fillId="2" borderId="19" xfId="0" applyFont="1" applyFill="1" applyBorder="1" applyAlignment="1" applyProtection="1">
      <alignment horizontal="center" vertical="center"/>
      <protection hidden="1"/>
    </xf>
    <xf numFmtId="0" fontId="2" fillId="3" borderId="85" xfId="0" applyFont="1" applyFill="1" applyBorder="1" applyAlignment="1" applyProtection="1">
      <alignment horizontal="center"/>
      <protection hidden="1"/>
    </xf>
    <xf numFmtId="0" fontId="2" fillId="3" borderId="86" xfId="0" applyFont="1" applyFill="1" applyBorder="1" applyAlignment="1" applyProtection="1">
      <alignment horizontal="center"/>
      <protection hidden="1"/>
    </xf>
    <xf numFmtId="0" fontId="2" fillId="3" borderId="87" xfId="0" applyFont="1" applyFill="1" applyBorder="1" applyAlignment="1" applyProtection="1">
      <alignment horizontal="center"/>
      <protection hidden="1"/>
    </xf>
    <xf numFmtId="0" fontId="2" fillId="3" borderId="12" xfId="0" applyFont="1" applyFill="1" applyBorder="1" applyAlignment="1" applyProtection="1">
      <alignment horizontal="center"/>
      <protection hidden="1"/>
    </xf>
    <xf numFmtId="0" fontId="9" fillId="2" borderId="21" xfId="0" applyFont="1" applyFill="1" applyBorder="1" applyAlignment="1" applyProtection="1">
      <alignment horizontal="center" vertical="center"/>
      <protection hidden="1"/>
    </xf>
    <xf numFmtId="0" fontId="9" fillId="2" borderId="18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/>
      <protection hidden="1"/>
    </xf>
    <xf numFmtId="0" fontId="2" fillId="3" borderId="31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39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/>
    </xf>
    <xf numFmtId="0" fontId="0" fillId="3" borderId="31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 vertical="center"/>
    </xf>
    <xf numFmtId="0" fontId="4" fillId="2" borderId="71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72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left" vertical="top" wrapText="1"/>
    </xf>
    <xf numFmtId="0" fontId="22" fillId="2" borderId="0" xfId="0" applyFont="1" applyFill="1" applyAlignment="1">
      <alignment horizontal="left" vertical="top" wrapText="1"/>
    </xf>
    <xf numFmtId="164" fontId="2" fillId="2" borderId="46" xfId="0" applyNumberFormat="1" applyFont="1" applyFill="1" applyBorder="1" applyAlignment="1">
      <alignment horizontal="center"/>
    </xf>
    <xf numFmtId="164" fontId="2" fillId="2" borderId="18" xfId="0" applyNumberFormat="1" applyFont="1" applyFill="1" applyBorder="1" applyAlignment="1">
      <alignment horizontal="center"/>
    </xf>
    <xf numFmtId="0" fontId="28" fillId="2" borderId="0" xfId="0" applyFont="1" applyFill="1" applyAlignment="1">
      <alignment horizontal="left" vertical="top" wrapText="1"/>
    </xf>
    <xf numFmtId="0" fontId="2" fillId="2" borderId="53" xfId="0" applyFont="1" applyFill="1" applyBorder="1" applyAlignment="1">
      <alignment horizontal="center" wrapText="1"/>
    </xf>
    <xf numFmtId="0" fontId="2" fillId="2" borderId="54" xfId="0" applyFont="1" applyFill="1" applyBorder="1" applyAlignment="1">
      <alignment horizontal="center" wrapText="1"/>
    </xf>
    <xf numFmtId="0" fontId="2" fillId="2" borderId="46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6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left" vertical="center"/>
    </xf>
    <xf numFmtId="0" fontId="2" fillId="2" borderId="21" xfId="0" applyFont="1" applyFill="1" applyBorder="1" applyAlignment="1">
      <alignment horizontal="center"/>
    </xf>
    <xf numFmtId="0" fontId="8" fillId="2" borderId="21" xfId="0" applyFont="1" applyFill="1" applyBorder="1" applyAlignment="1">
      <alignment horizontal="center"/>
    </xf>
    <xf numFmtId="0" fontId="8" fillId="2" borderId="57" xfId="0" applyFont="1" applyFill="1" applyBorder="1" applyAlignment="1">
      <alignment horizontal="center"/>
    </xf>
    <xf numFmtId="0" fontId="8" fillId="2" borderId="46" xfId="0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22" fillId="0" borderId="0" xfId="0" applyFont="1" applyAlignment="1">
      <alignment horizontal="left" vertical="top" wrapText="1"/>
    </xf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/>
    </xf>
    <xf numFmtId="0" fontId="2" fillId="2" borderId="68" xfId="0" applyFont="1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0" fillId="2" borderId="68" xfId="0" applyFill="1" applyBorder="1" applyAlignment="1">
      <alignment horizontal="center"/>
    </xf>
    <xf numFmtId="0" fontId="2" fillId="2" borderId="46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/>
    </xf>
    <xf numFmtId="0" fontId="32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left" vertical="center" wrapText="1"/>
      <protection hidden="1"/>
    </xf>
    <xf numFmtId="0" fontId="2" fillId="5" borderId="73" xfId="0" applyFont="1" applyFill="1" applyBorder="1" applyAlignment="1" applyProtection="1">
      <alignment horizontal="right" wrapText="1"/>
      <protection hidden="1"/>
    </xf>
    <xf numFmtId="0" fontId="2" fillId="0" borderId="59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2" fillId="0" borderId="58" xfId="0" applyFont="1" applyFill="1" applyBorder="1" applyAlignment="1" applyProtection="1">
      <alignment horizontal="center"/>
      <protection hidden="1"/>
    </xf>
    <xf numFmtId="0" fontId="2" fillId="0" borderId="48" xfId="0" applyFont="1" applyFill="1" applyBorder="1" applyAlignment="1" applyProtection="1">
      <alignment horizontal="center"/>
      <protection hidden="1"/>
    </xf>
    <xf numFmtId="0" fontId="2" fillId="0" borderId="63" xfId="0" applyFont="1" applyFill="1" applyBorder="1" applyAlignment="1" applyProtection="1">
      <alignment horizontal="center" vertical="center" textRotation="90"/>
      <protection hidden="1"/>
    </xf>
    <xf numFmtId="0" fontId="2" fillId="0" borderId="22" xfId="0" applyFont="1" applyFill="1" applyBorder="1" applyAlignment="1" applyProtection="1">
      <alignment horizontal="center" vertical="center" textRotation="90"/>
      <protection hidden="1"/>
    </xf>
    <xf numFmtId="0" fontId="2" fillId="0" borderId="57" xfId="0" applyFont="1" applyFill="1" applyBorder="1" applyAlignment="1" applyProtection="1">
      <alignment horizontal="center" vertical="center" textRotation="90"/>
      <protection hidden="1"/>
    </xf>
    <xf numFmtId="0" fontId="6" fillId="0" borderId="55" xfId="0" applyFont="1" applyFill="1" applyBorder="1" applyAlignment="1" applyProtection="1">
      <alignment horizontal="left"/>
      <protection hidden="1"/>
    </xf>
    <xf numFmtId="0" fontId="6" fillId="0" borderId="56" xfId="0" applyFont="1" applyFill="1" applyBorder="1" applyAlignment="1" applyProtection="1">
      <alignment horizontal="left"/>
      <protection hidden="1"/>
    </xf>
    <xf numFmtId="0" fontId="0" fillId="0" borderId="55" xfId="0" applyFill="1" applyBorder="1" applyAlignment="1" applyProtection="1">
      <alignment horizontal="left"/>
      <protection hidden="1"/>
    </xf>
    <xf numFmtId="0" fontId="0" fillId="0" borderId="56" xfId="0" applyFill="1" applyBorder="1" applyAlignment="1" applyProtection="1">
      <alignment horizontal="left"/>
      <protection hidden="1"/>
    </xf>
    <xf numFmtId="0" fontId="2" fillId="0" borderId="59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55" xfId="0" applyFont="1" applyFill="1" applyBorder="1" applyAlignment="1" applyProtection="1">
      <alignment horizontal="center" vertical="center" wrapText="1"/>
      <protection hidden="1"/>
    </xf>
    <xf numFmtId="0" fontId="2" fillId="0" borderId="55" xfId="0" applyFont="1" applyFill="1" applyBorder="1" applyAlignment="1" applyProtection="1">
      <alignment horizontal="center" vertical="center"/>
      <protection hidden="1"/>
    </xf>
    <xf numFmtId="0" fontId="2" fillId="0" borderId="23" xfId="0" applyFont="1" applyFill="1" applyBorder="1" applyAlignment="1" applyProtection="1">
      <alignment horizontal="center" vertical="center" textRotation="90"/>
      <protection hidden="1"/>
    </xf>
    <xf numFmtId="0" fontId="2" fillId="0" borderId="11" xfId="0" applyFont="1" applyFill="1" applyBorder="1" applyAlignment="1" applyProtection="1">
      <alignment horizontal="center" vertical="center"/>
      <protection hidden="1"/>
    </xf>
    <xf numFmtId="164" fontId="6" fillId="0" borderId="22" xfId="0" applyNumberFormat="1" applyFont="1" applyFill="1" applyBorder="1" applyAlignment="1" applyProtection="1">
      <alignment horizontal="left" indent="1"/>
      <protection hidden="1"/>
    </xf>
    <xf numFmtId="164" fontId="6" fillId="0" borderId="0" xfId="0" applyNumberFormat="1" applyFont="1" applyFill="1" applyBorder="1" applyAlignment="1" applyProtection="1">
      <alignment horizontal="left" indent="1"/>
      <protection hidden="1"/>
    </xf>
    <xf numFmtId="164" fontId="6" fillId="0" borderId="19" xfId="0" applyNumberFormat="1" applyFont="1" applyFill="1" applyBorder="1" applyAlignment="1" applyProtection="1">
      <alignment horizontal="left" indent="1"/>
      <protection hidden="1"/>
    </xf>
    <xf numFmtId="0" fontId="14" fillId="2" borderId="0" xfId="0" applyFont="1" applyFill="1" applyAlignment="1" applyProtection="1">
      <alignment horizontal="left" vertical="center"/>
      <protection hidden="1"/>
    </xf>
    <xf numFmtId="0" fontId="2" fillId="5" borderId="73" xfId="0" applyFont="1" applyFill="1" applyBorder="1" applyAlignment="1" applyProtection="1">
      <alignment horizontal="right"/>
      <protection hidden="1"/>
    </xf>
    <xf numFmtId="0" fontId="6" fillId="2" borderId="0" xfId="0" applyFont="1" applyFill="1" applyAlignment="1" applyProtection="1">
      <alignment vertical="center" wrapText="1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0" fillId="2" borderId="0" xfId="0" applyFill="1" applyAlignment="1" applyProtection="1">
      <alignment horizontal="left" vertical="center" wrapText="1"/>
      <protection hidden="1"/>
    </xf>
    <xf numFmtId="0" fontId="2" fillId="0" borderId="22" xfId="0" applyFont="1" applyFill="1" applyBorder="1" applyAlignment="1" applyProtection="1">
      <alignment horizontal="center" vertical="center"/>
      <protection hidden="1"/>
    </xf>
    <xf numFmtId="0" fontId="2" fillId="0" borderId="63" xfId="0" applyFont="1" applyFill="1" applyBorder="1" applyAlignment="1" applyProtection="1">
      <alignment horizontal="center" vertical="center"/>
      <protection hidden="1"/>
    </xf>
    <xf numFmtId="0" fontId="2" fillId="0" borderId="23" xfId="0" applyFont="1" applyFill="1" applyBorder="1" applyAlignment="1" applyProtection="1">
      <alignment horizontal="center" vertical="center"/>
      <protection hidden="1"/>
    </xf>
    <xf numFmtId="0" fontId="2" fillId="0" borderId="57" xfId="0" applyFont="1" applyFill="1" applyBorder="1" applyAlignment="1" applyProtection="1">
      <alignment horizontal="center" vertical="center"/>
      <protection hidden="1"/>
    </xf>
    <xf numFmtId="0" fontId="2" fillId="0" borderId="63" xfId="0" applyFont="1" applyFill="1" applyBorder="1" applyAlignment="1" applyProtection="1">
      <alignment horizontal="center" vertical="center" wrapText="1"/>
      <protection hidden="1"/>
    </xf>
    <xf numFmtId="164" fontId="32" fillId="2" borderId="0" xfId="1" applyNumberFormat="1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left" wrapText="1"/>
      <protection hidden="1"/>
    </xf>
    <xf numFmtId="0" fontId="20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Border="1" applyAlignment="1" applyProtection="1">
      <alignment horizontal="left"/>
      <protection hidden="1"/>
    </xf>
    <xf numFmtId="0" fontId="0" fillId="0" borderId="63" xfId="0" applyFill="1" applyBorder="1" applyAlignment="1" applyProtection="1">
      <alignment horizontal="center" vertical="center"/>
      <protection hidden="1"/>
    </xf>
    <xf numFmtId="0" fontId="0" fillId="0" borderId="59" xfId="0" applyFill="1" applyBorder="1" applyAlignment="1" applyProtection="1">
      <alignment horizontal="center" vertical="center"/>
      <protection hidden="1"/>
    </xf>
    <xf numFmtId="0" fontId="0" fillId="0" borderId="22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81" xfId="0" applyFill="1" applyBorder="1" applyAlignment="1" applyProtection="1">
      <alignment horizontal="center" vertical="center"/>
      <protection hidden="1"/>
    </xf>
    <xf numFmtId="0" fontId="0" fillId="0" borderId="82" xfId="0" applyFill="1" applyBorder="1" applyAlignment="1" applyProtection="1">
      <alignment horizontal="center" vertical="center"/>
      <protection hidden="1"/>
    </xf>
    <xf numFmtId="164" fontId="0" fillId="0" borderId="22" xfId="1" applyNumberFormat="1" applyFont="1" applyFill="1" applyBorder="1" applyAlignment="1" applyProtection="1">
      <alignment horizontal="center" vertical="center"/>
      <protection hidden="1"/>
    </xf>
    <xf numFmtId="164" fontId="0" fillId="0" borderId="59" xfId="1" applyNumberFormat="1" applyFont="1" applyFill="1" applyBorder="1" applyAlignment="1" applyProtection="1">
      <alignment horizontal="center" vertical="center"/>
      <protection hidden="1"/>
    </xf>
    <xf numFmtId="164" fontId="0" fillId="0" borderId="0" xfId="1" applyNumberFormat="1" applyFont="1" applyFill="1" applyBorder="1" applyAlignment="1" applyProtection="1">
      <alignment horizontal="center" vertical="center"/>
      <protection hidden="1"/>
    </xf>
    <xf numFmtId="164" fontId="0" fillId="0" borderId="81" xfId="1" applyNumberFormat="1" applyFont="1" applyFill="1" applyBorder="1" applyAlignment="1" applyProtection="1">
      <alignment horizontal="center" vertical="center"/>
      <protection hidden="1"/>
    </xf>
    <xf numFmtId="164" fontId="0" fillId="0" borderId="82" xfId="1" applyNumberFormat="1" applyFont="1" applyFill="1" applyBorder="1" applyAlignment="1" applyProtection="1">
      <alignment horizontal="center" vertical="center"/>
      <protection hidden="1"/>
    </xf>
    <xf numFmtId="0" fontId="0" fillId="0" borderId="22" xfId="0" applyFill="1" applyBorder="1" applyAlignment="1" applyProtection="1">
      <alignment horizontal="center" vertical="center" textRotation="90"/>
      <protection hidden="1"/>
    </xf>
    <xf numFmtId="0" fontId="0" fillId="0" borderId="57" xfId="0" applyFill="1" applyBorder="1" applyAlignment="1" applyProtection="1">
      <alignment horizontal="center" vertical="center" textRotation="90"/>
      <protection hidden="1"/>
    </xf>
    <xf numFmtId="164" fontId="0" fillId="0" borderId="22" xfId="1" applyNumberFormat="1" applyFont="1" applyFill="1" applyBorder="1" applyAlignment="1" applyProtection="1">
      <alignment horizontal="center" vertical="center" textRotation="90"/>
      <protection hidden="1"/>
    </xf>
    <xf numFmtId="164" fontId="0" fillId="0" borderId="57" xfId="1" applyNumberFormat="1" applyFont="1" applyFill="1" applyBorder="1" applyAlignment="1" applyProtection="1">
      <alignment horizontal="center" vertical="center" textRotation="90"/>
      <protection hidden="1"/>
    </xf>
    <xf numFmtId="0" fontId="0" fillId="0" borderId="55" xfId="0" applyFill="1" applyBorder="1" applyAlignment="1" applyProtection="1">
      <alignment horizontal="center" vertical="center"/>
      <protection hidden="1"/>
    </xf>
    <xf numFmtId="164" fontId="0" fillId="0" borderId="55" xfId="1" applyNumberFormat="1" applyFont="1" applyFill="1" applyBorder="1" applyAlignment="1" applyProtection="1">
      <alignment horizontal="center" vertical="center"/>
      <protection hidden="1"/>
    </xf>
    <xf numFmtId="0" fontId="0" fillId="0" borderId="57" xfId="0" applyFill="1" applyBorder="1" applyAlignment="1" applyProtection="1">
      <alignment horizontal="center" vertical="center"/>
      <protection hidden="1"/>
    </xf>
    <xf numFmtId="164" fontId="0" fillId="0" borderId="59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164" fontId="0" fillId="0" borderId="0" xfId="1" applyNumberFormat="1" applyFont="1" applyFill="1" applyBorder="1" applyAlignment="1" applyProtection="1">
      <alignment horizontal="center" vertical="center" wrapText="1"/>
      <protection hidden="1"/>
    </xf>
    <xf numFmtId="164" fontId="0" fillId="0" borderId="63" xfId="1" applyNumberFormat="1" applyFont="1" applyFill="1" applyBorder="1" applyAlignment="1" applyProtection="1">
      <alignment horizontal="center" vertical="center" textRotation="90"/>
      <protection hidden="1"/>
    </xf>
    <xf numFmtId="0" fontId="0" fillId="0" borderId="11" xfId="0" applyFill="1" applyBorder="1" applyAlignment="1" applyProtection="1">
      <alignment horizontal="center" vertical="center"/>
      <protection hidden="1"/>
    </xf>
    <xf numFmtId="164" fontId="0" fillId="0" borderId="11" xfId="1" applyNumberFormat="1" applyFont="1" applyFill="1" applyBorder="1" applyAlignment="1" applyProtection="1">
      <alignment horizontal="center" vertical="center"/>
      <protection hidden="1"/>
    </xf>
    <xf numFmtId="0" fontId="0" fillId="0" borderId="63" xfId="0" applyFill="1" applyBorder="1" applyAlignment="1" applyProtection="1">
      <alignment horizontal="center" vertical="center" textRotation="90"/>
      <protection hidden="1"/>
    </xf>
    <xf numFmtId="0" fontId="0" fillId="0" borderId="23" xfId="0" applyFill="1" applyBorder="1" applyAlignment="1" applyProtection="1">
      <alignment horizontal="center" vertical="center"/>
      <protection hidden="1"/>
    </xf>
    <xf numFmtId="164" fontId="0" fillId="0" borderId="23" xfId="1" applyNumberFormat="1" applyFont="1" applyFill="1" applyBorder="1" applyAlignment="1" applyProtection="1">
      <alignment horizontal="center" vertical="center" textRotation="90"/>
      <protection hidden="1"/>
    </xf>
    <xf numFmtId="0" fontId="0" fillId="0" borderId="59" xfId="0" applyFill="1" applyBorder="1" applyAlignment="1" applyProtection="1">
      <alignment horizontal="center" vertical="center" wrapText="1"/>
      <protection hidden="1"/>
    </xf>
    <xf numFmtId="0" fontId="0" fillId="0" borderId="58" xfId="0" applyFont="1" applyFill="1" applyBorder="1" applyAlignment="1" applyProtection="1">
      <alignment horizontal="center"/>
      <protection hidden="1"/>
    </xf>
    <xf numFmtId="0" fontId="0" fillId="0" borderId="62" xfId="0" applyFont="1" applyFill="1" applyBorder="1" applyAlignment="1" applyProtection="1">
      <alignment horizontal="center"/>
      <protection hidden="1"/>
    </xf>
  </cellXfs>
  <cellStyles count="176">
    <cellStyle name="Comma" xfId="175" builtinId="3"/>
    <cellStyle name="Comma 2" xfId="7"/>
    <cellStyle name="Comma 2 2" xfId="19"/>
    <cellStyle name="Comma 3" xfId="16"/>
    <cellStyle name="Comma 4" xfId="30"/>
    <cellStyle name="Comma 5" xfId="50"/>
    <cellStyle name="Comma 6" xfId="89"/>
    <cellStyle name="Comma 6 2" xfId="157"/>
    <cellStyle name="Comma 6 2 2" xfId="163"/>
    <cellStyle name="Comma 6 2 3" xfId="169"/>
    <cellStyle name="Comma 6 3" xfId="159"/>
    <cellStyle name="Comma 6 3 2" xfId="165"/>
    <cellStyle name="Comma 6 3 3" xfId="171"/>
    <cellStyle name="Comma 6 4" xfId="161"/>
    <cellStyle name="Comma 6 5" xfId="167"/>
    <cellStyle name="Comma 7" xfId="4"/>
    <cellStyle name="Hyperlink" xfId="3" builtinId="8"/>
    <cellStyle name="Hyperlink 2" xfId="86"/>
    <cellStyle name="Normal" xfId="0" builtinId="0"/>
    <cellStyle name="Normal 10" xfId="2"/>
    <cellStyle name="Normal 11" xfId="15"/>
    <cellStyle name="Normal 11 2" xfId="39"/>
    <cellStyle name="Normal 11 2 2" xfId="76"/>
    <cellStyle name="Normal 11 2 2 2" xfId="147"/>
    <cellStyle name="Normal 11 2 3" xfId="113"/>
    <cellStyle name="Normal 11 3" xfId="59"/>
    <cellStyle name="Normal 11 3 2" xfId="130"/>
    <cellStyle name="Normal 11 4" xfId="87"/>
    <cellStyle name="Normal 12" xfId="27"/>
    <cellStyle name="Normal 12 2" xfId="47"/>
    <cellStyle name="Normal 12 2 2" xfId="84"/>
    <cellStyle name="Normal 12 2 2 2" xfId="155"/>
    <cellStyle name="Normal 12 2 3" xfId="121"/>
    <cellStyle name="Normal 12 3" xfId="67"/>
    <cellStyle name="Normal 12 3 2" xfId="138"/>
    <cellStyle name="Normal 12 4" xfId="104"/>
    <cellStyle name="Normal 13" xfId="29"/>
    <cellStyle name="Normal 14" xfId="28"/>
    <cellStyle name="Normal 14 2" xfId="68"/>
    <cellStyle name="Normal 14 2 2" xfId="139"/>
    <cellStyle name="Normal 14 3" xfId="105"/>
    <cellStyle name="Normal 15" xfId="49"/>
    <cellStyle name="Normal 16" xfId="48"/>
    <cellStyle name="Normal 16 2" xfId="122"/>
    <cellStyle name="Normal 17" xfId="85"/>
    <cellStyle name="Normal 18" xfId="88"/>
    <cellStyle name="Normal 18 2" xfId="156"/>
    <cellStyle name="Normal 18 2 2" xfId="162"/>
    <cellStyle name="Normal 18 2 3" xfId="168"/>
    <cellStyle name="Normal 18 3" xfId="158"/>
    <cellStyle name="Normal 18 3 2" xfId="164"/>
    <cellStyle name="Normal 18 3 3" xfId="170"/>
    <cellStyle name="Normal 18 4" xfId="160"/>
    <cellStyle name="Normal 18 5" xfId="166"/>
    <cellStyle name="Normal 19" xfId="172"/>
    <cellStyle name="Normal 2" xfId="6"/>
    <cellStyle name="Normal 2 2" xfId="18"/>
    <cellStyle name="Normal 20" xfId="173"/>
    <cellStyle name="Normal 3" xfId="8"/>
    <cellStyle name="Normal 3 2" xfId="20"/>
    <cellStyle name="Normal 3 2 2" xfId="40"/>
    <cellStyle name="Normal 3 2 2 2" xfId="77"/>
    <cellStyle name="Normal 3 2 2 2 2" xfId="148"/>
    <cellStyle name="Normal 3 2 2 3" xfId="114"/>
    <cellStyle name="Normal 3 2 3" xfId="60"/>
    <cellStyle name="Normal 3 2 3 2" xfId="131"/>
    <cellStyle name="Normal 3 2 4" xfId="97"/>
    <cellStyle name="Normal 3 3" xfId="32"/>
    <cellStyle name="Normal 3 3 2" xfId="69"/>
    <cellStyle name="Normal 3 3 2 2" xfId="140"/>
    <cellStyle name="Normal 3 3 3" xfId="106"/>
    <cellStyle name="Normal 3 4" xfId="52"/>
    <cellStyle name="Normal 3 4 2" xfId="123"/>
    <cellStyle name="Normal 3 5" xfId="90"/>
    <cellStyle name="Normal 4" xfId="9"/>
    <cellStyle name="Normal 4 2" xfId="21"/>
    <cellStyle name="Normal 4 2 2" xfId="41"/>
    <cellStyle name="Normal 4 2 2 2" xfId="78"/>
    <cellStyle name="Normal 4 2 2 2 2" xfId="149"/>
    <cellStyle name="Normal 4 2 2 3" xfId="115"/>
    <cellStyle name="Normal 4 2 3" xfId="61"/>
    <cellStyle name="Normal 4 2 3 2" xfId="132"/>
    <cellStyle name="Normal 4 2 4" xfId="98"/>
    <cellStyle name="Normal 4 3" xfId="33"/>
    <cellStyle name="Normal 4 3 2" xfId="70"/>
    <cellStyle name="Normal 4 3 2 2" xfId="141"/>
    <cellStyle name="Normal 4 3 3" xfId="107"/>
    <cellStyle name="Normal 4 4" xfId="53"/>
    <cellStyle name="Normal 4 4 2" xfId="124"/>
    <cellStyle name="Normal 4 5" xfId="91"/>
    <cellStyle name="Normal 5" xfId="10"/>
    <cellStyle name="Normal 5 2" xfId="22"/>
    <cellStyle name="Normal 5 2 2" xfId="42"/>
    <cellStyle name="Normal 5 2 2 2" xfId="79"/>
    <cellStyle name="Normal 5 2 2 2 2" xfId="150"/>
    <cellStyle name="Normal 5 2 2 3" xfId="116"/>
    <cellStyle name="Normal 5 2 3" xfId="62"/>
    <cellStyle name="Normal 5 2 3 2" xfId="133"/>
    <cellStyle name="Normal 5 2 4" xfId="99"/>
    <cellStyle name="Normal 5 3" xfId="34"/>
    <cellStyle name="Normal 5 3 2" xfId="71"/>
    <cellStyle name="Normal 5 3 2 2" xfId="142"/>
    <cellStyle name="Normal 5 3 3" xfId="108"/>
    <cellStyle name="Normal 5 4" xfId="54"/>
    <cellStyle name="Normal 5 4 2" xfId="125"/>
    <cellStyle name="Normal 5 5" xfId="92"/>
    <cellStyle name="Normal 6" xfId="11"/>
    <cellStyle name="Normal 6 2" xfId="23"/>
    <cellStyle name="Normal 6 2 2" xfId="43"/>
    <cellStyle name="Normal 6 2 2 2" xfId="80"/>
    <cellStyle name="Normal 6 2 2 2 2" xfId="151"/>
    <cellStyle name="Normal 6 2 2 3" xfId="117"/>
    <cellStyle name="Normal 6 2 3" xfId="63"/>
    <cellStyle name="Normal 6 2 3 2" xfId="134"/>
    <cellStyle name="Normal 6 2 4" xfId="100"/>
    <cellStyle name="Normal 6 3" xfId="35"/>
    <cellStyle name="Normal 6 3 2" xfId="72"/>
    <cellStyle name="Normal 6 3 2 2" xfId="143"/>
    <cellStyle name="Normal 6 3 3" xfId="109"/>
    <cellStyle name="Normal 6 4" xfId="55"/>
    <cellStyle name="Normal 6 4 2" xfId="126"/>
    <cellStyle name="Normal 6 5" xfId="93"/>
    <cellStyle name="Normal 7" xfId="12"/>
    <cellStyle name="Normal 7 2" xfId="24"/>
    <cellStyle name="Normal 7 2 2" xfId="44"/>
    <cellStyle name="Normal 7 2 2 2" xfId="81"/>
    <cellStyle name="Normal 7 2 2 2 2" xfId="152"/>
    <cellStyle name="Normal 7 2 2 3" xfId="118"/>
    <cellStyle name="Normal 7 2 3" xfId="64"/>
    <cellStyle name="Normal 7 2 3 2" xfId="135"/>
    <cellStyle name="Normal 7 2 4" xfId="101"/>
    <cellStyle name="Normal 7 3" xfId="36"/>
    <cellStyle name="Normal 7 3 2" xfId="73"/>
    <cellStyle name="Normal 7 3 2 2" xfId="144"/>
    <cellStyle name="Normal 7 3 3" xfId="110"/>
    <cellStyle name="Normal 7 4" xfId="56"/>
    <cellStyle name="Normal 7 4 2" xfId="127"/>
    <cellStyle name="Normal 7 5" xfId="94"/>
    <cellStyle name="Normal 8" xfId="13"/>
    <cellStyle name="Normal 8 2" xfId="25"/>
    <cellStyle name="Normal 8 2 2" xfId="45"/>
    <cellStyle name="Normal 8 2 2 2" xfId="82"/>
    <cellStyle name="Normal 8 2 2 2 2" xfId="153"/>
    <cellStyle name="Normal 8 2 2 3" xfId="119"/>
    <cellStyle name="Normal 8 2 3" xfId="65"/>
    <cellStyle name="Normal 8 2 3 2" xfId="136"/>
    <cellStyle name="Normal 8 2 4" xfId="102"/>
    <cellStyle name="Normal 8 3" xfId="37"/>
    <cellStyle name="Normal 8 3 2" xfId="74"/>
    <cellStyle name="Normal 8 3 2 2" xfId="145"/>
    <cellStyle name="Normal 8 3 3" xfId="111"/>
    <cellStyle name="Normal 8 4" xfId="57"/>
    <cellStyle name="Normal 8 4 2" xfId="128"/>
    <cellStyle name="Normal 8 5" xfId="95"/>
    <cellStyle name="Normal 9" xfId="14"/>
    <cellStyle name="Normal 9 2" xfId="26"/>
    <cellStyle name="Normal 9 2 2" xfId="46"/>
    <cellStyle name="Normal 9 2 2 2" xfId="83"/>
    <cellStyle name="Normal 9 2 2 2 2" xfId="154"/>
    <cellStyle name="Normal 9 2 2 3" xfId="120"/>
    <cellStyle name="Normal 9 2 3" xfId="66"/>
    <cellStyle name="Normal 9 2 3 2" xfId="137"/>
    <cellStyle name="Normal 9 2 4" xfId="103"/>
    <cellStyle name="Normal 9 3" xfId="38"/>
    <cellStyle name="Normal 9 3 2" xfId="75"/>
    <cellStyle name="Normal 9 3 2 2" xfId="146"/>
    <cellStyle name="Normal 9 3 3" xfId="112"/>
    <cellStyle name="Normal 9 4" xfId="58"/>
    <cellStyle name="Normal 9 4 2" xfId="129"/>
    <cellStyle name="Normal 9 5" xfId="96"/>
    <cellStyle name="Percent" xfId="1" builtinId="5"/>
    <cellStyle name="Percent 2" xfId="17"/>
    <cellStyle name="Percent 3" xfId="31"/>
    <cellStyle name="Percent 4" xfId="51"/>
    <cellStyle name="Percent 5" xfId="174"/>
    <cellStyle name="Percent 6" xfId="5"/>
  </cellStyles>
  <dxfs count="0"/>
  <tableStyles count="0" defaultTableStyle="TableStyleMedium2" defaultPivotStyle="PivotStyleLight16"/>
  <colors>
    <mruColors>
      <color rgb="FFEEECE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v>Part-time HE at College</c:v>
          </c:tx>
          <c:spPr>
            <a:ln>
              <a:solidFill>
                <a:srgbClr val="873299"/>
              </a:solidFill>
              <a:prstDash val="lgDashDot"/>
            </a:ln>
          </c:spPr>
          <c:marker>
            <c:symbol val="none"/>
          </c:marker>
          <c:val>
            <c:numLit>
              <c:formatCode>General</c:formatCode>
              <c:ptCount val="6"/>
              <c:pt idx="0">
                <c:v>5480</c:v>
              </c:pt>
              <c:pt idx="1">
                <c:v>5645</c:v>
              </c:pt>
              <c:pt idx="2">
                <c:v>5915</c:v>
              </c:pt>
              <c:pt idx="3">
                <c:v>5425</c:v>
              </c:pt>
              <c:pt idx="4">
                <c:v>4905</c:v>
              </c:pt>
              <c:pt idx="5">
                <c:v>4695</c:v>
              </c:pt>
            </c:numLit>
          </c:val>
          <c:smooth val="0"/>
        </c:ser>
        <c:ser>
          <c:idx val="5"/>
          <c:order val="1"/>
          <c:tx>
            <c:v>Part-time FE at College</c:v>
          </c:tx>
          <c:spPr>
            <a:ln>
              <a:solidFill>
                <a:srgbClr val="873299"/>
              </a:solidFill>
              <a:prstDash val="sysDot"/>
            </a:ln>
          </c:spPr>
          <c:marker>
            <c:symbol val="none"/>
          </c:marker>
          <c:val>
            <c:numLit>
              <c:formatCode>General</c:formatCode>
              <c:ptCount val="6"/>
              <c:pt idx="0">
                <c:v>39495</c:v>
              </c:pt>
              <c:pt idx="1">
                <c:v>41825</c:v>
              </c:pt>
              <c:pt idx="2">
                <c:v>41725</c:v>
              </c:pt>
              <c:pt idx="3">
                <c:v>43730</c:v>
              </c:pt>
              <c:pt idx="4">
                <c:v>43630</c:v>
              </c:pt>
              <c:pt idx="5">
                <c:v>43145</c:v>
              </c:pt>
            </c:numLit>
          </c:val>
          <c:smooth val="0"/>
        </c:ser>
        <c:ser>
          <c:idx val="0"/>
          <c:order val="2"/>
          <c:tx>
            <c:v>Full-time First Degree</c:v>
          </c:tx>
          <c:spPr>
            <a:ln>
              <a:solidFill>
                <a:srgbClr val="00A0AE"/>
              </a:solidFill>
              <a:prstDash val="solid"/>
            </a:ln>
          </c:spPr>
          <c:marker>
            <c:symbol val="none"/>
          </c:marker>
          <c:cat>
            <c:strLit>
              <c:ptCount val="6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  <c:pt idx="5">
                <c:v>2018-19</c:v>
              </c:pt>
            </c:strLit>
          </c:cat>
          <c:val>
            <c:numLit>
              <c:formatCode>General</c:formatCode>
              <c:ptCount val="6"/>
              <c:pt idx="0">
                <c:v>28285</c:v>
              </c:pt>
              <c:pt idx="1">
                <c:v>28640</c:v>
              </c:pt>
              <c:pt idx="2">
                <c:v>28770</c:v>
              </c:pt>
              <c:pt idx="3">
                <c:v>28885</c:v>
              </c:pt>
              <c:pt idx="4">
                <c:v>29880</c:v>
              </c:pt>
              <c:pt idx="5">
                <c:v>31065</c:v>
              </c:pt>
            </c:numLit>
          </c:val>
          <c:smooth val="0"/>
        </c:ser>
        <c:ser>
          <c:idx val="1"/>
          <c:order val="3"/>
          <c:tx>
            <c:v>Scottish Domiciled Undergraduate Entrant</c:v>
          </c:tx>
          <c:spPr>
            <a:ln>
              <a:solidFill>
                <a:srgbClr val="060E9F"/>
              </a:solidFill>
            </a:ln>
          </c:spPr>
          <c:marker>
            <c:symbol val="none"/>
          </c:marker>
          <c:val>
            <c:numLit>
              <c:formatCode>General</c:formatCode>
              <c:ptCount val="6"/>
              <c:pt idx="0">
                <c:v>37835</c:v>
              </c:pt>
              <c:pt idx="1">
                <c:v>38180</c:v>
              </c:pt>
              <c:pt idx="2">
                <c:v>38910</c:v>
              </c:pt>
              <c:pt idx="3">
                <c:v>39595</c:v>
              </c:pt>
              <c:pt idx="4">
                <c:v>41155</c:v>
              </c:pt>
              <c:pt idx="5">
                <c:v>41860</c:v>
              </c:pt>
            </c:numLit>
          </c:val>
          <c:smooth val="0"/>
        </c:ser>
        <c:ser>
          <c:idx val="2"/>
          <c:order val="4"/>
          <c:tx>
            <c:v>Full-time HE at College</c:v>
          </c:tx>
          <c:spPr>
            <a:ln>
              <a:solidFill>
                <a:srgbClr val="873299"/>
              </a:solidFill>
            </a:ln>
          </c:spPr>
          <c:marker>
            <c:symbol val="none"/>
          </c:marker>
          <c:val>
            <c:numLit>
              <c:formatCode>General</c:formatCode>
              <c:ptCount val="6"/>
              <c:pt idx="0">
                <c:v>21680</c:v>
              </c:pt>
              <c:pt idx="1">
                <c:v>21935</c:v>
              </c:pt>
              <c:pt idx="2">
                <c:v>22185</c:v>
              </c:pt>
              <c:pt idx="3">
                <c:v>22285</c:v>
              </c:pt>
              <c:pt idx="4">
                <c:v>22105</c:v>
              </c:pt>
              <c:pt idx="5">
                <c:v>21420</c:v>
              </c:pt>
            </c:numLit>
          </c:val>
          <c:smooth val="0"/>
        </c:ser>
        <c:ser>
          <c:idx val="4"/>
          <c:order val="5"/>
          <c:tx>
            <c:v>Full-time FE at college</c:v>
          </c:tx>
          <c:spPr>
            <a:ln>
              <a:solidFill>
                <a:srgbClr val="873299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6"/>
              <c:pt idx="0">
                <c:v>46415</c:v>
              </c:pt>
              <c:pt idx="1">
                <c:v>45775</c:v>
              </c:pt>
              <c:pt idx="2">
                <c:v>44435</c:v>
              </c:pt>
              <c:pt idx="3">
                <c:v>44295</c:v>
              </c:pt>
              <c:pt idx="4">
                <c:v>43590</c:v>
              </c:pt>
              <c:pt idx="5">
                <c:v>41700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42720"/>
        <c:axId val="85744256"/>
      </c:lineChart>
      <c:catAx>
        <c:axId val="85742720"/>
        <c:scaling>
          <c:orientation val="minMax"/>
        </c:scaling>
        <c:delete val="0"/>
        <c:axPos val="b"/>
        <c:majorTickMark val="out"/>
        <c:minorTickMark val="none"/>
        <c:tickLblPos val="nextTo"/>
        <c:crossAx val="85744256"/>
        <c:crosses val="autoZero"/>
        <c:auto val="1"/>
        <c:lblAlgn val="ctr"/>
        <c:lblOffset val="100"/>
        <c:noMultiLvlLbl val="0"/>
      </c:catAx>
      <c:valAx>
        <c:axId val="8574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85742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21545814235903E-2"/>
          <c:y val="4.3650793650793648E-2"/>
          <c:w val="0.77506314535541809"/>
          <c:h val="0.8732755201577892"/>
        </c:manualLayout>
      </c:layout>
      <c:barChart>
        <c:barDir val="bar"/>
        <c:grouping val="percentStacked"/>
        <c:varyColors val="0"/>
        <c:ser>
          <c:idx val="0"/>
          <c:order val="0"/>
          <c:tx>
            <c:v>White</c:v>
          </c:tx>
          <c:spPr>
            <a:solidFill>
              <a:srgbClr val="873299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2015-16</c:v>
              </c:pt>
              <c:pt idx="1">
                <c:v>2016-17</c:v>
              </c:pt>
              <c:pt idx="2">
                <c:v>2017-18</c:v>
              </c:pt>
            </c:strLit>
          </c:cat>
          <c:val>
            <c:numLit>
              <c:formatCode>General</c:formatCode>
              <c:ptCount val="3"/>
              <c:pt idx="0">
                <c:v>0.90514344791935897</c:v>
              </c:pt>
              <c:pt idx="1">
                <c:v>0.90032240730789903</c:v>
              </c:pt>
              <c:pt idx="2">
                <c:v>0.89430489927878642</c:v>
              </c:pt>
            </c:numLit>
          </c:val>
        </c:ser>
        <c:ser>
          <c:idx val="1"/>
          <c:order val="1"/>
          <c:tx>
            <c:v>Total Black and Minority Ethnic</c:v>
          </c:tx>
          <c:spPr>
            <a:solidFill>
              <a:srgbClr val="00A0AE"/>
            </a:solidFill>
          </c:spPr>
          <c:invertIfNegative val="0"/>
          <c:dLbls>
            <c:dLbl>
              <c:idx val="0"/>
              <c:layout>
                <c:manualLayout>
                  <c:x val="-3.1304033022858651E-3"/>
                  <c:y val="2.78879208525690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41603214140961E-3"/>
                  <c:y val="-4.62954032522520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9674650863544608E-3"/>
                  <c:y val="-1.204818896113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2015-16</c:v>
              </c:pt>
              <c:pt idx="1">
                <c:v>2016-17</c:v>
              </c:pt>
              <c:pt idx="2">
                <c:v>2017-18</c:v>
              </c:pt>
            </c:strLit>
          </c:cat>
          <c:val>
            <c:numLit>
              <c:formatCode>General</c:formatCode>
              <c:ptCount val="3"/>
              <c:pt idx="0">
                <c:v>8.7878004652364949E-2</c:v>
              </c:pt>
              <c:pt idx="1">
                <c:v>9.4841483073616339E-2</c:v>
              </c:pt>
              <c:pt idx="2">
                <c:v>0.10096990798308879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972160"/>
        <c:axId val="96973952"/>
      </c:barChart>
      <c:catAx>
        <c:axId val="96972160"/>
        <c:scaling>
          <c:orientation val="minMax"/>
        </c:scaling>
        <c:delete val="0"/>
        <c:axPos val="l"/>
        <c:majorTickMark val="out"/>
        <c:minorTickMark val="none"/>
        <c:tickLblPos val="nextTo"/>
        <c:crossAx val="96973952"/>
        <c:crosses val="autoZero"/>
        <c:auto val="1"/>
        <c:lblAlgn val="ctr"/>
        <c:lblOffset val="100"/>
        <c:noMultiLvlLbl val="0"/>
      </c:catAx>
      <c:valAx>
        <c:axId val="96973952"/>
        <c:scaling>
          <c:orientation val="minMax"/>
          <c:max val="1"/>
          <c:min val="0"/>
        </c:scaling>
        <c:delete val="0"/>
        <c:axPos val="b"/>
        <c:numFmt formatCode="0%" sourceLinked="1"/>
        <c:majorTickMark val="out"/>
        <c:minorTickMark val="none"/>
        <c:tickLblPos val="nextTo"/>
        <c:crossAx val="96972160"/>
        <c:crosses val="autoZero"/>
        <c:crossBetween val="between"/>
        <c:majorUnit val="0.2"/>
      </c:valAx>
    </c:plotArea>
    <c:legend>
      <c:legendPos val="t"/>
      <c:layout>
        <c:manualLayout>
          <c:xMode val="edge"/>
          <c:yMode val="edge"/>
          <c:x val="0.21948478082030792"/>
          <c:y val="3.1746031746031744E-2"/>
          <c:w val="0.48979438524248076"/>
          <c:h val="7.262211914678583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60E9F"/>
            </a:solidFill>
          </c:spPr>
          <c:invertIfNegative val="0"/>
          <c:cat>
            <c:strLit>
              <c:ptCount val="12"/>
              <c:pt idx="0">
                <c:v>CE SIMD 0-20</c:v>
              </c:pt>
              <c:pt idx="1">
                <c:v>CE SIMD20-40</c:v>
              </c:pt>
              <c:pt idx="2">
                <c:v>CE SIMD40-60</c:v>
              </c:pt>
              <c:pt idx="3">
                <c:v>CE SIMD60-80</c:v>
              </c:pt>
              <c:pt idx="4">
                <c:v>CE SIMD80-100</c:v>
              </c:pt>
              <c:pt idx="6">
                <c:v>Not CE</c:v>
              </c:pt>
              <c:pt idx="7">
                <c:v>Not CE SIMD 0-20</c:v>
              </c:pt>
              <c:pt idx="8">
                <c:v>Not CE SIMD20-40</c:v>
              </c:pt>
              <c:pt idx="9">
                <c:v>Not CE SIMD40-60</c:v>
              </c:pt>
              <c:pt idx="10">
                <c:v>Not CE SIMD60-80</c:v>
              </c:pt>
              <c:pt idx="11">
                <c:v>Not CE SIMD80-100</c:v>
              </c:pt>
            </c:strLit>
          </c:cat>
          <c:val>
            <c:numLit>
              <c:formatCode>0.0%</c:formatCode>
              <c:ptCount val="12"/>
              <c:pt idx="0">
                <c:v>0.23728813559322035</c:v>
              </c:pt>
              <c:pt idx="1">
                <c:v>0.1791767554479419</c:v>
              </c:pt>
              <c:pt idx="2">
                <c:v>0.23244552058111381</c:v>
              </c:pt>
              <c:pt idx="3">
                <c:v>0.20823244552058112</c:v>
              </c:pt>
              <c:pt idx="4">
                <c:v>0.14285714285714285</c:v>
              </c:pt>
              <c:pt idx="7">
                <c:v>0.15768657991748247</c:v>
              </c:pt>
              <c:pt idx="8">
                <c:v>0.16830643783110763</c:v>
              </c:pt>
              <c:pt idx="9">
                <c:v>0.19489270281487267</c:v>
              </c:pt>
              <c:pt idx="10">
                <c:v>0.2258489782964283</c:v>
              </c:pt>
              <c:pt idx="11">
                <c:v>0.25326530114010887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91040"/>
        <c:axId val="97192576"/>
      </c:barChart>
      <c:catAx>
        <c:axId val="9719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97192576"/>
        <c:crosses val="autoZero"/>
        <c:auto val="1"/>
        <c:lblAlgn val="ctr"/>
        <c:lblOffset val="100"/>
        <c:noMultiLvlLbl val="0"/>
      </c:catAx>
      <c:valAx>
        <c:axId val="97192576"/>
        <c:scaling>
          <c:orientation val="minMax"/>
          <c:max val="1"/>
        </c:scaling>
        <c:delete val="0"/>
        <c:axPos val="l"/>
        <c:numFmt formatCode="0.0%" sourceLinked="1"/>
        <c:majorTickMark val="out"/>
        <c:minorTickMark val="none"/>
        <c:tickLblPos val="nextTo"/>
        <c:crossAx val="97191040"/>
        <c:crosses val="autoZero"/>
        <c:crossBetween val="between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Care-experienced</c:v>
          </c:tx>
          <c:spPr>
            <a:ln>
              <a:solidFill>
                <a:srgbClr val="7A80FA"/>
              </a:solidFill>
            </a:ln>
          </c:spPr>
          <c:marker>
            <c:symbol val="none"/>
          </c:marker>
          <c:cat>
            <c:strLit>
              <c:ptCount val="5"/>
              <c:pt idx="0">
                <c:v>2013-14 into 2014-15</c:v>
              </c:pt>
              <c:pt idx="1">
                <c:v>2014-15 into 2015-16</c:v>
              </c:pt>
              <c:pt idx="2">
                <c:v>2015-16 into 2016-17</c:v>
              </c:pt>
              <c:pt idx="3">
                <c:v>2016-17 into 2017-18</c:v>
              </c:pt>
              <c:pt idx="4">
                <c:v>2017-18 into 2018-19</c:v>
              </c:pt>
            </c:strLit>
          </c:cat>
          <c:val>
            <c:numLit>
              <c:formatCode>0.0%</c:formatCode>
              <c:ptCount val="5"/>
              <c:pt idx="0">
                <c:v>0.8271604938271605</c:v>
              </c:pt>
              <c:pt idx="1">
                <c:v>0.84293193717277481</c:v>
              </c:pt>
              <c:pt idx="2">
                <c:v>0.8370786516853933</c:v>
              </c:pt>
              <c:pt idx="3">
                <c:v>0.85641025641025637</c:v>
              </c:pt>
              <c:pt idx="4">
                <c:v>0.90877192982456145</c:v>
              </c:pt>
            </c:numLit>
          </c:val>
          <c:smooth val="0"/>
        </c:ser>
        <c:ser>
          <c:idx val="1"/>
          <c:order val="1"/>
          <c:tx>
            <c:v>Not Care-experienced</c:v>
          </c:tx>
          <c:spPr>
            <a:ln>
              <a:solidFill>
                <a:srgbClr val="060E9F"/>
              </a:solidFill>
            </a:ln>
          </c:spPr>
          <c:marker>
            <c:symbol val="none"/>
          </c:marker>
          <c:cat>
            <c:strLit>
              <c:ptCount val="5"/>
              <c:pt idx="0">
                <c:v>2013-14 into 2014-15</c:v>
              </c:pt>
              <c:pt idx="1">
                <c:v>2014-15 into 2015-16</c:v>
              </c:pt>
              <c:pt idx="2">
                <c:v>2015-16 into 2016-17</c:v>
              </c:pt>
              <c:pt idx="3">
                <c:v>2016-17 into 2017-18</c:v>
              </c:pt>
              <c:pt idx="4">
                <c:v>2017-18 into 2018-19</c:v>
              </c:pt>
            </c:strLit>
          </c:cat>
          <c:val>
            <c:numLit>
              <c:formatCode>0.0%</c:formatCode>
              <c:ptCount val="5"/>
              <c:pt idx="0">
                <c:v>0.90597785007722897</c:v>
              </c:pt>
              <c:pt idx="1">
                <c:v>0.90687210694979448</c:v>
              </c:pt>
              <c:pt idx="2">
                <c:v>0.91083921772802712</c:v>
              </c:pt>
              <c:pt idx="3">
                <c:v>0.91658262029475879</c:v>
              </c:pt>
              <c:pt idx="4">
                <c:v>0.90443707365917769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217536"/>
        <c:axId val="97239808"/>
      </c:lineChart>
      <c:catAx>
        <c:axId val="9721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97239808"/>
        <c:crosses val="autoZero"/>
        <c:auto val="1"/>
        <c:lblAlgn val="ctr"/>
        <c:lblOffset val="100"/>
        <c:noMultiLvlLbl val="0"/>
      </c:catAx>
      <c:valAx>
        <c:axId val="97239808"/>
        <c:scaling>
          <c:orientation val="minMax"/>
          <c:max val="1"/>
        </c:scaling>
        <c:delete val="0"/>
        <c:axPos val="l"/>
        <c:numFmt formatCode="0.0%" sourceLinked="1"/>
        <c:majorTickMark val="out"/>
        <c:minorTickMark val="none"/>
        <c:tickLblPos val="nextTo"/>
        <c:crossAx val="97217536"/>
        <c:crosses val="autoZero"/>
        <c:crossBetween val="midCat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Male enrolments</c:v>
          </c:tx>
          <c:spPr>
            <a:solidFill>
              <a:srgbClr val="00A0AE"/>
            </a:solidFill>
          </c:spPr>
          <c:invertIfNegative val="0"/>
          <c:dLbls>
            <c:dLbl>
              <c:idx val="0"/>
              <c:delete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Hair/Personal Care Services</c:v>
              </c:pt>
              <c:pt idx="2">
                <c:v>Computer Science</c:v>
              </c:pt>
              <c:pt idx="3">
                <c:v>Engineering/Technology</c:v>
              </c:pt>
              <c:pt idx="4">
                <c:v>Mechanical Engineering</c:v>
              </c:pt>
              <c:pt idx="5">
                <c:v>Vehicle Maintenance/Repair/Servicing</c:v>
              </c:pt>
              <c:pt idx="6">
                <c:v>Construction</c:v>
              </c:pt>
              <c:pt idx="7">
                <c:v>Electrical Engineering</c:v>
              </c:pt>
              <c:pt idx="8">
                <c:v>Building/Construction Operations</c:v>
              </c:pt>
              <c:pt idx="9">
                <c:v>Building Maintenance Services</c:v>
              </c:pt>
            </c:strLit>
          </c:cat>
          <c:val>
            <c:numLit>
              <c:formatCode>General</c:formatCode>
              <c:ptCount val="10"/>
              <c:pt idx="0">
                <c:v>6.1401815022205056E-2</c:v>
              </c:pt>
              <c:pt idx="2">
                <c:v>0.89422786340284077</c:v>
              </c:pt>
              <c:pt idx="3">
                <c:v>0.8711387736284002</c:v>
              </c:pt>
              <c:pt idx="4">
                <c:v>0.9333868378812199</c:v>
              </c:pt>
              <c:pt idx="5">
                <c:v>0.93441150044923627</c:v>
              </c:pt>
              <c:pt idx="6">
                <c:v>0.94933489827856021</c:v>
              </c:pt>
              <c:pt idx="7">
                <c:v>0.96551724137931039</c:v>
              </c:pt>
              <c:pt idx="8">
                <c:v>0.96914623837700764</c:v>
              </c:pt>
              <c:pt idx="9">
                <c:v>0.98561151079136688</c:v>
              </c:pt>
            </c:numLit>
          </c:val>
        </c:ser>
        <c:ser>
          <c:idx val="1"/>
          <c:order val="1"/>
          <c:tx>
            <c:v>Female Enrolments</c:v>
          </c:tx>
          <c:spPr>
            <a:solidFill>
              <a:srgbClr val="873299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10"/>
              <c:pt idx="0">
                <c:v>Hair/Personal Care Services</c:v>
              </c:pt>
              <c:pt idx="2">
                <c:v>Computer Science</c:v>
              </c:pt>
              <c:pt idx="3">
                <c:v>Engineering/Technology</c:v>
              </c:pt>
              <c:pt idx="4">
                <c:v>Mechanical Engineering</c:v>
              </c:pt>
              <c:pt idx="5">
                <c:v>Vehicle Maintenance/Repair/Servicing</c:v>
              </c:pt>
              <c:pt idx="6">
                <c:v>Construction</c:v>
              </c:pt>
              <c:pt idx="7">
                <c:v>Electrical Engineering</c:v>
              </c:pt>
              <c:pt idx="8">
                <c:v>Building/Construction Operations</c:v>
              </c:pt>
              <c:pt idx="9">
                <c:v>Building Maintenance Services</c:v>
              </c:pt>
            </c:strLit>
          </c:cat>
          <c:val>
            <c:numLit>
              <c:formatCode>General</c:formatCode>
              <c:ptCount val="10"/>
              <c:pt idx="0">
                <c:v>0.9385981849777949</c:v>
              </c:pt>
              <c:pt idx="2">
                <c:v>0.10577213659715927</c:v>
              </c:pt>
              <c:pt idx="3">
                <c:v>0.1288612263715998</c:v>
              </c:pt>
              <c:pt idx="4">
                <c:v>6.66131621187801E-2</c:v>
              </c:pt>
              <c:pt idx="5">
                <c:v>6.5588499550763707E-2</c:v>
              </c:pt>
              <c:pt idx="6">
                <c:v>5.0665101721439752E-2</c:v>
              </c:pt>
              <c:pt idx="7">
                <c:v>3.4482758620689655E-2</c:v>
              </c:pt>
              <c:pt idx="8">
                <c:v>3.0853761622992391E-2</c:v>
              </c:pt>
              <c:pt idx="9">
                <c:v>1.4388489208633094E-2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overlap val="100"/>
        <c:axId val="97312768"/>
        <c:axId val="97314304"/>
      </c:barChart>
      <c:catAx>
        <c:axId val="9731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97314304"/>
        <c:crosses val="autoZero"/>
        <c:auto val="1"/>
        <c:lblAlgn val="ctr"/>
        <c:lblOffset val="100"/>
        <c:noMultiLvlLbl val="0"/>
      </c:catAx>
      <c:valAx>
        <c:axId val="9731430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9731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Male</c:v>
          </c:tx>
          <c:spPr>
            <a:solidFill>
              <a:srgbClr val="00A0AE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8"/>
              <c:pt idx="0">
                <c:v>2011-12</c:v>
              </c:pt>
              <c:pt idx="1">
                <c:v>2012-13</c:v>
              </c:pt>
              <c:pt idx="2">
                <c:v>2013-14</c:v>
              </c:pt>
              <c:pt idx="3">
                <c:v>2014-15</c:v>
              </c:pt>
              <c:pt idx="4">
                <c:v>2015-16</c:v>
              </c:pt>
              <c:pt idx="5">
                <c:v>2016-17</c:v>
              </c:pt>
              <c:pt idx="6">
                <c:v>2017-18</c:v>
              </c:pt>
              <c:pt idx="7">
                <c:v>2018-19</c:v>
              </c:pt>
            </c:strLit>
          </c:cat>
          <c:val>
            <c:numLit>
              <c:formatCode>General</c:formatCode>
              <c:ptCount val="8"/>
              <c:pt idx="0">
                <c:v>0.42534078773792322</c:v>
              </c:pt>
              <c:pt idx="1">
                <c:v>0.42748941169196525</c:v>
              </c:pt>
              <c:pt idx="2">
                <c:v>0.43093713620488938</c:v>
              </c:pt>
              <c:pt idx="3">
                <c:v>0.4232651052372543</c:v>
              </c:pt>
              <c:pt idx="4">
                <c:v>0.41256947413424538</c:v>
              </c:pt>
              <c:pt idx="5">
                <c:v>0.41380763719126695</c:v>
              </c:pt>
              <c:pt idx="6">
                <c:v>0.40514478262060655</c:v>
              </c:pt>
              <c:pt idx="7">
                <c:v>0.40365040365040367</c:v>
              </c:pt>
            </c:numLit>
          </c:val>
        </c:ser>
        <c:ser>
          <c:idx val="2"/>
          <c:order val="1"/>
          <c:tx>
            <c:v>Female</c:v>
          </c:tx>
          <c:spPr>
            <a:solidFill>
              <a:srgbClr val="873299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8"/>
              <c:pt idx="0">
                <c:v>2011-12</c:v>
              </c:pt>
              <c:pt idx="1">
                <c:v>2012-13</c:v>
              </c:pt>
              <c:pt idx="2">
                <c:v>2013-14</c:v>
              </c:pt>
              <c:pt idx="3">
                <c:v>2014-15</c:v>
              </c:pt>
              <c:pt idx="4">
                <c:v>2015-16</c:v>
              </c:pt>
              <c:pt idx="5">
                <c:v>2016-17</c:v>
              </c:pt>
              <c:pt idx="6">
                <c:v>2017-18</c:v>
              </c:pt>
              <c:pt idx="7">
                <c:v>2018-19</c:v>
              </c:pt>
            </c:strLit>
          </c:cat>
          <c:val>
            <c:numLit>
              <c:formatCode>General</c:formatCode>
              <c:ptCount val="8"/>
              <c:pt idx="0">
                <c:v>0.57465921226207672</c:v>
              </c:pt>
              <c:pt idx="1">
                <c:v>0.5725105883080347</c:v>
              </c:pt>
              <c:pt idx="2">
                <c:v>0.56906286379511062</c:v>
              </c:pt>
              <c:pt idx="3">
                <c:v>0.57673489476274575</c:v>
              </c:pt>
              <c:pt idx="4">
                <c:v>0.58743052586575462</c:v>
              </c:pt>
              <c:pt idx="5">
                <c:v>0.58619236280873299</c:v>
              </c:pt>
              <c:pt idx="6">
                <c:v>0.59485521737939351</c:v>
              </c:pt>
              <c:pt idx="7">
                <c:v>0.59634959634959639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7352320"/>
        <c:axId val="97362304"/>
      </c:barChart>
      <c:catAx>
        <c:axId val="973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362304"/>
        <c:crosses val="autoZero"/>
        <c:auto val="1"/>
        <c:lblAlgn val="ctr"/>
        <c:lblOffset val="100"/>
        <c:noMultiLvlLbl val="0"/>
      </c:catAx>
      <c:valAx>
        <c:axId val="9736230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973523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6665489057213851"/>
          <c:y val="0.46068002863278451"/>
          <c:w val="0.11813598395257627"/>
          <c:h val="0.1565620206565088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2011-12</c:v>
          </c:tx>
          <c:spPr>
            <a:solidFill>
              <a:srgbClr val="00A0AE">
                <a:alpha val="34000"/>
              </a:srgbClr>
            </a:solidFill>
          </c:spPr>
          <c:invertIfNegative val="0"/>
          <c:dLbls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Technologies (80)</c:v>
              </c:pt>
              <c:pt idx="1">
                <c:v>Architec., Building &amp; Planning (1,070)</c:v>
              </c:pt>
              <c:pt idx="2">
                <c:v>Computer Science* (2,655)</c:v>
              </c:pt>
              <c:pt idx="3">
                <c:v>Engineering (2,975)</c:v>
              </c:pt>
              <c:pt idx="4">
                <c:v>------------------</c:v>
              </c:pt>
              <c:pt idx="5">
                <c:v>Nursing (4,030)</c:v>
              </c:pt>
              <c:pt idx="6">
                <c:v>Social studies (3,150)</c:v>
              </c:pt>
              <c:pt idx="7">
                <c:v>Training Teachers (1,285)</c:v>
              </c:pt>
              <c:pt idx="8">
                <c:v>Psychology (1,245)</c:v>
              </c:pt>
              <c:pt idx="9">
                <c:v>Euro Languages &amp; Related Subjects (425)</c:v>
              </c:pt>
            </c:strLit>
          </c:cat>
          <c:val>
            <c:numLit>
              <c:formatCode>General</c:formatCode>
              <c:ptCount val="10"/>
              <c:pt idx="0">
                <c:v>0.81439393939393945</c:v>
              </c:pt>
              <c:pt idx="1">
                <c:v>0.68214804063860668</c:v>
              </c:pt>
              <c:pt idx="2">
                <c:v>0.77655055225148684</c:v>
              </c:pt>
              <c:pt idx="3">
                <c:v>0.88230884557721134</c:v>
              </c:pt>
              <c:pt idx="5">
                <c:v>0.88826151560178301</c:v>
              </c:pt>
              <c:pt idx="6">
                <c:v>0.68662747979426897</c:v>
              </c:pt>
              <c:pt idx="7">
                <c:v>0.80981067125645434</c:v>
              </c:pt>
              <c:pt idx="8">
                <c:v>0.76376376376376376</c:v>
              </c:pt>
              <c:pt idx="9">
                <c:v>0.77272727272727271</c:v>
              </c:pt>
            </c:numLit>
          </c:val>
        </c:ser>
        <c:ser>
          <c:idx val="6"/>
          <c:order val="1"/>
          <c:tx>
            <c:v>2017-18</c:v>
          </c:tx>
          <c:spPr>
            <a:solidFill>
              <a:srgbClr val="00A0AE">
                <a:alpha val="64000"/>
              </a:srgbClr>
            </a:solidFill>
          </c:spPr>
          <c:invertIfNegative val="0"/>
          <c:dLbls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Technologies (80)</c:v>
              </c:pt>
              <c:pt idx="1">
                <c:v>Architec., Building &amp; Planning (1,070)</c:v>
              </c:pt>
              <c:pt idx="2">
                <c:v>Computer Science* (2,655)</c:v>
              </c:pt>
              <c:pt idx="3">
                <c:v>Engineering (2,975)</c:v>
              </c:pt>
              <c:pt idx="4">
                <c:v>------------------</c:v>
              </c:pt>
              <c:pt idx="5">
                <c:v>Nursing (4,030)</c:v>
              </c:pt>
              <c:pt idx="6">
                <c:v>Social studies (3,150)</c:v>
              </c:pt>
              <c:pt idx="7">
                <c:v>Training Teachers (1,285)</c:v>
              </c:pt>
              <c:pt idx="8">
                <c:v>Psychology (1,245)</c:v>
              </c:pt>
              <c:pt idx="9">
                <c:v>Euro Languages &amp; Related Subjects (425)</c:v>
              </c:pt>
            </c:strLit>
          </c:cat>
          <c:val>
            <c:numLit>
              <c:formatCode>General</c:formatCode>
              <c:ptCount val="10"/>
              <c:pt idx="0">
                <c:v>0.91818181818181821</c:v>
              </c:pt>
              <c:pt idx="1">
                <c:v>0.72105742935278028</c:v>
              </c:pt>
              <c:pt idx="2">
                <c:v>0.84659593280282941</c:v>
              </c:pt>
              <c:pt idx="3">
                <c:v>0.85556994818652854</c:v>
              </c:pt>
              <c:pt idx="5">
                <c:v>0.90950802956920729</c:v>
              </c:pt>
              <c:pt idx="6">
                <c:v>0.73889931207004378</c:v>
              </c:pt>
              <c:pt idx="7">
                <c:v>0.82391304347826089</c:v>
              </c:pt>
              <c:pt idx="8">
                <c:v>0.80991064175467098</c:v>
              </c:pt>
              <c:pt idx="9">
                <c:v>0.78901098901098898</c:v>
              </c:pt>
            </c:numLit>
          </c:val>
        </c:ser>
        <c:ser>
          <c:idx val="7"/>
          <c:order val="2"/>
          <c:tx>
            <c:v>2018-19</c:v>
          </c:tx>
          <c:spPr>
            <a:solidFill>
              <a:srgbClr val="00A0AE"/>
            </a:solidFill>
          </c:spPr>
          <c:invertIfNegative val="0"/>
          <c:dLbls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Technologies (80)</c:v>
              </c:pt>
              <c:pt idx="1">
                <c:v>Architec., Building &amp; Planning (1,070)</c:v>
              </c:pt>
              <c:pt idx="2">
                <c:v>Computer Science* (2,655)</c:v>
              </c:pt>
              <c:pt idx="3">
                <c:v>Engineering (2,975)</c:v>
              </c:pt>
              <c:pt idx="4">
                <c:v>------------------</c:v>
              </c:pt>
              <c:pt idx="5">
                <c:v>Nursing (4,030)</c:v>
              </c:pt>
              <c:pt idx="6">
                <c:v>Social studies (3,150)</c:v>
              </c:pt>
              <c:pt idx="7">
                <c:v>Training Teachers (1,285)</c:v>
              </c:pt>
              <c:pt idx="8">
                <c:v>Psychology (1,245)</c:v>
              </c:pt>
              <c:pt idx="9">
                <c:v>Euro Languages &amp; Related Subjects (425)</c:v>
              </c:pt>
            </c:strLit>
          </c:cat>
          <c:val>
            <c:numLit>
              <c:formatCode>General</c:formatCode>
              <c:ptCount val="10"/>
              <c:pt idx="0">
                <c:v>0.86075949367088611</c:v>
              </c:pt>
              <c:pt idx="1">
                <c:v>0.69813084112149537</c:v>
              </c:pt>
              <c:pt idx="2">
                <c:v>0.85246518630033874</c:v>
              </c:pt>
              <c:pt idx="3">
                <c:v>0.84581793752099432</c:v>
              </c:pt>
              <c:pt idx="5">
                <c:v>0.91563275434243174</c:v>
              </c:pt>
              <c:pt idx="6">
                <c:v>0.73166084471260717</c:v>
              </c:pt>
              <c:pt idx="7">
                <c:v>0.82476635514018692</c:v>
              </c:pt>
              <c:pt idx="8">
                <c:v>0.82315112540192925</c:v>
              </c:pt>
              <c:pt idx="9">
                <c:v>0.76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97512448"/>
        <c:axId val="97985280"/>
      </c:barChart>
      <c:catAx>
        <c:axId val="97512448"/>
        <c:scaling>
          <c:orientation val="minMax"/>
        </c:scaling>
        <c:delete val="0"/>
        <c:axPos val="l"/>
        <c:majorTickMark val="out"/>
        <c:minorTickMark val="none"/>
        <c:tickLblPos val="nextTo"/>
        <c:crossAx val="97985280"/>
        <c:crosses val="autoZero"/>
        <c:auto val="1"/>
        <c:lblAlgn val="ctr"/>
        <c:lblOffset val="100"/>
        <c:noMultiLvlLbl val="0"/>
      </c:catAx>
      <c:valAx>
        <c:axId val="9798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512448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Number of Institutions delivering GAP Subject</c:v>
          </c:tx>
          <c:spPr>
            <a:noFill/>
            <a:ln w="31750">
              <a:solidFill>
                <a:schemeClr val="tx1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9"/>
              <c:pt idx="0">
                <c:v>Engineering</c:v>
              </c:pt>
              <c:pt idx="1">
                <c:v>Computer Science </c:v>
              </c:pt>
              <c:pt idx="2">
                <c:v>Technologies</c:v>
              </c:pt>
              <c:pt idx="3">
                <c:v>Architecture, Building and Planning</c:v>
              </c:pt>
              <c:pt idx="4">
                <c:v>Social studies</c:v>
              </c:pt>
              <c:pt idx="5">
                <c:v>European Languages, Literature and related subjects</c:v>
              </c:pt>
              <c:pt idx="6">
                <c:v>Nursing</c:v>
              </c:pt>
              <c:pt idx="7">
                <c:v>Psychology</c:v>
              </c:pt>
              <c:pt idx="8">
                <c:v>Training Teachers</c:v>
              </c:pt>
            </c:strLit>
          </c:cat>
          <c:val>
            <c:numLit>
              <c:formatCode>General</c:formatCode>
              <c:ptCount val="9"/>
              <c:pt idx="0">
                <c:v>13</c:v>
              </c:pt>
              <c:pt idx="1">
                <c:v>14</c:v>
              </c:pt>
              <c:pt idx="2">
                <c:v>1</c:v>
              </c:pt>
              <c:pt idx="3">
                <c:v>11</c:v>
              </c:pt>
              <c:pt idx="4">
                <c:v>15</c:v>
              </c:pt>
              <c:pt idx="5">
                <c:v>9</c:v>
              </c:pt>
              <c:pt idx="6">
                <c:v>11</c:v>
              </c:pt>
              <c:pt idx="7">
                <c:v>14</c:v>
              </c:pt>
              <c:pt idx="8">
                <c:v>10</c:v>
              </c:pt>
            </c:numLit>
          </c:val>
        </c:ser>
        <c:ser>
          <c:idx val="1"/>
          <c:order val="1"/>
          <c:tx>
            <c:v>Number of institutions with 75/25 gender split in GAP Subject</c:v>
          </c:tx>
          <c:spPr>
            <a:solidFill>
              <a:srgbClr val="873299"/>
            </a:solidFill>
            <a:ln w="22225">
              <a:solidFill>
                <a:schemeClr val="tx1"/>
              </a:solidFill>
            </a:ln>
          </c:spPr>
          <c:invertIfNegative val="0"/>
          <c:cat>
            <c:strLit>
              <c:ptCount val="9"/>
              <c:pt idx="0">
                <c:v>Engineering</c:v>
              </c:pt>
              <c:pt idx="1">
                <c:v>Computer Science </c:v>
              </c:pt>
              <c:pt idx="2">
                <c:v>Technologies</c:v>
              </c:pt>
              <c:pt idx="3">
                <c:v>Architecture, Building and Planning</c:v>
              </c:pt>
              <c:pt idx="4">
                <c:v>Social studies</c:v>
              </c:pt>
              <c:pt idx="5">
                <c:v>European Languages, Literature and related subjects</c:v>
              </c:pt>
              <c:pt idx="6">
                <c:v>Nursing</c:v>
              </c:pt>
              <c:pt idx="7">
                <c:v>Psychology</c:v>
              </c:pt>
              <c:pt idx="8">
                <c:v>Training Teachers</c:v>
              </c:pt>
            </c:strLit>
          </c:cat>
          <c:val>
            <c:numLit>
              <c:formatCode>General</c:formatCode>
              <c:ptCount val="9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7</c:v>
              </c:pt>
              <c:pt idx="4">
                <c:v>9</c:v>
              </c:pt>
              <c:pt idx="5">
                <c:v>4</c:v>
              </c:pt>
              <c:pt idx="6">
                <c:v>0</c:v>
              </c:pt>
              <c:pt idx="7">
                <c:v>1</c:v>
              </c:pt>
              <c:pt idx="8">
                <c:v>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995776"/>
        <c:axId val="86516480"/>
      </c:barChart>
      <c:catAx>
        <c:axId val="97995776"/>
        <c:scaling>
          <c:orientation val="minMax"/>
        </c:scaling>
        <c:delete val="0"/>
        <c:axPos val="l"/>
        <c:majorTickMark val="out"/>
        <c:minorTickMark val="none"/>
        <c:tickLblPos val="nextTo"/>
        <c:crossAx val="86516480"/>
        <c:crosses val="autoZero"/>
        <c:auto val="1"/>
        <c:lblAlgn val="ctr"/>
        <c:lblOffset val="100"/>
        <c:noMultiLvlLbl val="0"/>
      </c:catAx>
      <c:valAx>
        <c:axId val="865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99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Male</c:v>
          </c:tx>
          <c:spPr>
            <a:solidFill>
              <a:srgbClr val="00A0AE"/>
            </a:solidFill>
          </c:spPr>
          <c:invertIfNegative val="0"/>
          <c:cat>
            <c:strLit>
              <c:ptCount val="15"/>
              <c:pt idx="0">
                <c:v>Asian, Asian Scottish or Asian British 2011-12</c:v>
              </c:pt>
              <c:pt idx="1">
                <c:v>Asian, Asian Scottish or Asian British 2017-18</c:v>
              </c:pt>
              <c:pt idx="2">
                <c:v>Asian, Asian Scottish or Asian British 2018-19</c:v>
              </c:pt>
              <c:pt idx="3">
                <c:v>Black, African or Caribbean 2011-12</c:v>
              </c:pt>
              <c:pt idx="4">
                <c:v>Black, African or Caribbean 2017-18</c:v>
              </c:pt>
              <c:pt idx="5">
                <c:v>Black, African or Caribbean 2018-19</c:v>
              </c:pt>
              <c:pt idx="6">
                <c:v>Mixed or multiple ethnic group 2011-12</c:v>
              </c:pt>
              <c:pt idx="7">
                <c:v>Mixed or multiple ethnic group 2017-18</c:v>
              </c:pt>
              <c:pt idx="8">
                <c:v>Mixed or multiple ethnic group 2018-19</c:v>
              </c:pt>
              <c:pt idx="9">
                <c:v>Other ethnic group 2011-12</c:v>
              </c:pt>
              <c:pt idx="10">
                <c:v>Other ethnic group 2017-18</c:v>
              </c:pt>
              <c:pt idx="11">
                <c:v>Other ethnic group 2018-19</c:v>
              </c:pt>
              <c:pt idx="12">
                <c:v>White 2011-12</c:v>
              </c:pt>
              <c:pt idx="13">
                <c:v>White 2017-18</c:v>
              </c:pt>
              <c:pt idx="14">
                <c:v>White 2018-19</c:v>
              </c:pt>
            </c:strLit>
          </c:cat>
          <c:val>
            <c:numLit>
              <c:formatCode>General</c:formatCode>
              <c:ptCount val="15"/>
              <c:pt idx="0">
                <c:v>0.40828402366863903</c:v>
              </c:pt>
              <c:pt idx="1">
                <c:v>0.39520958083832336</c:v>
              </c:pt>
              <c:pt idx="2">
                <c:v>0.41638795986622074</c:v>
              </c:pt>
              <c:pt idx="3">
                <c:v>0.48251121076233183</c:v>
              </c:pt>
              <c:pt idx="4">
                <c:v>0.49095780308104486</c:v>
              </c:pt>
              <c:pt idx="5">
                <c:v>0.45654911838790935</c:v>
              </c:pt>
              <c:pt idx="6">
                <c:v>0.49278846153846156</c:v>
              </c:pt>
              <c:pt idx="7">
                <c:v>0.43973941368078173</c:v>
              </c:pt>
              <c:pt idx="8">
                <c:v>0.43712574850299402</c:v>
              </c:pt>
              <c:pt idx="9">
                <c:v>0.44047619047619047</c:v>
              </c:pt>
              <c:pt idx="10">
                <c:v>0.51428571428571423</c:v>
              </c:pt>
              <c:pt idx="11">
                <c:v>0.52380952380952384</c:v>
              </c:pt>
              <c:pt idx="12">
                <c:v>0.42283898448328316</c:v>
              </c:pt>
              <c:pt idx="13">
                <c:v>0.3998249690678094</c:v>
              </c:pt>
              <c:pt idx="14">
                <c:v>0.39869691263934964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873299"/>
            </a:solidFill>
          </c:spPr>
          <c:invertIfNegative val="0"/>
          <c:cat>
            <c:strLit>
              <c:ptCount val="15"/>
              <c:pt idx="0">
                <c:v>Asian, Asian Scottish or Asian British 2011-12</c:v>
              </c:pt>
              <c:pt idx="1">
                <c:v>Asian, Asian Scottish or Asian British 2017-18</c:v>
              </c:pt>
              <c:pt idx="2">
                <c:v>Asian, Asian Scottish or Asian British 2018-19</c:v>
              </c:pt>
              <c:pt idx="3">
                <c:v>Black, African or Caribbean 2011-12</c:v>
              </c:pt>
              <c:pt idx="4">
                <c:v>Black, African or Caribbean 2017-18</c:v>
              </c:pt>
              <c:pt idx="5">
                <c:v>Black, African or Caribbean 2018-19</c:v>
              </c:pt>
              <c:pt idx="6">
                <c:v>Mixed or multiple ethnic group 2011-12</c:v>
              </c:pt>
              <c:pt idx="7">
                <c:v>Mixed or multiple ethnic group 2017-18</c:v>
              </c:pt>
              <c:pt idx="8">
                <c:v>Mixed or multiple ethnic group 2018-19</c:v>
              </c:pt>
              <c:pt idx="9">
                <c:v>Other ethnic group 2011-12</c:v>
              </c:pt>
              <c:pt idx="10">
                <c:v>Other ethnic group 2017-18</c:v>
              </c:pt>
              <c:pt idx="11">
                <c:v>Other ethnic group 2018-19</c:v>
              </c:pt>
              <c:pt idx="12">
                <c:v>White 2011-12</c:v>
              </c:pt>
              <c:pt idx="13">
                <c:v>White 2017-18</c:v>
              </c:pt>
              <c:pt idx="14">
                <c:v>White 2018-19</c:v>
              </c:pt>
            </c:strLit>
          </c:cat>
          <c:val>
            <c:numLit>
              <c:formatCode>General</c:formatCode>
              <c:ptCount val="15"/>
              <c:pt idx="0">
                <c:v>0.59171597633136097</c:v>
              </c:pt>
              <c:pt idx="1">
                <c:v>0.60479041916167664</c:v>
              </c:pt>
              <c:pt idx="2">
                <c:v>0.58361204013377932</c:v>
              </c:pt>
              <c:pt idx="3">
                <c:v>0.51748878923766817</c:v>
              </c:pt>
              <c:pt idx="4">
                <c:v>0.50904219691895514</c:v>
              </c:pt>
              <c:pt idx="5">
                <c:v>0.54345088161209065</c:v>
              </c:pt>
              <c:pt idx="6">
                <c:v>0.50721153846153844</c:v>
              </c:pt>
              <c:pt idx="7">
                <c:v>0.56026058631921827</c:v>
              </c:pt>
              <c:pt idx="8">
                <c:v>0.56287425149700598</c:v>
              </c:pt>
              <c:pt idx="9">
                <c:v>0.55952380952380953</c:v>
              </c:pt>
              <c:pt idx="10">
                <c:v>0.48571428571428571</c:v>
              </c:pt>
              <c:pt idx="11">
                <c:v>0.47619047619047616</c:v>
              </c:pt>
              <c:pt idx="12">
                <c:v>0.57716101551671684</c:v>
              </c:pt>
              <c:pt idx="13">
                <c:v>0.6001750309321906</c:v>
              </c:pt>
              <c:pt idx="14">
                <c:v>0.6013030873606503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29984"/>
        <c:axId val="97131520"/>
      </c:barChart>
      <c:catAx>
        <c:axId val="97129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 anchor="ctr" anchorCtr="0"/>
          <a:lstStyle/>
          <a:p>
            <a:pPr>
              <a:defRPr/>
            </a:pPr>
            <a:endParaRPr lang="en-US"/>
          </a:p>
        </c:txPr>
        <c:crossAx val="97131520"/>
        <c:crosses val="autoZero"/>
        <c:auto val="1"/>
        <c:lblAlgn val="ctr"/>
        <c:lblOffset val="100"/>
        <c:noMultiLvlLbl val="0"/>
      </c:catAx>
      <c:valAx>
        <c:axId val="97131520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97129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2011-12</c:v>
          </c:tx>
          <c:spPr>
            <a:solidFill>
              <a:srgbClr val="00A0AE">
                <a:alpha val="34000"/>
              </a:srgbClr>
            </a:solidFill>
          </c:spPr>
          <c:invertIfNegative val="0"/>
          <c:dLbls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80-100</c:v>
              </c:pt>
              <c:pt idx="1">
                <c:v>60-80</c:v>
              </c:pt>
              <c:pt idx="2">
                <c:v>40-60</c:v>
              </c:pt>
              <c:pt idx="3">
                <c:v>20-40</c:v>
              </c:pt>
              <c:pt idx="4">
                <c:v>0-20</c:v>
              </c:pt>
            </c:strLit>
          </c:cat>
          <c:val>
            <c:numLit>
              <c:formatCode>General</c:formatCode>
              <c:ptCount val="5"/>
              <c:pt idx="0">
                <c:v>0.45567634203743135</c:v>
              </c:pt>
              <c:pt idx="1">
                <c:v>0.43163430420711973</c:v>
              </c:pt>
              <c:pt idx="2">
                <c:v>0.41212501963247999</c:v>
              </c:pt>
              <c:pt idx="3">
                <c:v>0.40684410646387831</c:v>
              </c:pt>
              <c:pt idx="4">
                <c:v>0.38980546663383403</c:v>
              </c:pt>
            </c:numLit>
          </c:val>
        </c:ser>
        <c:ser>
          <c:idx val="1"/>
          <c:order val="1"/>
          <c:tx>
            <c:v>2017-18</c:v>
          </c:tx>
          <c:spPr>
            <a:solidFill>
              <a:srgbClr val="00A0AE">
                <a:alpha val="64000"/>
              </a:srgbClr>
            </a:solidFill>
          </c:spPr>
          <c:invertIfNegative val="0"/>
          <c:dLbls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80-100</c:v>
              </c:pt>
              <c:pt idx="1">
                <c:v>60-80</c:v>
              </c:pt>
              <c:pt idx="2">
                <c:v>40-60</c:v>
              </c:pt>
              <c:pt idx="3">
                <c:v>20-40</c:v>
              </c:pt>
              <c:pt idx="4">
                <c:v>0-20</c:v>
              </c:pt>
            </c:strLit>
          </c:cat>
          <c:val>
            <c:numLit>
              <c:formatCode>General</c:formatCode>
              <c:ptCount val="5"/>
              <c:pt idx="0">
                <c:v>0.44788938933696448</c:v>
              </c:pt>
              <c:pt idx="1">
                <c:v>0.41480311132717551</c:v>
              </c:pt>
              <c:pt idx="2">
                <c:v>0.38574514038876889</c:v>
              </c:pt>
              <c:pt idx="3">
                <c:v>0.3818791946308725</c:v>
              </c:pt>
              <c:pt idx="4">
                <c:v>0.36597464633474186</c:v>
              </c:pt>
            </c:numLit>
          </c:val>
        </c:ser>
        <c:ser>
          <c:idx val="2"/>
          <c:order val="2"/>
          <c:tx>
            <c:v>2018-19</c:v>
          </c:tx>
          <c:spPr>
            <a:solidFill>
              <a:srgbClr val="00A0AE"/>
            </a:solidFill>
          </c:spPr>
          <c:invertIfNegative val="0"/>
          <c:dLbls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80-100</c:v>
              </c:pt>
              <c:pt idx="1">
                <c:v>60-80</c:v>
              </c:pt>
              <c:pt idx="2">
                <c:v>40-60</c:v>
              </c:pt>
              <c:pt idx="3">
                <c:v>20-40</c:v>
              </c:pt>
              <c:pt idx="4">
                <c:v>0-20</c:v>
              </c:pt>
            </c:strLit>
          </c:cat>
          <c:val>
            <c:numLit>
              <c:formatCode>General</c:formatCode>
              <c:ptCount val="5"/>
              <c:pt idx="0">
                <c:v>0.45499896071502804</c:v>
              </c:pt>
              <c:pt idx="1">
                <c:v>0.41035186741923863</c:v>
              </c:pt>
              <c:pt idx="2">
                <c:v>0.3862599771949829</c:v>
              </c:pt>
              <c:pt idx="3">
                <c:v>0.37003007016371536</c:v>
              </c:pt>
              <c:pt idx="4">
                <c:v>0.36044230426252899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79520"/>
        <c:axId val="97181056"/>
      </c:barChart>
      <c:catAx>
        <c:axId val="97179520"/>
        <c:scaling>
          <c:orientation val="minMax"/>
        </c:scaling>
        <c:delete val="0"/>
        <c:axPos val="l"/>
        <c:majorTickMark val="out"/>
        <c:minorTickMark val="none"/>
        <c:tickLblPos val="nextTo"/>
        <c:crossAx val="97181056"/>
        <c:crosses val="autoZero"/>
        <c:auto val="1"/>
        <c:lblAlgn val="ctr"/>
        <c:lblOffset val="100"/>
        <c:noMultiLvlLbl val="0"/>
      </c:catAx>
      <c:valAx>
        <c:axId val="9718105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crossAx val="97179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v>Full-time College FE</c:v>
          </c:tx>
          <c:spPr>
            <a:ln>
              <a:solidFill>
                <a:srgbClr val="873299"/>
              </a:solidFill>
              <a:prstDash val="dash"/>
            </a:ln>
          </c:spPr>
          <c:marker>
            <c:symbol val="none"/>
          </c:marker>
          <c:dPt>
            <c:idx val="0"/>
            <c:bubble3D val="0"/>
          </c:dPt>
          <c:dPt>
            <c:idx val="5"/>
            <c:bubble3D val="0"/>
          </c:dPt>
          <c:val>
            <c:numLit>
              <c:formatCode>General</c:formatCode>
              <c:ptCount val="6"/>
              <c:pt idx="0">
                <c:v>0.33456565918623254</c:v>
              </c:pt>
              <c:pt idx="1">
                <c:v>0.33602538848763408</c:v>
              </c:pt>
              <c:pt idx="2">
                <c:v>0.3364290061537768</c:v>
              </c:pt>
              <c:pt idx="3">
                <c:v>0.34021249122171127</c:v>
              </c:pt>
              <c:pt idx="4">
                <c:v>0.34092633030686126</c:v>
              </c:pt>
              <c:pt idx="5">
                <c:v>0.34674090429106269</c:v>
              </c:pt>
            </c:numLit>
          </c:val>
          <c:smooth val="0"/>
        </c:ser>
        <c:ser>
          <c:idx val="2"/>
          <c:order val="1"/>
          <c:tx>
            <c:v>Full-time College HE</c:v>
          </c:tx>
          <c:spPr>
            <a:ln>
              <a:solidFill>
                <a:srgbClr val="873299"/>
              </a:solidFill>
            </a:ln>
          </c:spPr>
          <c:marker>
            <c:symbol val="none"/>
          </c:marker>
          <c:val>
            <c:numLit>
              <c:formatCode>General</c:formatCode>
              <c:ptCount val="6"/>
              <c:pt idx="0">
                <c:v>0.26644416631900986</c:v>
              </c:pt>
              <c:pt idx="1">
                <c:v>0.27412210603223891</c:v>
              </c:pt>
              <c:pt idx="2">
                <c:v>0.27748691099476441</c:v>
              </c:pt>
              <c:pt idx="3">
                <c:v>0.28220582943504857</c:v>
              </c:pt>
              <c:pt idx="4">
                <c:v>0.28072638347975726</c:v>
              </c:pt>
              <c:pt idx="5">
                <c:v>0.29240612740519334</c:v>
              </c:pt>
            </c:numLit>
          </c:val>
          <c:smooth val="0"/>
        </c:ser>
        <c:ser>
          <c:idx val="0"/>
          <c:order val="2"/>
          <c:tx>
            <c:v>Full-time First Degree</c:v>
          </c:tx>
          <c:spPr>
            <a:ln>
              <a:solidFill>
                <a:srgbClr val="00A0AE"/>
              </a:solidFill>
              <a:prstDash val="dash"/>
            </a:ln>
          </c:spPr>
          <c:marker>
            <c:symbol val="none"/>
          </c:marker>
          <c:cat>
            <c:strLit>
              <c:ptCount val="6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  <c:pt idx="5">
                <c:v>2018-19</c:v>
              </c:pt>
            </c:strLit>
          </c:cat>
          <c:val>
            <c:numLit>
              <c:formatCode>General</c:formatCode>
              <c:ptCount val="6"/>
              <c:pt idx="0">
                <c:v>0.1365862313697658</c:v>
              </c:pt>
              <c:pt idx="1">
                <c:v>0.13908376596043215</c:v>
              </c:pt>
              <c:pt idx="2">
                <c:v>0.14061132313294353</c:v>
              </c:pt>
              <c:pt idx="3">
                <c:v>0.13792143627570369</c:v>
              </c:pt>
              <c:pt idx="4">
                <c:v>0.15647082576216434</c:v>
              </c:pt>
              <c:pt idx="5">
                <c:v>0.15865151073545128</c:v>
              </c:pt>
            </c:numLit>
          </c:val>
          <c:smooth val="0"/>
        </c:ser>
        <c:ser>
          <c:idx val="1"/>
          <c:order val="3"/>
          <c:tx>
            <c:v>Scottish Domiciled Undergraduate Entrants</c:v>
          </c:tx>
          <c:spPr>
            <a:ln>
              <a:solidFill>
                <a:schemeClr val="bg1">
                  <a:alpha val="0"/>
                </a:schemeClr>
              </a:solidFill>
              <a:prstDash val="solid"/>
            </a:ln>
          </c:spPr>
          <c:marker>
            <c:symbol val="none"/>
          </c:marker>
          <c:cat>
            <c:strLit>
              <c:ptCount val="6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  <c:pt idx="5">
                <c:v>2018-19</c:v>
              </c:pt>
            </c:strLit>
          </c:cat>
          <c:val>
            <c:numLit>
              <c:formatCode>General</c:formatCode>
              <c:ptCount val="6"/>
              <c:pt idx="0">
                <c:v>0.13641066454436929</c:v>
              </c:pt>
              <c:pt idx="1">
                <c:v>0.13680361933820823</c:v>
              </c:pt>
              <c:pt idx="2">
                <c:v>0.14073786407766992</c:v>
              </c:pt>
              <c:pt idx="3">
                <c:v>0.13863019260537468</c:v>
              </c:pt>
              <c:pt idx="4">
                <c:v>0.15327876886884925</c:v>
              </c:pt>
              <c:pt idx="5">
                <c:v>0.15848117175037463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83680"/>
        <c:axId val="85785216"/>
      </c:lineChart>
      <c:catAx>
        <c:axId val="85783680"/>
        <c:scaling>
          <c:orientation val="minMax"/>
        </c:scaling>
        <c:delete val="0"/>
        <c:axPos val="b"/>
        <c:majorTickMark val="out"/>
        <c:minorTickMark val="none"/>
        <c:tickLblPos val="nextTo"/>
        <c:crossAx val="85785216"/>
        <c:crosses val="autoZero"/>
        <c:auto val="1"/>
        <c:lblAlgn val="ctr"/>
        <c:lblOffset val="100"/>
        <c:noMultiLvlLbl val="0"/>
      </c:catAx>
      <c:valAx>
        <c:axId val="85785216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crossAx val="85783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SIMD 0-20</c:v>
          </c:tx>
          <c:spPr>
            <a:solidFill>
              <a:srgbClr val="060E9F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FTFD</c:v>
              </c:pt>
              <c:pt idx="1">
                <c:v>SDUE</c:v>
              </c:pt>
              <c:pt idx="2">
                <c:v>FT HE college</c:v>
              </c:pt>
              <c:pt idx="3">
                <c:v>FT FE college</c:v>
              </c:pt>
            </c:strLit>
          </c:cat>
          <c:val>
            <c:numLit>
              <c:formatCode>General</c:formatCode>
              <c:ptCount val="4"/>
              <c:pt idx="0">
                <c:v>0.15865151073545128</c:v>
              </c:pt>
              <c:pt idx="1">
                <c:v>0.15848117175037463</c:v>
              </c:pt>
              <c:pt idx="2">
                <c:v>0.29240612740519334</c:v>
              </c:pt>
              <c:pt idx="3">
                <c:v>0.34674090429106269</c:v>
              </c:pt>
            </c:numLit>
          </c:val>
        </c:ser>
        <c:ser>
          <c:idx val="1"/>
          <c:order val="1"/>
          <c:tx>
            <c:v>SIMD 20-40</c:v>
          </c:tx>
          <c:spPr>
            <a:solidFill>
              <a:srgbClr val="AC43C1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FTFD</c:v>
              </c:pt>
              <c:pt idx="1">
                <c:v>SDUE</c:v>
              </c:pt>
              <c:pt idx="2">
                <c:v>FT HE college</c:v>
              </c:pt>
              <c:pt idx="3">
                <c:v>FT FE college</c:v>
              </c:pt>
            </c:strLit>
          </c:cat>
          <c:val>
            <c:numLit>
              <c:formatCode>General</c:formatCode>
              <c:ptCount val="4"/>
              <c:pt idx="0">
                <c:v>0.16095080799248682</c:v>
              </c:pt>
              <c:pt idx="1">
                <c:v>0.16841494658481171</c:v>
              </c:pt>
              <c:pt idx="2">
                <c:v>0.21628059032318325</c:v>
              </c:pt>
              <c:pt idx="3">
                <c:v>0.23718441009887684</c:v>
              </c:pt>
            </c:numLit>
          </c:val>
        </c:ser>
        <c:ser>
          <c:idx val="2"/>
          <c:order val="2"/>
          <c:tx>
            <c:v>SIMD 40-60</c:v>
          </c:tx>
          <c:spPr>
            <a:solidFill>
              <a:srgbClr val="252FF7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FTFD</c:v>
              </c:pt>
              <c:pt idx="1">
                <c:v>SDUE</c:v>
              </c:pt>
              <c:pt idx="2">
                <c:v>FT HE college</c:v>
              </c:pt>
              <c:pt idx="3">
                <c:v>FT FE college</c:v>
              </c:pt>
            </c:strLit>
          </c:cat>
          <c:val>
            <c:numLit>
              <c:formatCode>General</c:formatCode>
              <c:ptCount val="4"/>
              <c:pt idx="0">
                <c:v>0.18135302309012596</c:v>
              </c:pt>
              <c:pt idx="1">
                <c:v>0.19526755933678155</c:v>
              </c:pt>
              <c:pt idx="2">
                <c:v>0.18260788342985243</c:v>
              </c:pt>
              <c:pt idx="3">
                <c:v>0.17932226168762599</c:v>
              </c:pt>
            </c:numLit>
          </c:val>
        </c:ser>
        <c:ser>
          <c:idx val="3"/>
          <c:order val="3"/>
          <c:tx>
            <c:v>SIMD 60-80</c:v>
          </c:tx>
          <c:spPr>
            <a:solidFill>
              <a:srgbClr val="873299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FTFD</c:v>
              </c:pt>
              <c:pt idx="1">
                <c:v>SDUE</c:v>
              </c:pt>
              <c:pt idx="2">
                <c:v>FT HE college</c:v>
              </c:pt>
              <c:pt idx="3">
                <c:v>FT FE college</c:v>
              </c:pt>
            </c:strLit>
          </c:cat>
          <c:val>
            <c:numLit>
              <c:formatCode>General</c:formatCode>
              <c:ptCount val="4"/>
              <c:pt idx="0">
                <c:v>0.22105638135949998</c:v>
              </c:pt>
              <c:pt idx="1">
                <c:v>0.22567312805143327</c:v>
              </c:pt>
              <c:pt idx="2">
                <c:v>0.15369886045208295</c:v>
              </c:pt>
              <c:pt idx="3">
                <c:v>0.13909954881443795</c:v>
              </c:pt>
            </c:numLit>
          </c:val>
        </c:ser>
        <c:ser>
          <c:idx val="4"/>
          <c:order val="4"/>
          <c:tx>
            <c:v>SIMD 80-100</c:v>
          </c:tx>
          <c:spPr>
            <a:solidFill>
              <a:srgbClr val="7A80FA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FTFD</c:v>
              </c:pt>
              <c:pt idx="1">
                <c:v>SDUE</c:v>
              </c:pt>
              <c:pt idx="2">
                <c:v>FT HE college</c:v>
              </c:pt>
              <c:pt idx="3">
                <c:v>FT FE college</c:v>
              </c:pt>
            </c:strLit>
          </c:cat>
          <c:val>
            <c:numLit>
              <c:formatCode>General</c:formatCode>
              <c:ptCount val="4"/>
              <c:pt idx="0">
                <c:v>0.27798827682243599</c:v>
              </c:pt>
              <c:pt idx="1">
                <c:v>0.25216319427659883</c:v>
              </c:pt>
              <c:pt idx="2">
                <c:v>0.15500653838968803</c:v>
              </c:pt>
              <c:pt idx="3">
                <c:v>9.7652875107996542E-2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115456"/>
        <c:axId val="84116992"/>
      </c:barChart>
      <c:catAx>
        <c:axId val="8411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84116992"/>
        <c:crosses val="autoZero"/>
        <c:auto val="1"/>
        <c:lblAlgn val="ctr"/>
        <c:lblOffset val="100"/>
        <c:noMultiLvlLbl val="0"/>
      </c:catAx>
      <c:valAx>
        <c:axId val="84116992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8411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SIMD0-20</c:v>
          </c:tx>
          <c:spPr>
            <a:solidFill>
              <a:srgbClr val="060E9F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2015-16</c:v>
              </c:pt>
              <c:pt idx="1">
                <c:v>2016-17</c:v>
              </c:pt>
              <c:pt idx="2">
                <c:v>2017-18</c:v>
              </c:pt>
            </c:strLit>
          </c:cat>
          <c:val>
            <c:numLit>
              <c:formatCode>General</c:formatCode>
              <c:ptCount val="3"/>
              <c:pt idx="0">
                <c:v>0.23340248962655602</c:v>
              </c:pt>
              <c:pt idx="1">
                <c:v>0.22300026932399677</c:v>
              </c:pt>
              <c:pt idx="2">
                <c:v>0.24819337154248691</c:v>
              </c:pt>
            </c:numLit>
          </c:val>
        </c:ser>
        <c:ser>
          <c:idx val="1"/>
          <c:order val="1"/>
          <c:tx>
            <c:v>SIMD20-40</c:v>
          </c:tx>
          <c:spPr>
            <a:solidFill>
              <a:srgbClr val="AC43C1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 algn="ctr">
                  <a:defRPr lang="en-GB" sz="1000" b="1" i="0" u="none" strike="noStrike" kern="1200" baseline="0">
                    <a:solidFill>
                      <a:sysClr val="window" lastClr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2015-16</c:v>
              </c:pt>
              <c:pt idx="1">
                <c:v>2016-17</c:v>
              </c:pt>
              <c:pt idx="2">
                <c:v>2017-18</c:v>
              </c:pt>
            </c:strLit>
          </c:cat>
          <c:val>
            <c:numLit>
              <c:formatCode>General</c:formatCode>
              <c:ptCount val="3"/>
              <c:pt idx="0">
                <c:v>0.21524896265560167</c:v>
              </c:pt>
              <c:pt idx="1">
                <c:v>0.20926474548882307</c:v>
              </c:pt>
              <c:pt idx="2">
                <c:v>0.18863692997757289</c:v>
              </c:pt>
            </c:numLit>
          </c:val>
        </c:ser>
        <c:ser>
          <c:idx val="2"/>
          <c:order val="2"/>
          <c:tx>
            <c:v>SIMD40-60</c:v>
          </c:tx>
          <c:spPr>
            <a:solidFill>
              <a:srgbClr val="252FF7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2015-16</c:v>
              </c:pt>
              <c:pt idx="1">
                <c:v>2016-17</c:v>
              </c:pt>
              <c:pt idx="2">
                <c:v>2017-18</c:v>
              </c:pt>
            </c:strLit>
          </c:cat>
          <c:val>
            <c:numLit>
              <c:formatCode>General</c:formatCode>
              <c:ptCount val="3"/>
              <c:pt idx="0">
                <c:v>0.2033195020746888</c:v>
              </c:pt>
              <c:pt idx="1">
                <c:v>0.18825747374091031</c:v>
              </c:pt>
              <c:pt idx="2">
                <c:v>0.18464988786444056</c:v>
              </c:pt>
            </c:numLit>
          </c:val>
        </c:ser>
        <c:ser>
          <c:idx val="3"/>
          <c:order val="3"/>
          <c:tx>
            <c:v>SIMD60-80</c:v>
          </c:tx>
          <c:spPr>
            <a:solidFill>
              <a:srgbClr val="873299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2015-16</c:v>
              </c:pt>
              <c:pt idx="1">
                <c:v>2016-17</c:v>
              </c:pt>
              <c:pt idx="2">
                <c:v>2017-18</c:v>
              </c:pt>
            </c:strLit>
          </c:cat>
          <c:val>
            <c:numLit>
              <c:formatCode>General</c:formatCode>
              <c:ptCount val="3"/>
              <c:pt idx="0">
                <c:v>0.1654564315352697</c:v>
              </c:pt>
              <c:pt idx="1">
                <c:v>0.18340964179908431</c:v>
              </c:pt>
              <c:pt idx="2">
                <c:v>0.19137802143035135</c:v>
              </c:pt>
            </c:numLit>
          </c:val>
        </c:ser>
        <c:ser>
          <c:idx val="4"/>
          <c:order val="4"/>
          <c:tx>
            <c:v>SIMD80-100</c:v>
          </c:tx>
          <c:spPr>
            <a:solidFill>
              <a:srgbClr val="7A80FA"/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2015-16</c:v>
              </c:pt>
              <c:pt idx="1">
                <c:v>2016-17</c:v>
              </c:pt>
              <c:pt idx="2">
                <c:v>2017-18</c:v>
              </c:pt>
            </c:strLit>
          </c:cat>
          <c:val>
            <c:numLit>
              <c:formatCode>General</c:formatCode>
              <c:ptCount val="3"/>
              <c:pt idx="0">
                <c:v>0.18257261410788381</c:v>
              </c:pt>
              <c:pt idx="1">
                <c:v>0.19606786964718556</c:v>
              </c:pt>
              <c:pt idx="2">
                <c:v>0.18714178918514826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6671744"/>
        <c:axId val="86673280"/>
      </c:barChart>
      <c:catAx>
        <c:axId val="86671744"/>
        <c:scaling>
          <c:orientation val="minMax"/>
        </c:scaling>
        <c:delete val="0"/>
        <c:axPos val="l"/>
        <c:majorTickMark val="out"/>
        <c:minorTickMark val="none"/>
        <c:tickLblPos val="nextTo"/>
        <c:crossAx val="86673280"/>
        <c:crosses val="autoZero"/>
        <c:auto val="1"/>
        <c:lblAlgn val="ctr"/>
        <c:lblOffset val="100"/>
        <c:noMultiLvlLbl val="0"/>
      </c:catAx>
      <c:valAx>
        <c:axId val="8667328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86671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971986344844149"/>
          <c:y val="7.7994428969359333E-2"/>
          <c:w val="0.70838520579249364"/>
          <c:h val="6.23011489413419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6"/>
          <c:order val="0"/>
          <c:tx>
            <c:v>FTHE SIMD80-100</c:v>
          </c:tx>
          <c:spPr>
            <a:ln cmpd="sng">
              <a:solidFill>
                <a:srgbClr val="873299"/>
              </a:solidFill>
              <a:prstDash val="sysDot"/>
            </a:ln>
          </c:spPr>
          <c:marker>
            <c:symbol val="none"/>
          </c:marker>
          <c:cat>
            <c:strLit>
              <c:ptCount val="6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  <c:pt idx="5">
                <c:v>2018-19</c:v>
              </c:pt>
            </c:strLit>
          </c:cat>
          <c:val>
            <c:numLit>
              <c:formatCode>General</c:formatCode>
              <c:ptCount val="6"/>
              <c:pt idx="0">
                <c:v>0.75656143020159761</c:v>
              </c:pt>
              <c:pt idx="1">
                <c:v>0.74825438762030572</c:v>
              </c:pt>
              <c:pt idx="2">
                <c:v>0.7595463137996219</c:v>
              </c:pt>
              <c:pt idx="3">
                <c:v>0.7645492582731076</c:v>
              </c:pt>
              <c:pt idx="4">
                <c:v>0.74807795458608972</c:v>
              </c:pt>
              <c:pt idx="5">
                <c:v>0.73328238440962934</c:v>
              </c:pt>
            </c:numLit>
          </c:val>
          <c:smooth val="0"/>
        </c:ser>
        <c:ser>
          <c:idx val="0"/>
          <c:order val="1"/>
          <c:tx>
            <c:v>FTHE Sector</c:v>
          </c:tx>
          <c:spPr>
            <a:ln>
              <a:solidFill>
                <a:srgbClr val="873299"/>
              </a:solidFill>
            </a:ln>
          </c:spPr>
          <c:marker>
            <c:symbol val="none"/>
          </c:marker>
          <c:cat>
            <c:strLit>
              <c:ptCount val="6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  <c:pt idx="5">
                <c:v>2018-19</c:v>
              </c:pt>
            </c:strLit>
          </c:cat>
          <c:val>
            <c:numLit>
              <c:formatCode>General</c:formatCode>
              <c:ptCount val="6"/>
              <c:pt idx="0">
                <c:v>0.71432543482962096</c:v>
              </c:pt>
              <c:pt idx="1">
                <c:v>0.71310021347605157</c:v>
              </c:pt>
              <c:pt idx="2">
                <c:v>0.72155128927924983</c:v>
              </c:pt>
              <c:pt idx="3">
                <c:v>0.71627563818798878</c:v>
              </c:pt>
              <c:pt idx="4">
                <c:v>0.71303087661185383</c:v>
              </c:pt>
              <c:pt idx="5">
                <c:v>0.69829395128181737</c:v>
              </c:pt>
            </c:numLit>
          </c:val>
          <c:smooth val="0"/>
        </c:ser>
        <c:ser>
          <c:idx val="2"/>
          <c:order val="2"/>
          <c:tx>
            <c:v>FTHE SIMD0-20</c:v>
          </c:tx>
          <c:spPr>
            <a:ln>
              <a:solidFill>
                <a:srgbClr val="873299"/>
              </a:solidFill>
              <a:prstDash val="lgDashDotDot"/>
            </a:ln>
          </c:spPr>
          <c:marker>
            <c:symbol val="none"/>
          </c:marker>
          <c:cat>
            <c:strLit>
              <c:ptCount val="6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  <c:pt idx="5">
                <c:v>2018-19</c:v>
              </c:pt>
            </c:strLit>
          </c:cat>
          <c:val>
            <c:numLit>
              <c:formatCode>General</c:formatCode>
              <c:ptCount val="6"/>
              <c:pt idx="0">
                <c:v>0.68108365019011408</c:v>
              </c:pt>
              <c:pt idx="1">
                <c:v>0.66819863244030941</c:v>
              </c:pt>
              <c:pt idx="2">
                <c:v>0.67674315975286847</c:v>
              </c:pt>
              <c:pt idx="3">
                <c:v>0.68577032033122687</c:v>
              </c:pt>
              <c:pt idx="4">
                <c:v>0.67476045296167242</c:v>
              </c:pt>
              <c:pt idx="5">
                <c:v>0.66583783783783779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10624"/>
        <c:axId val="86812160"/>
      </c:lineChart>
      <c:catAx>
        <c:axId val="8681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86812160"/>
        <c:crosses val="autoZero"/>
        <c:auto val="1"/>
        <c:lblAlgn val="ctr"/>
        <c:lblOffset val="100"/>
        <c:noMultiLvlLbl val="0"/>
      </c:catAx>
      <c:valAx>
        <c:axId val="86812160"/>
        <c:scaling>
          <c:orientation val="minMax"/>
          <c:max val="1"/>
          <c:min val="0"/>
        </c:scaling>
        <c:delete val="0"/>
        <c:axPos val="l"/>
        <c:numFmt formatCode="0.0%" sourceLinked="0"/>
        <c:majorTickMark val="out"/>
        <c:minorTickMark val="none"/>
        <c:tickLblPos val="nextTo"/>
        <c:crossAx val="868106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70856742189587E-2"/>
          <c:y val="3.0169890448476549E-2"/>
          <c:w val="0.68427360400743853"/>
          <c:h val="0.88217605272167066"/>
        </c:manualLayout>
      </c:layout>
      <c:lineChart>
        <c:grouping val="standard"/>
        <c:varyColors val="0"/>
        <c:ser>
          <c:idx val="4"/>
          <c:order val="0"/>
          <c:tx>
            <c:v>SIMD80-100</c:v>
          </c:tx>
          <c:spPr>
            <a:ln>
              <a:prstDash val="sysDot"/>
            </a:ln>
          </c:spPr>
          <c:marker>
            <c:symbol val="none"/>
          </c:marker>
          <c:cat>
            <c:strLit>
              <c:ptCount val="5"/>
              <c:pt idx="0">
                <c:v>2013-14 into 2014-15</c:v>
              </c:pt>
              <c:pt idx="1">
                <c:v>2014-15 into 2015-16</c:v>
              </c:pt>
              <c:pt idx="2">
                <c:v>2015-16 into 2016-17</c:v>
              </c:pt>
              <c:pt idx="3">
                <c:v>2016-17 into 2017-18</c:v>
              </c:pt>
              <c:pt idx="4">
                <c:v>2017-18 into 2018-19</c:v>
              </c:pt>
            </c:strLit>
          </c:cat>
          <c:val>
            <c:numLit>
              <c:formatCode>General</c:formatCode>
              <c:ptCount val="5"/>
              <c:pt idx="0">
                <c:v>0.92743624491807319</c:v>
              </c:pt>
              <c:pt idx="1">
                <c:v>0.93581291205373807</c:v>
              </c:pt>
              <c:pt idx="2">
                <c:v>0.94225754377250714</c:v>
              </c:pt>
              <c:pt idx="3">
                <c:v>0.94509992776306284</c:v>
              </c:pt>
              <c:pt idx="4">
                <c:v>0.93836357082782651</c:v>
              </c:pt>
            </c:numLit>
          </c:val>
          <c:smooth val="0"/>
        </c:ser>
        <c:ser>
          <c:idx val="1"/>
          <c:order val="1"/>
          <c:tx>
            <c:v>FTFD sector</c:v>
          </c:tx>
          <c:spPr>
            <a:ln>
              <a:solidFill>
                <a:srgbClr val="00A0AE"/>
              </a:solidFill>
            </a:ln>
          </c:spPr>
          <c:marker>
            <c:symbol val="none"/>
          </c:marker>
          <c:cat>
            <c:strLit>
              <c:ptCount val="5"/>
              <c:pt idx="0">
                <c:v>2013-14 into 2014-15</c:v>
              </c:pt>
              <c:pt idx="1">
                <c:v>2014-15 into 2015-16</c:v>
              </c:pt>
              <c:pt idx="2">
                <c:v>2015-16 into 2016-17</c:v>
              </c:pt>
              <c:pt idx="3">
                <c:v>2016-17 into 2017-18</c:v>
              </c:pt>
              <c:pt idx="4">
                <c:v>2017-18 into 2018-19</c:v>
              </c:pt>
            </c:strLit>
          </c:cat>
          <c:val>
            <c:numLit>
              <c:formatCode>General</c:formatCode>
              <c:ptCount val="5"/>
              <c:pt idx="0">
                <c:v>0.91365822148855236</c:v>
              </c:pt>
              <c:pt idx="1">
                <c:v>0.91310824230387289</c:v>
              </c:pt>
              <c:pt idx="2">
                <c:v>0.91808596918085972</c:v>
              </c:pt>
              <c:pt idx="3">
                <c:v>0.9249181597381112</c:v>
              </c:pt>
              <c:pt idx="4">
                <c:v>0.91120471777590561</c:v>
              </c:pt>
            </c:numLit>
          </c:val>
          <c:smooth val="0"/>
        </c:ser>
        <c:ser>
          <c:idx val="0"/>
          <c:order val="2"/>
          <c:tx>
            <c:v>SIMD0-20</c:v>
          </c:tx>
          <c:spPr>
            <a:ln>
              <a:solidFill>
                <a:srgbClr val="00A0AE"/>
              </a:solidFill>
              <a:prstDash val="lgDashDotDot"/>
            </a:ln>
          </c:spPr>
          <c:marker>
            <c:symbol val="none"/>
          </c:marker>
          <c:cat>
            <c:strLit>
              <c:ptCount val="5"/>
              <c:pt idx="0">
                <c:v>2013-14 into 2014-15</c:v>
              </c:pt>
              <c:pt idx="1">
                <c:v>2014-15 into 2015-16</c:v>
              </c:pt>
              <c:pt idx="2">
                <c:v>2015-16 into 2016-17</c:v>
              </c:pt>
              <c:pt idx="3">
                <c:v>2016-17 into 2017-18</c:v>
              </c:pt>
              <c:pt idx="4">
                <c:v>2017-18 into 2018-19</c:v>
              </c:pt>
            </c:strLit>
          </c:cat>
          <c:val>
            <c:numLit>
              <c:formatCode>General</c:formatCode>
              <c:ptCount val="5"/>
              <c:pt idx="0">
                <c:v>0.88243064729194187</c:v>
              </c:pt>
              <c:pt idx="1">
                <c:v>0.8710917478216299</c:v>
              </c:pt>
              <c:pt idx="2">
                <c:v>0.87420745625158514</c:v>
              </c:pt>
              <c:pt idx="3">
                <c:v>0.89408805031446537</c:v>
              </c:pt>
              <c:pt idx="4">
                <c:v>0.86831275720164613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42880"/>
        <c:axId val="91656960"/>
      </c:lineChart>
      <c:catAx>
        <c:axId val="9164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91656960"/>
        <c:crosses val="autoZero"/>
        <c:auto val="1"/>
        <c:lblAlgn val="ctr"/>
        <c:lblOffset val="100"/>
        <c:noMultiLvlLbl val="0"/>
      </c:catAx>
      <c:valAx>
        <c:axId val="9165696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crossAx val="916428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Male</c:v>
          </c:tx>
          <c:spPr>
            <a:solidFill>
              <a:srgbClr val="0076B2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2015-16</c:v>
              </c:pt>
              <c:pt idx="1">
                <c:v>2016-17</c:v>
              </c:pt>
              <c:pt idx="2">
                <c:v>2017-18</c:v>
              </c:pt>
            </c:strLit>
          </c:cat>
          <c:val>
            <c:numLit>
              <c:formatCode>General</c:formatCode>
              <c:ptCount val="3"/>
              <c:pt idx="0">
                <c:v>0.4962522615662962</c:v>
              </c:pt>
              <c:pt idx="1">
                <c:v>0.51719505642127883</c:v>
              </c:pt>
              <c:pt idx="2">
                <c:v>0.47674707784133302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19B2FF"/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2015-16</c:v>
              </c:pt>
              <c:pt idx="1">
                <c:v>2016-17</c:v>
              </c:pt>
              <c:pt idx="2">
                <c:v>2017-18</c:v>
              </c:pt>
            </c:strLit>
          </c:cat>
          <c:val>
            <c:numLit>
              <c:formatCode>General</c:formatCode>
              <c:ptCount val="3"/>
              <c:pt idx="0">
                <c:v>0.5037477384337038</c:v>
              </c:pt>
              <c:pt idx="1">
                <c:v>0.48253627082213862</c:v>
              </c:pt>
              <c:pt idx="2">
                <c:v>0.52300422780402889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580672"/>
        <c:axId val="91594752"/>
      </c:barChart>
      <c:catAx>
        <c:axId val="91580672"/>
        <c:scaling>
          <c:orientation val="minMax"/>
        </c:scaling>
        <c:delete val="0"/>
        <c:axPos val="l"/>
        <c:majorTickMark val="out"/>
        <c:minorTickMark val="none"/>
        <c:tickLblPos val="nextTo"/>
        <c:crossAx val="91594752"/>
        <c:crosses val="autoZero"/>
        <c:auto val="1"/>
        <c:lblAlgn val="ctr"/>
        <c:lblOffset val="100"/>
        <c:noMultiLvlLbl val="0"/>
      </c:catAx>
      <c:valAx>
        <c:axId val="9159475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9158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v>Female</c:v>
          </c:tx>
          <c:spPr>
            <a:ln>
              <a:solidFill>
                <a:srgbClr val="0076B2"/>
              </a:solidFill>
            </a:ln>
          </c:spPr>
          <c:marker>
            <c:symbol val="none"/>
          </c:marker>
          <c:cat>
            <c:strLit>
              <c:ptCount val="5"/>
              <c:pt idx="0">
                <c:v>2012-13 into 2013-14</c:v>
              </c:pt>
              <c:pt idx="1">
                <c:v>2013-14 into 2014-15</c:v>
              </c:pt>
              <c:pt idx="2">
                <c:v>2014-15 into 2015-16</c:v>
              </c:pt>
              <c:pt idx="3">
                <c:v>2016-17 into 2017-18</c:v>
              </c:pt>
              <c:pt idx="4">
                <c:v>2017-18 into 2018-19</c:v>
              </c:pt>
            </c:strLit>
          </c:cat>
          <c:val>
            <c:numLit>
              <c:formatCode>General</c:formatCode>
              <c:ptCount val="5"/>
              <c:pt idx="0">
                <c:v>0.91893305439330542</c:v>
              </c:pt>
              <c:pt idx="1">
                <c:v>0.91984304932735428</c:v>
              </c:pt>
              <c:pt idx="2">
                <c:v>0.92249103942652333</c:v>
              </c:pt>
              <c:pt idx="3">
                <c:v>0.92748990578734858</c:v>
              </c:pt>
              <c:pt idx="4">
                <c:v>0.9155160556525419</c:v>
              </c:pt>
            </c:numLit>
          </c:val>
          <c:smooth val="0"/>
        </c:ser>
        <c:ser>
          <c:idx val="1"/>
          <c:order val="1"/>
          <c:tx>
            <c:v>Male</c:v>
          </c:tx>
          <c:spPr>
            <a:ln>
              <a:solidFill>
                <a:srgbClr val="19B2FF"/>
              </a:solidFill>
            </a:ln>
          </c:spPr>
          <c:marker>
            <c:symbol val="none"/>
          </c:marker>
          <c:cat>
            <c:strLit>
              <c:ptCount val="5"/>
              <c:pt idx="0">
                <c:v>2012-13 into 2013-14</c:v>
              </c:pt>
              <c:pt idx="1">
                <c:v>2013-14 into 2014-15</c:v>
              </c:pt>
              <c:pt idx="2">
                <c:v>2014-15 into 2015-16</c:v>
              </c:pt>
              <c:pt idx="3">
                <c:v>2016-17 into 2017-18</c:v>
              </c:pt>
              <c:pt idx="4">
                <c:v>2017-18 into 2018-19</c:v>
              </c:pt>
            </c:strLit>
          </c:cat>
          <c:val>
            <c:numLit>
              <c:formatCode>General</c:formatCode>
              <c:ptCount val="5"/>
              <c:pt idx="0">
                <c:v>0.88834080717488795</c:v>
              </c:pt>
              <c:pt idx="1">
                <c:v>0.88852781136638448</c:v>
              </c:pt>
              <c:pt idx="2">
                <c:v>0.89381617308577566</c:v>
              </c:pt>
              <c:pt idx="3">
                <c:v>0.9009091603636642</c:v>
              </c:pt>
              <c:pt idx="4">
                <c:v>0.88891392519152768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09728"/>
        <c:axId val="96944512"/>
      </c:lineChart>
      <c:catAx>
        <c:axId val="9160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96944512"/>
        <c:crosses val="autoZero"/>
        <c:auto val="1"/>
        <c:lblAlgn val="ctr"/>
        <c:lblOffset val="100"/>
        <c:noMultiLvlLbl val="0"/>
      </c:catAx>
      <c:valAx>
        <c:axId val="96944512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crossAx val="91609728"/>
        <c:crosses val="autoZero"/>
        <c:crossBetween val="midCat"/>
        <c:majorUnit val="0.2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60E9F"/>
            </a:solidFill>
          </c:spPr>
          <c:invertIfNegative val="0"/>
          <c:cat>
            <c:strLit>
              <c:ptCount val="12"/>
              <c:pt idx="0">
                <c:v>BME SIMD 0-20</c:v>
              </c:pt>
              <c:pt idx="1">
                <c:v>BME SIMD20-40</c:v>
              </c:pt>
              <c:pt idx="2">
                <c:v>BME SIMD40-60</c:v>
              </c:pt>
              <c:pt idx="3">
                <c:v>BME SIMD60-80</c:v>
              </c:pt>
              <c:pt idx="4">
                <c:v>BME SIMD80-100</c:v>
              </c:pt>
              <c:pt idx="6">
                <c:v>White</c:v>
              </c:pt>
              <c:pt idx="7">
                <c:v>White SIMD 0-20</c:v>
              </c:pt>
              <c:pt idx="8">
                <c:v>White SIMD20-40</c:v>
              </c:pt>
              <c:pt idx="9">
                <c:v>White SIMD40-60</c:v>
              </c:pt>
              <c:pt idx="10">
                <c:v>White SIMD60-80</c:v>
              </c:pt>
              <c:pt idx="11">
                <c:v>White SIMD80-100</c:v>
              </c:pt>
            </c:strLit>
          </c:cat>
          <c:val>
            <c:numLit>
              <c:formatCode>0.0%</c:formatCode>
              <c:ptCount val="12"/>
              <c:pt idx="0">
                <c:v>0.26711906230721777</c:v>
              </c:pt>
              <c:pt idx="1">
                <c:v>0.16995681677976557</c:v>
              </c:pt>
              <c:pt idx="2">
                <c:v>0.16347933374460211</c:v>
              </c:pt>
              <c:pt idx="3">
                <c:v>0.16810610734114745</c:v>
              </c:pt>
              <c:pt idx="4">
                <c:v>0.23133867982726711</c:v>
              </c:pt>
              <c:pt idx="7">
                <c:v>0.14871862966405525</c:v>
              </c:pt>
              <c:pt idx="8">
                <c:v>0.1681582791129996</c:v>
              </c:pt>
              <c:pt idx="9">
                <c:v>0.19806134643473641</c:v>
              </c:pt>
              <c:pt idx="10">
                <c:v>0.23067321736821139</c:v>
              </c:pt>
              <c:pt idx="11">
                <c:v>0.25438852741999735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696320"/>
        <c:axId val="86697856"/>
      </c:barChart>
      <c:catAx>
        <c:axId val="86696320"/>
        <c:scaling>
          <c:orientation val="minMax"/>
        </c:scaling>
        <c:delete val="0"/>
        <c:axPos val="b"/>
        <c:majorTickMark val="out"/>
        <c:minorTickMark val="none"/>
        <c:tickLblPos val="nextTo"/>
        <c:crossAx val="86697856"/>
        <c:crosses val="autoZero"/>
        <c:auto val="1"/>
        <c:lblAlgn val="ctr"/>
        <c:lblOffset val="100"/>
        <c:noMultiLvlLbl val="0"/>
      </c:catAx>
      <c:valAx>
        <c:axId val="86697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86696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2</xdr:row>
      <xdr:rowOff>104775</xdr:rowOff>
    </xdr:from>
    <xdr:to>
      <xdr:col>14</xdr:col>
      <xdr:colOff>200025</xdr:colOff>
      <xdr:row>25</xdr:row>
      <xdr:rowOff>28576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3</xdr:row>
      <xdr:rowOff>0</xdr:rowOff>
    </xdr:from>
    <xdr:to>
      <xdr:col>9</xdr:col>
      <xdr:colOff>371475</xdr:colOff>
      <xdr:row>19</xdr:row>
      <xdr:rowOff>114301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4</xdr:row>
      <xdr:rowOff>57150</xdr:rowOff>
    </xdr:from>
    <xdr:to>
      <xdr:col>7</xdr:col>
      <xdr:colOff>390525</xdr:colOff>
      <xdr:row>19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3</xdr:row>
      <xdr:rowOff>9525</xdr:rowOff>
    </xdr:from>
    <xdr:to>
      <xdr:col>9</xdr:col>
      <xdr:colOff>533400</xdr:colOff>
      <xdr:row>17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438150</xdr:colOff>
      <xdr:row>3</xdr:row>
      <xdr:rowOff>171450</xdr:rowOff>
    </xdr:from>
    <xdr:to>
      <xdr:col>11</xdr:col>
      <xdr:colOff>104775</xdr:colOff>
      <xdr:row>18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3</xdr:row>
      <xdr:rowOff>161925</xdr:rowOff>
    </xdr:from>
    <xdr:to>
      <xdr:col>11</xdr:col>
      <xdr:colOff>438150</xdr:colOff>
      <xdr:row>19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533400</xdr:colOff>
      <xdr:row>2</xdr:row>
      <xdr:rowOff>866775</xdr:rowOff>
    </xdr:from>
    <xdr:to>
      <xdr:col>12</xdr:col>
      <xdr:colOff>514350</xdr:colOff>
      <xdr:row>23</xdr:row>
      <xdr:rowOff>76200</xdr:rowOff>
    </xdr:to>
    <xdr:grpSp>
      <xdr:nvGrpSpPr>
        <xdr:cNvPr id="7" name="Group 6"/>
        <xdr:cNvGrpSpPr/>
      </xdr:nvGrpSpPr>
      <xdr:grpSpPr>
        <a:xfrm>
          <a:off x="1752600" y="1276350"/>
          <a:ext cx="7496175" cy="3895725"/>
          <a:chOff x="17783175" y="3218961"/>
          <a:chExt cx="6076950" cy="3905250"/>
        </a:xfrm>
      </xdr:grpSpPr>
      <xdr:graphicFrame macro="">
        <xdr:nvGraphicFramePr>
          <xdr:cNvPr id="8" name="Chart 7"/>
          <xdr:cNvGraphicFramePr/>
        </xdr:nvGraphicFramePr>
        <xdr:xfrm>
          <a:off x="17783175" y="3218961"/>
          <a:ext cx="6076950" cy="3905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9" name="TextBox 8"/>
          <xdr:cNvSpPr txBox="1"/>
        </xdr:nvSpPr>
        <xdr:spPr>
          <a:xfrm>
            <a:off x="23040976" y="3867150"/>
            <a:ext cx="742950" cy="6572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100"/>
              <a:t>Female Majority</a:t>
            </a:r>
            <a:r>
              <a:rPr lang="en-GB" sz="1100" baseline="0"/>
              <a:t> Subjects</a:t>
            </a:r>
            <a:endParaRPr lang="en-GB" sz="1100"/>
          </a:p>
        </xdr:txBody>
      </xdr:sp>
      <xdr:sp macro="" textlink="">
        <xdr:nvSpPr>
          <xdr:cNvPr id="10" name="TextBox 9"/>
          <xdr:cNvSpPr txBox="1"/>
        </xdr:nvSpPr>
        <xdr:spPr>
          <a:xfrm>
            <a:off x="23060026" y="5886450"/>
            <a:ext cx="742950" cy="6572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100"/>
              <a:t>Male Majority</a:t>
            </a:r>
            <a:r>
              <a:rPr lang="en-GB" sz="1100" baseline="0"/>
              <a:t> Subjects</a:t>
            </a:r>
            <a:endParaRPr lang="en-GB" sz="1100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10</xdr:col>
      <xdr:colOff>304800</xdr:colOff>
      <xdr:row>18</xdr:row>
      <xdr:rowOff>66675</xdr:rowOff>
    </xdr:to>
    <xdr:graphicFrame macro="">
      <xdr:nvGraphicFramePr>
        <xdr:cNvPr id="3" name="Chart 2" descr="Figure 19:  Progress of Institutions towards Gender Split Target across GAP subjects, AY 2018-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171450</xdr:rowOff>
    </xdr:from>
    <xdr:to>
      <xdr:col>13</xdr:col>
      <xdr:colOff>428626</xdr:colOff>
      <xdr:row>23</xdr:row>
      <xdr:rowOff>161926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10</xdr:col>
      <xdr:colOff>304800</xdr:colOff>
      <xdr:row>17</xdr:row>
      <xdr:rowOff>66675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2</xdr:row>
      <xdr:rowOff>133350</xdr:rowOff>
    </xdr:from>
    <xdr:to>
      <xdr:col>15</xdr:col>
      <xdr:colOff>257175</xdr:colOff>
      <xdr:row>24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6</xdr:row>
      <xdr:rowOff>180975</xdr:rowOff>
    </xdr:from>
    <xdr:to>
      <xdr:col>11</xdr:col>
      <xdr:colOff>342900</xdr:colOff>
      <xdr:row>25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114299</xdr:rowOff>
    </xdr:from>
    <xdr:to>
      <xdr:col>11</xdr:col>
      <xdr:colOff>190500</xdr:colOff>
      <xdr:row>21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</xdr:row>
      <xdr:rowOff>19050</xdr:rowOff>
    </xdr:from>
    <xdr:to>
      <xdr:col>14</xdr:col>
      <xdr:colOff>307183</xdr:colOff>
      <xdr:row>27</xdr:row>
      <xdr:rowOff>83343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5</xdr:row>
      <xdr:rowOff>57150</xdr:rowOff>
    </xdr:from>
    <xdr:to>
      <xdr:col>12</xdr:col>
      <xdr:colOff>76200</xdr:colOff>
      <xdr:row>29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</xdr:row>
      <xdr:rowOff>114300</xdr:rowOff>
    </xdr:from>
    <xdr:to>
      <xdr:col>11</xdr:col>
      <xdr:colOff>19050</xdr:colOff>
      <xdr:row>16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11</xdr:col>
      <xdr:colOff>600075</xdr:colOff>
      <xdr:row>18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28574</xdr:colOff>
      <xdr:row>3</xdr:row>
      <xdr:rowOff>123825</xdr:rowOff>
    </xdr:from>
    <xdr:to>
      <xdr:col>9</xdr:col>
      <xdr:colOff>228599</xdr:colOff>
      <xdr:row>17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fc.ac.uk/publications-statistics/statistics/statistics-universities/university-performance-indicators/university-participation-indicators.asp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F75"/>
  <sheetViews>
    <sheetView tabSelected="1" topLeftCell="B1" zoomScaleNormal="100" workbookViewId="0">
      <selection activeCell="B9" sqref="B9"/>
    </sheetView>
  </sheetViews>
  <sheetFormatPr defaultRowHeight="14.4" x14ac:dyDescent="0.3"/>
  <cols>
    <col min="2" max="2" width="86.88671875" bestFit="1" customWidth="1"/>
    <col min="3" max="3" width="155.88671875" customWidth="1"/>
  </cols>
  <sheetData>
    <row r="1" spans="1:9" ht="15" x14ac:dyDescent="0.25">
      <c r="A1" s="6" t="s">
        <v>125</v>
      </c>
      <c r="B1" s="1" t="s">
        <v>825</v>
      </c>
    </row>
    <row r="2" spans="1:9" s="9" customFormat="1" ht="15" x14ac:dyDescent="0.25">
      <c r="A2" s="6"/>
      <c r="B2" s="1"/>
    </row>
    <row r="3" spans="1:9" ht="15" x14ac:dyDescent="0.25">
      <c r="B3" s="1" t="s">
        <v>80</v>
      </c>
    </row>
    <row r="5" spans="1:9" ht="17.25" x14ac:dyDescent="0.25">
      <c r="B5" s="2" t="s">
        <v>81</v>
      </c>
      <c r="C5" t="s">
        <v>448</v>
      </c>
      <c r="D5" s="130"/>
    </row>
    <row r="6" spans="1:9" ht="17.25" x14ac:dyDescent="0.25">
      <c r="B6" s="2" t="s">
        <v>82</v>
      </c>
      <c r="C6" t="s">
        <v>449</v>
      </c>
      <c r="D6" s="130"/>
    </row>
    <row r="7" spans="1:9" ht="15" x14ac:dyDescent="0.25">
      <c r="B7" s="2" t="s">
        <v>83</v>
      </c>
      <c r="C7" t="s">
        <v>801</v>
      </c>
    </row>
    <row r="8" spans="1:9" ht="15" x14ac:dyDescent="0.25">
      <c r="B8" s="2" t="s">
        <v>84</v>
      </c>
      <c r="C8" t="s">
        <v>450</v>
      </c>
    </row>
    <row r="9" spans="1:9" ht="15" x14ac:dyDescent="0.25">
      <c r="B9" s="2" t="s">
        <v>85</v>
      </c>
      <c r="C9" t="s">
        <v>451</v>
      </c>
    </row>
    <row r="10" spans="1:9" s="3" customFormat="1" ht="15" x14ac:dyDescent="0.25">
      <c r="B10" s="2" t="s">
        <v>86</v>
      </c>
      <c r="C10" s="3" t="s">
        <v>452</v>
      </c>
    </row>
    <row r="11" spans="1:9" s="3" customFormat="1" ht="15" x14ac:dyDescent="0.25">
      <c r="B11" s="2" t="s">
        <v>87</v>
      </c>
      <c r="C11" s="3" t="s">
        <v>453</v>
      </c>
    </row>
    <row r="12" spans="1:9" s="3" customFormat="1" ht="15" x14ac:dyDescent="0.25">
      <c r="B12" s="2" t="s">
        <v>88</v>
      </c>
      <c r="C12" s="3" t="s">
        <v>454</v>
      </c>
    </row>
    <row r="13" spans="1:9" s="3" customFormat="1" ht="15" x14ac:dyDescent="0.25">
      <c r="B13" s="2"/>
    </row>
    <row r="14" spans="1:9" s="3" customFormat="1" ht="15" x14ac:dyDescent="0.25">
      <c r="B14" s="1" t="s">
        <v>90</v>
      </c>
    </row>
    <row r="15" spans="1:9" s="3" customFormat="1" ht="15" x14ac:dyDescent="0.25"/>
    <row r="16" spans="1:9" ht="16.5" customHeight="1" x14ac:dyDescent="0.25">
      <c r="B16" s="2" t="s">
        <v>89</v>
      </c>
      <c r="C16" s="741" t="s">
        <v>745</v>
      </c>
      <c r="D16" s="741"/>
      <c r="E16" s="741"/>
      <c r="F16" s="741"/>
      <c r="G16" s="741"/>
      <c r="H16" s="741"/>
      <c r="I16" s="741"/>
    </row>
    <row r="17" spans="2:9" ht="30" x14ac:dyDescent="0.25">
      <c r="B17" s="2" t="s">
        <v>95</v>
      </c>
      <c r="C17" s="224" t="s">
        <v>456</v>
      </c>
    </row>
    <row r="18" spans="2:9" ht="15" x14ac:dyDescent="0.25">
      <c r="B18" s="2" t="s">
        <v>96</v>
      </c>
      <c r="C18" t="s">
        <v>455</v>
      </c>
    </row>
    <row r="19" spans="2:9" ht="30" x14ac:dyDescent="0.25">
      <c r="B19" s="2" t="s">
        <v>97</v>
      </c>
      <c r="C19" s="224" t="s">
        <v>763</v>
      </c>
    </row>
    <row r="20" spans="2:9" ht="30" x14ac:dyDescent="0.25">
      <c r="B20" s="2" t="s">
        <v>101</v>
      </c>
      <c r="C20" s="224" t="s">
        <v>457</v>
      </c>
    </row>
    <row r="21" spans="2:9" s="9" customFormat="1" ht="15.75" x14ac:dyDescent="0.25">
      <c r="B21" s="2" t="s">
        <v>747</v>
      </c>
      <c r="C21" s="232" t="s">
        <v>262</v>
      </c>
    </row>
    <row r="22" spans="2:9" s="9" customFormat="1" ht="15" x14ac:dyDescent="0.25">
      <c r="B22" s="2" t="s">
        <v>748</v>
      </c>
      <c r="C22" s="9" t="s">
        <v>749</v>
      </c>
    </row>
    <row r="23" spans="2:9" s="9" customFormat="1" ht="15" x14ac:dyDescent="0.25">
      <c r="B23" s="2" t="s">
        <v>750</v>
      </c>
      <c r="C23" s="9" t="s">
        <v>751</v>
      </c>
    </row>
    <row r="24" spans="2:9" s="9" customFormat="1" ht="15" x14ac:dyDescent="0.25">
      <c r="B24" s="2" t="s">
        <v>753</v>
      </c>
      <c r="C24" s="9" t="s">
        <v>268</v>
      </c>
    </row>
    <row r="25" spans="2:9" s="9" customFormat="1" ht="15" x14ac:dyDescent="0.25">
      <c r="B25" s="2" t="s">
        <v>754</v>
      </c>
      <c r="C25" s="9" t="s">
        <v>270</v>
      </c>
    </row>
    <row r="26" spans="2:9" s="9" customFormat="1" ht="15" x14ac:dyDescent="0.25">
      <c r="B26" s="2" t="s">
        <v>755</v>
      </c>
      <c r="C26" s="234" t="s">
        <v>756</v>
      </c>
    </row>
    <row r="27" spans="2:9" s="9" customFormat="1" ht="15" x14ac:dyDescent="0.25">
      <c r="B27" s="2" t="s">
        <v>757</v>
      </c>
      <c r="C27" s="9" t="s">
        <v>274</v>
      </c>
    </row>
    <row r="28" spans="2:9" s="9" customFormat="1" ht="15" x14ac:dyDescent="0.25">
      <c r="B28" s="2" t="s">
        <v>758</v>
      </c>
      <c r="C28" s="9" t="s">
        <v>760</v>
      </c>
    </row>
    <row r="29" spans="2:9" s="9" customFormat="1" x14ac:dyDescent="0.3">
      <c r="B29" s="2" t="s">
        <v>761</v>
      </c>
      <c r="C29" s="235" t="s">
        <v>276</v>
      </c>
    </row>
    <row r="30" spans="2:9" s="9" customFormat="1" x14ac:dyDescent="0.3">
      <c r="B30" s="2" t="s">
        <v>762</v>
      </c>
      <c r="C30" s="235" t="s">
        <v>278</v>
      </c>
    </row>
    <row r="31" spans="2:9" s="9" customFormat="1" x14ac:dyDescent="0.3">
      <c r="B31" s="2" t="s">
        <v>764</v>
      </c>
      <c r="C31" s="236" t="s">
        <v>802</v>
      </c>
    </row>
    <row r="32" spans="2:9" s="9" customFormat="1" x14ac:dyDescent="0.3">
      <c r="B32" s="2" t="s">
        <v>765</v>
      </c>
      <c r="C32" s="742" t="s">
        <v>766</v>
      </c>
      <c r="D32" s="742"/>
      <c r="E32" s="742"/>
      <c r="F32" s="742"/>
      <c r="G32" s="742"/>
      <c r="H32" s="742"/>
      <c r="I32" s="742"/>
    </row>
    <row r="33" spans="2:13" s="9" customFormat="1" x14ac:dyDescent="0.3">
      <c r="B33" s="2"/>
      <c r="C33" s="238"/>
      <c r="D33" s="238"/>
      <c r="E33" s="238"/>
      <c r="F33" s="238"/>
      <c r="G33" s="238"/>
      <c r="H33" s="238"/>
      <c r="I33" s="238"/>
    </row>
    <row r="34" spans="2:13" s="9" customFormat="1" x14ac:dyDescent="0.3">
      <c r="B34" s="1" t="s">
        <v>123</v>
      </c>
    </row>
    <row r="35" spans="2:13" x14ac:dyDescent="0.3">
      <c r="B35" s="2" t="s">
        <v>109</v>
      </c>
      <c r="C35" t="s">
        <v>128</v>
      </c>
    </row>
    <row r="36" spans="2:13" s="4" customFormat="1" x14ac:dyDescent="0.3"/>
    <row r="37" spans="2:13" s="4" customFormat="1" x14ac:dyDescent="0.3">
      <c r="B37" s="1" t="s">
        <v>746</v>
      </c>
    </row>
    <row r="38" spans="2:13" x14ac:dyDescent="0.3">
      <c r="B38" s="2" t="s">
        <v>767</v>
      </c>
      <c r="C38" s="236" t="s">
        <v>283</v>
      </c>
    </row>
    <row r="39" spans="2:13" x14ac:dyDescent="0.3">
      <c r="B39" s="2" t="s">
        <v>768</v>
      </c>
      <c r="C39" s="237" t="s">
        <v>284</v>
      </c>
    </row>
    <row r="40" spans="2:13" x14ac:dyDescent="0.3">
      <c r="B40" s="2" t="s">
        <v>769</v>
      </c>
      <c r="C40" s="742" t="s">
        <v>770</v>
      </c>
      <c r="D40" s="742"/>
      <c r="E40" s="742"/>
      <c r="F40" s="742"/>
      <c r="G40" s="742"/>
      <c r="H40" s="742"/>
      <c r="I40" s="742"/>
      <c r="J40" s="742"/>
      <c r="K40" s="742"/>
    </row>
    <row r="41" spans="2:13" x14ac:dyDescent="0.3">
      <c r="B41" s="2" t="s">
        <v>771</v>
      </c>
      <c r="C41" s="237" t="s">
        <v>290</v>
      </c>
    </row>
    <row r="42" spans="2:13" ht="15" customHeight="1" x14ac:dyDescent="0.3">
      <c r="B42" s="242" t="s">
        <v>772</v>
      </c>
      <c r="C42" s="226" t="s">
        <v>292</v>
      </c>
      <c r="D42" s="233"/>
      <c r="E42" s="233"/>
      <c r="F42" s="233"/>
      <c r="G42" s="233"/>
      <c r="H42" s="233"/>
      <c r="I42" s="233"/>
      <c r="J42" s="233"/>
      <c r="K42" s="233"/>
      <c r="L42" s="233"/>
      <c r="M42" s="233"/>
    </row>
    <row r="43" spans="2:13" ht="15" customHeight="1" x14ac:dyDescent="0.3">
      <c r="B43" s="243" t="s">
        <v>773</v>
      </c>
      <c r="C43" s="743" t="s">
        <v>774</v>
      </c>
      <c r="D43" s="743"/>
      <c r="E43" s="743"/>
      <c r="F43" s="743"/>
      <c r="G43" s="743"/>
      <c r="H43" s="743"/>
      <c r="I43" s="743"/>
      <c r="J43" s="743"/>
      <c r="K43" s="743"/>
      <c r="L43" s="743"/>
      <c r="M43" s="233"/>
    </row>
    <row r="44" spans="2:13" ht="15" customHeight="1" x14ac:dyDescent="0.3">
      <c r="B44" s="2" t="s">
        <v>102</v>
      </c>
      <c r="C44" s="224" t="s">
        <v>340</v>
      </c>
      <c r="D44" s="233"/>
      <c r="E44" s="233"/>
      <c r="F44" s="233"/>
      <c r="G44" s="233"/>
      <c r="H44" s="233"/>
      <c r="I44" s="233"/>
      <c r="J44" s="233"/>
      <c r="K44" s="233"/>
      <c r="L44" s="233"/>
      <c r="M44" s="233"/>
    </row>
    <row r="45" spans="2:13" x14ac:dyDescent="0.3">
      <c r="B45" s="2" t="s">
        <v>105</v>
      </c>
      <c r="C45" s="224" t="s">
        <v>775</v>
      </c>
    </row>
    <row r="46" spans="2:13" x14ac:dyDescent="0.3">
      <c r="B46" s="2" t="s">
        <v>106</v>
      </c>
      <c r="C46" s="224" t="s">
        <v>458</v>
      </c>
    </row>
    <row r="47" spans="2:13" x14ac:dyDescent="0.3">
      <c r="B47" s="2" t="s">
        <v>117</v>
      </c>
      <c r="C47" t="s">
        <v>459</v>
      </c>
    </row>
    <row r="48" spans="2:13" ht="28.8" x14ac:dyDescent="0.3">
      <c r="B48" s="2" t="s">
        <v>107</v>
      </c>
      <c r="C48" s="224" t="s">
        <v>752</v>
      </c>
    </row>
    <row r="49" spans="2:32" x14ac:dyDescent="0.3">
      <c r="B49" s="2" t="s">
        <v>108</v>
      </c>
      <c r="C49" s="224" t="s">
        <v>460</v>
      </c>
    </row>
    <row r="50" spans="2:32" s="9" customFormat="1" x14ac:dyDescent="0.3">
      <c r="B50" s="2"/>
      <c r="C50" s="224"/>
    </row>
    <row r="52" spans="2:32" x14ac:dyDescent="0.3">
      <c r="B52" s="1" t="s">
        <v>776</v>
      </c>
    </row>
    <row r="53" spans="2:32" x14ac:dyDescent="0.3">
      <c r="B53" s="2" t="s">
        <v>778</v>
      </c>
      <c r="C53" s="227" t="s">
        <v>462</v>
      </c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</row>
    <row r="54" spans="2:32" x14ac:dyDescent="0.3">
      <c r="B54" s="2" t="s">
        <v>779</v>
      </c>
      <c r="C54" t="s">
        <v>508</v>
      </c>
    </row>
    <row r="55" spans="2:32" x14ac:dyDescent="0.3">
      <c r="B55" s="2" t="s">
        <v>780</v>
      </c>
      <c r="C55" s="226" t="s">
        <v>734</v>
      </c>
    </row>
    <row r="56" spans="2:32" x14ac:dyDescent="0.3">
      <c r="B56" s="2" t="s">
        <v>781</v>
      </c>
      <c r="C56" s="226" t="s">
        <v>733</v>
      </c>
    </row>
    <row r="57" spans="2:32" x14ac:dyDescent="0.3">
      <c r="B57" s="2" t="s">
        <v>782</v>
      </c>
      <c r="C57" s="226" t="s">
        <v>803</v>
      </c>
    </row>
    <row r="58" spans="2:32" x14ac:dyDescent="0.3">
      <c r="B58" s="2" t="s">
        <v>783</v>
      </c>
      <c r="C58" s="226" t="s">
        <v>556</v>
      </c>
    </row>
    <row r="59" spans="2:32" x14ac:dyDescent="0.3">
      <c r="B59" s="2" t="s">
        <v>784</v>
      </c>
      <c r="C59" s="226" t="s">
        <v>558</v>
      </c>
    </row>
    <row r="60" spans="2:32" x14ac:dyDescent="0.3">
      <c r="B60" s="2" t="s">
        <v>785</v>
      </c>
      <c r="C60" s="240" t="s">
        <v>777</v>
      </c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</row>
    <row r="61" spans="2:32" x14ac:dyDescent="0.3">
      <c r="B61" s="2" t="s">
        <v>786</v>
      </c>
      <c r="C61" s="241" t="s">
        <v>788</v>
      </c>
      <c r="D61" s="240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</row>
    <row r="62" spans="2:32" x14ac:dyDescent="0.3">
      <c r="B62" s="2" t="s">
        <v>787</v>
      </c>
      <c r="C62" s="240" t="s">
        <v>620</v>
      </c>
      <c r="D62" s="240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</row>
    <row r="63" spans="2:32" x14ac:dyDescent="0.3">
      <c r="B63" s="2" t="s">
        <v>789</v>
      </c>
      <c r="C63" s="227" t="s">
        <v>790</v>
      </c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</row>
    <row r="64" spans="2:32" x14ac:dyDescent="0.3">
      <c r="B64" s="2" t="s">
        <v>791</v>
      </c>
      <c r="C64" s="227" t="s">
        <v>726</v>
      </c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</row>
    <row r="65" spans="2:19" x14ac:dyDescent="0.3">
      <c r="B65" s="2" t="s">
        <v>792</v>
      </c>
      <c r="C65" s="227" t="s">
        <v>728</v>
      </c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</row>
    <row r="66" spans="2:19" ht="15" customHeight="1" x14ac:dyDescent="0.35">
      <c r="B66" s="2" t="s">
        <v>793</v>
      </c>
      <c r="C66" s="227" t="s">
        <v>685</v>
      </c>
      <c r="D66" s="228"/>
      <c r="E66" s="228"/>
      <c r="F66" s="228"/>
      <c r="G66" s="228"/>
      <c r="H66" s="228"/>
      <c r="I66" s="228"/>
      <c r="J66" s="228"/>
      <c r="K66" s="228"/>
      <c r="L66" s="228"/>
    </row>
    <row r="67" spans="2:19" x14ac:dyDescent="0.3">
      <c r="B67" s="2" t="s">
        <v>794</v>
      </c>
      <c r="C67" s="225" t="s">
        <v>715</v>
      </c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</row>
    <row r="68" spans="2:19" x14ac:dyDescent="0.3">
      <c r="B68" s="2" t="s">
        <v>795</v>
      </c>
      <c r="C68" s="227" t="s">
        <v>796</v>
      </c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</row>
    <row r="69" spans="2:19" x14ac:dyDescent="0.3">
      <c r="B69" s="2" t="s">
        <v>797</v>
      </c>
      <c r="C69" s="226" t="s">
        <v>798</v>
      </c>
    </row>
    <row r="72" spans="2:19" x14ac:dyDescent="0.3">
      <c r="B72" s="5" t="s">
        <v>118</v>
      </c>
    </row>
    <row r="73" spans="2:19" x14ac:dyDescent="0.3">
      <c r="B73" s="5" t="s">
        <v>804</v>
      </c>
    </row>
    <row r="74" spans="2:19" x14ac:dyDescent="0.3">
      <c r="B74" s="5" t="s">
        <v>799</v>
      </c>
    </row>
    <row r="75" spans="2:19" x14ac:dyDescent="0.3">
      <c r="B75" s="5" t="s">
        <v>800</v>
      </c>
    </row>
  </sheetData>
  <mergeCells count="4">
    <mergeCell ref="C16:I16"/>
    <mergeCell ref="C32:I32"/>
    <mergeCell ref="C40:K40"/>
    <mergeCell ref="C43:L43"/>
  </mergeCells>
  <hyperlinks>
    <hyperlink ref="B5" location="'Table 1 &amp; 1A &amp; 1B'!A1" display="Table 1 "/>
    <hyperlink ref="B6" location="'Table 1 &amp; 1A &amp; 1B'!A1" display="Table 1A "/>
    <hyperlink ref="B7" location="'Table 1 &amp; 1A &amp; 1B'!A1" display="Table1B"/>
    <hyperlink ref="B8" location="'Table 2 &amp; 2A'!A1" display="Table 2 "/>
    <hyperlink ref="B9" location="'Table 2 &amp; 2A'!A1" display="Table 2A"/>
    <hyperlink ref="B10" location="'Table 3 &amp; 3A &amp; 3B'!A1" display="Table 3"/>
    <hyperlink ref="B11" location="'Table 3 &amp; 3A &amp; 3B'!A1" display="Table 3A "/>
    <hyperlink ref="B12" location="'Table 3 &amp; 3A &amp; 3B'!A1" display="Table 3B"/>
    <hyperlink ref="B16" location="'Table 4'!A1" display="Table 4: Scottish-domiciled Entrants to Higher and Further Education in Scotland by Mode, Level and Sector 2002-03 to 2015-16"/>
    <hyperlink ref="B17" location="'Table 5'!A1" display="Table 5"/>
    <hyperlink ref="B18" location="'Table 6'!A1" display="Table 6"/>
    <hyperlink ref="B19" location="'Table 7'!A1" display="Table 7"/>
    <hyperlink ref="B20" location="'Table 8'!A1" display="Table 8"/>
    <hyperlink ref="B44" location="'Table 9'!A1" display="Table 9"/>
    <hyperlink ref="B45" location="'Table 10'!A1" display="Table 10"/>
    <hyperlink ref="B46" location="'Table 11'!A1" display="Table 11"/>
    <hyperlink ref="B48" location="'Table 13'!A1" display="Table 13"/>
    <hyperlink ref="B49" location="'Table 14'!A1" display="Table 14"/>
    <hyperlink ref="B47" location="'Table 12 '!A1" display="Table 12"/>
    <hyperlink ref="B35" location="'Table 15'!A1" display="Table 15"/>
    <hyperlink ref="B21" location="'Figure 1'!A1" display="Figure 1"/>
    <hyperlink ref="B22" location="'Figure 2'!A1" display="Figure 2"/>
    <hyperlink ref="B23" location="'Figure 3'!A1" display="Figure 3"/>
    <hyperlink ref="B24" location="'Figure 4'!A1" display="Figure 4"/>
    <hyperlink ref="B25" location="'Figure 5'!A1" display="Figure 5"/>
    <hyperlink ref="B26" location="'Figure 6'!A1" display="Figure 6"/>
    <hyperlink ref="B27" location="'Figure 7'!A1" display="Figure 7"/>
    <hyperlink ref="B28" location="'Figure 8'!A1" display="Figure 8"/>
    <hyperlink ref="B29" location="'Figure 9'!A1" display="Figure 9"/>
    <hyperlink ref="B30" location="'Figure 10'!A1" display="Figure 10"/>
    <hyperlink ref="B31" location="'Figure 11'!A1" display="Figure 11"/>
    <hyperlink ref="B32" location="'Figure 12'!A1" display="Figure 12"/>
    <hyperlink ref="B38" location="'Figure 13'!A1" display="Figure 13"/>
    <hyperlink ref="B39" location="'Figure 14'!A1" display="Figure 14"/>
    <hyperlink ref="B40" location="'Figure 15'!A1" display="Figure 15"/>
    <hyperlink ref="B41" location="'Figure 16'!A1" display="Figure 16"/>
    <hyperlink ref="B42" location="'Figure 17'!A1" display="Figure 17"/>
    <hyperlink ref="B43" location="'Figure 18'!A1" display="Figure 18"/>
    <hyperlink ref="B53" location="'Backgroud Table 1'!A1" display="Background Table 1"/>
    <hyperlink ref="B54" location="'Background Table 2'!A1" display="Background Table 2"/>
    <hyperlink ref="B55" location="'Background Table 3'!A1" display="Background Table 3"/>
    <hyperlink ref="B56" location="'Background Table 4'!A1" display="Background Table 4"/>
    <hyperlink ref="B57" location="'Background Table 5'!A1" display="Background Table 5"/>
    <hyperlink ref="B58" location="'Background Table 6'!A1" display="Background Table 6"/>
    <hyperlink ref="B59" location="'Background Table 7'!A1" display="Background Table 7"/>
    <hyperlink ref="B60" location="'Background Table 8a'!A1" display="Background Table 8a"/>
    <hyperlink ref="B61" location="'Background Table 8b'!A1" display="Background Table 8b"/>
    <hyperlink ref="B62" location="'Background Table 8c'!A1" display="Background Table 8c"/>
    <hyperlink ref="B63" location="'Background Table 9'!A1" display="Background Table 9"/>
    <hyperlink ref="B64" location="'Background Table 10'!A1" display="Background Table 10"/>
    <hyperlink ref="B65" location="'Background Table 11'!A1" display="Background Table 11"/>
    <hyperlink ref="B66" location="'Background Table 12'!A1" display="Background Table 12"/>
    <hyperlink ref="B67" location="'Background Table 13'!A1" display="Background Table 13"/>
    <hyperlink ref="B68" location="'Background Table 14'!A1" display="Background Table 14"/>
    <hyperlink ref="B69" location="'Background Table 15'!A1" display="Background Table 15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zoomScaleNormal="100" workbookViewId="0">
      <selection activeCell="C17" sqref="C17:C20"/>
    </sheetView>
  </sheetViews>
  <sheetFormatPr defaultColWidth="0" defaultRowHeight="14.4" zeroHeight="1" x14ac:dyDescent="0.3"/>
  <cols>
    <col min="1" max="2" width="9.109375" customWidth="1"/>
    <col min="3" max="3" width="38.88671875" customWidth="1"/>
    <col min="4" max="5" width="21.6640625" bestFit="1" customWidth="1"/>
    <col min="6" max="6" width="21.109375" style="10" bestFit="1" customWidth="1"/>
    <col min="7" max="8" width="9.109375" style="10" customWidth="1"/>
    <col min="9" max="16384" width="9.109375" style="10" hidden="1"/>
  </cols>
  <sheetData>
    <row r="1" spans="1:8" customFormat="1" ht="17.25" x14ac:dyDescent="0.25">
      <c r="A1" s="10"/>
      <c r="B1" s="10"/>
      <c r="C1" s="136" t="s">
        <v>339</v>
      </c>
      <c r="D1" s="10"/>
      <c r="E1" s="10"/>
      <c r="F1" s="10"/>
      <c r="G1" s="10"/>
      <c r="H1" s="10"/>
    </row>
    <row r="2" spans="1:8" customFormat="1" ht="15.75" x14ac:dyDescent="0.25">
      <c r="A2" s="10"/>
      <c r="B2" s="10"/>
      <c r="C2" s="163" t="s">
        <v>340</v>
      </c>
      <c r="D2" s="10"/>
      <c r="E2" s="10"/>
      <c r="F2" s="10"/>
      <c r="G2" s="10"/>
      <c r="H2" s="10"/>
    </row>
    <row r="3" spans="1:8" customFormat="1" ht="15" x14ac:dyDescent="0.25">
      <c r="A3" s="10"/>
      <c r="B3" s="10"/>
      <c r="C3" s="10"/>
      <c r="D3" s="10"/>
      <c r="E3" s="10"/>
      <c r="F3" s="10"/>
      <c r="G3" s="10"/>
      <c r="H3" s="10"/>
    </row>
    <row r="4" spans="1:8" customFormat="1" ht="15" x14ac:dyDescent="0.25">
      <c r="A4" s="10"/>
      <c r="B4" s="10"/>
      <c r="C4" s="10"/>
      <c r="D4" s="10"/>
      <c r="E4" s="10"/>
      <c r="F4" s="10"/>
      <c r="G4" s="10"/>
      <c r="H4" s="10"/>
    </row>
    <row r="5" spans="1:8" customFormat="1" ht="15.75" thickBot="1" x14ac:dyDescent="0.3">
      <c r="A5" s="10"/>
      <c r="B5" s="10"/>
      <c r="C5" s="10"/>
      <c r="D5" s="10"/>
      <c r="E5" s="10"/>
      <c r="F5" s="10"/>
      <c r="G5" s="10"/>
      <c r="H5" s="10"/>
    </row>
    <row r="6" spans="1:8" ht="15" x14ac:dyDescent="0.25">
      <c r="A6" s="10"/>
      <c r="B6" s="10"/>
      <c r="C6" s="229" t="s">
        <v>199</v>
      </c>
      <c r="D6" s="230" t="s">
        <v>341</v>
      </c>
      <c r="E6" s="230" t="s">
        <v>200</v>
      </c>
      <c r="F6" s="231" t="s">
        <v>201</v>
      </c>
    </row>
    <row r="7" spans="1:8" ht="15" x14ac:dyDescent="0.25">
      <c r="A7" s="10"/>
      <c r="B7" s="10"/>
      <c r="C7" s="192" t="s">
        <v>184</v>
      </c>
      <c r="D7" s="193">
        <v>3.5000000000000003E-2</v>
      </c>
      <c r="E7" s="193">
        <v>6.0999999999999999E-2</v>
      </c>
      <c r="F7" s="174">
        <v>2.5999999999999999E-2</v>
      </c>
    </row>
    <row r="8" spans="1:8" ht="15" x14ac:dyDescent="0.25">
      <c r="A8" s="10"/>
      <c r="B8" s="10"/>
      <c r="C8" s="192" t="s">
        <v>185</v>
      </c>
      <c r="D8" s="193">
        <v>0.122</v>
      </c>
      <c r="E8" s="193">
        <v>0.106</v>
      </c>
      <c r="F8" s="7">
        <v>-1.6E-2</v>
      </c>
    </row>
    <row r="9" spans="1:8" ht="15" x14ac:dyDescent="0.25">
      <c r="A9" s="10"/>
      <c r="B9" s="10"/>
      <c r="C9" s="192" t="s">
        <v>186</v>
      </c>
      <c r="D9" s="193">
        <v>0.109</v>
      </c>
      <c r="E9" s="193">
        <v>0.129</v>
      </c>
      <c r="F9" s="174">
        <v>0.02</v>
      </c>
    </row>
    <row r="10" spans="1:8" ht="15" x14ac:dyDescent="0.25">
      <c r="A10" s="10"/>
      <c r="B10" s="10"/>
      <c r="C10" s="192" t="s">
        <v>187</v>
      </c>
      <c r="D10" s="193">
        <v>6.0999999999999999E-2</v>
      </c>
      <c r="E10" s="193">
        <v>6.7000000000000004E-2</v>
      </c>
      <c r="F10" s="174">
        <v>6.0000000000000001E-3</v>
      </c>
    </row>
    <row r="11" spans="1:8" ht="15" x14ac:dyDescent="0.25">
      <c r="A11" s="10"/>
      <c r="B11" s="10"/>
      <c r="C11" s="192" t="s">
        <v>188</v>
      </c>
      <c r="D11" s="193">
        <v>5.0999999999999997E-2</v>
      </c>
      <c r="E11" s="193">
        <v>6.6000000000000003E-2</v>
      </c>
      <c r="F11" s="174">
        <v>1.4999999999999999E-2</v>
      </c>
    </row>
    <row r="12" spans="1:8" ht="15" x14ac:dyDescent="0.25">
      <c r="A12" s="10"/>
      <c r="B12" s="10"/>
      <c r="C12" s="192" t="s">
        <v>189</v>
      </c>
      <c r="D12" s="193">
        <v>6.6000000000000003E-2</v>
      </c>
      <c r="E12" s="193">
        <v>5.0999999999999997E-2</v>
      </c>
      <c r="F12" s="194">
        <v>-1.4999999999999999E-2</v>
      </c>
    </row>
    <row r="13" spans="1:8" ht="15" x14ac:dyDescent="0.25">
      <c r="A13" s="10"/>
      <c r="B13" s="10"/>
      <c r="C13" s="192" t="s">
        <v>190</v>
      </c>
      <c r="D13" s="193">
        <v>4.1000000000000002E-2</v>
      </c>
      <c r="E13" s="193">
        <v>3.4000000000000002E-2</v>
      </c>
      <c r="F13" s="194">
        <v>-7.0000000000000001E-3</v>
      </c>
    </row>
    <row r="14" spans="1:8" ht="15" x14ac:dyDescent="0.25">
      <c r="A14" s="10"/>
      <c r="B14" s="10"/>
      <c r="C14" s="192" t="s">
        <v>191</v>
      </c>
      <c r="D14" s="193">
        <v>2.5000000000000001E-2</v>
      </c>
      <c r="E14" s="193">
        <v>3.1E-2</v>
      </c>
      <c r="F14" s="174">
        <v>6.0000000000000001E-3</v>
      </c>
    </row>
    <row r="15" spans="1:8" ht="15.75" thickBot="1" x14ac:dyDescent="0.3">
      <c r="A15" s="10"/>
      <c r="B15" s="10"/>
      <c r="C15" s="182" t="s">
        <v>192</v>
      </c>
      <c r="D15" s="195">
        <v>0.03</v>
      </c>
      <c r="E15" s="195">
        <v>1.4E-2</v>
      </c>
      <c r="F15" s="8">
        <v>-1.6E-2</v>
      </c>
    </row>
    <row r="16" spans="1:8" ht="15" x14ac:dyDescent="0.25">
      <c r="A16" s="10"/>
      <c r="B16" s="10"/>
      <c r="C16" s="10"/>
      <c r="D16" s="10"/>
      <c r="E16" s="10"/>
    </row>
    <row r="17" spans="1:5" ht="15" x14ac:dyDescent="0.25">
      <c r="A17" s="10"/>
      <c r="B17" s="10"/>
      <c r="C17" s="393" t="s">
        <v>118</v>
      </c>
      <c r="D17" s="10"/>
      <c r="E17" s="10"/>
    </row>
    <row r="18" spans="1:5" ht="15" x14ac:dyDescent="0.25">
      <c r="A18" s="10"/>
      <c r="B18" s="10"/>
      <c r="C18" s="393" t="s">
        <v>804</v>
      </c>
      <c r="D18" s="10"/>
      <c r="E18" s="10"/>
    </row>
    <row r="19" spans="1:5" ht="15" x14ac:dyDescent="0.25">
      <c r="A19" s="10"/>
      <c r="B19" s="10"/>
      <c r="C19" s="393" t="s">
        <v>799</v>
      </c>
      <c r="D19" s="10"/>
      <c r="E19" s="10"/>
    </row>
    <row r="20" spans="1:5" ht="15" x14ac:dyDescent="0.25">
      <c r="A20" s="10"/>
      <c r="B20" s="10"/>
      <c r="C20" s="393" t="s">
        <v>800</v>
      </c>
      <c r="D20" s="10"/>
      <c r="E20" s="1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zoomScaleNormal="100" workbookViewId="0">
      <selection activeCell="C12" sqref="C12:C15"/>
    </sheetView>
  </sheetViews>
  <sheetFormatPr defaultColWidth="0" defaultRowHeight="14.4" zeroHeight="1" x14ac:dyDescent="0.3"/>
  <cols>
    <col min="1" max="2" width="9.109375" style="10" customWidth="1"/>
    <col min="3" max="3" width="13" style="10" customWidth="1"/>
    <col min="4" max="11" width="9.109375" style="10" customWidth="1"/>
    <col min="12" max="16384" width="9.109375" style="10" hidden="1"/>
  </cols>
  <sheetData>
    <row r="1" spans="3:8" ht="17.25" x14ac:dyDescent="0.25">
      <c r="C1" s="136" t="s">
        <v>342</v>
      </c>
    </row>
    <row r="2" spans="3:8" ht="68.25" customHeight="1" x14ac:dyDescent="0.25">
      <c r="C2" s="799" t="s">
        <v>360</v>
      </c>
      <c r="D2" s="799"/>
      <c r="E2" s="799"/>
      <c r="F2" s="799"/>
      <c r="G2" s="799"/>
      <c r="H2" s="799"/>
    </row>
    <row r="3" spans="3:8" ht="15.75" thickBot="1" x14ac:dyDescent="0.3"/>
    <row r="4" spans="3:8" ht="30" customHeight="1" x14ac:dyDescent="0.25">
      <c r="C4" s="164" t="s">
        <v>343</v>
      </c>
      <c r="D4" s="789" t="s">
        <v>345</v>
      </c>
      <c r="E4" s="793"/>
      <c r="F4" s="791"/>
    </row>
    <row r="5" spans="3:8" ht="15.75" thickBot="1" x14ac:dyDescent="0.3">
      <c r="C5" s="197" t="s">
        <v>344</v>
      </c>
      <c r="D5" s="248" t="s">
        <v>112</v>
      </c>
      <c r="E5" s="248" t="s">
        <v>124</v>
      </c>
      <c r="F5" s="249" t="s">
        <v>135</v>
      </c>
    </row>
    <row r="6" spans="3:8" ht="15" x14ac:dyDescent="0.25">
      <c r="C6" s="168" t="s">
        <v>114</v>
      </c>
      <c r="D6" s="169" t="s">
        <v>346</v>
      </c>
      <c r="E6" s="169" t="s">
        <v>347</v>
      </c>
      <c r="F6" s="170" t="s">
        <v>348</v>
      </c>
    </row>
    <row r="7" spans="3:8" ht="15" x14ac:dyDescent="0.25">
      <c r="C7" s="168" t="s">
        <v>149</v>
      </c>
      <c r="D7" s="169" t="s">
        <v>349</v>
      </c>
      <c r="E7" s="169" t="s">
        <v>350</v>
      </c>
      <c r="F7" s="170" t="s">
        <v>351</v>
      </c>
    </row>
    <row r="8" spans="3:8" ht="15" x14ac:dyDescent="0.25">
      <c r="C8" s="168" t="s">
        <v>150</v>
      </c>
      <c r="D8" s="169" t="s">
        <v>352</v>
      </c>
      <c r="E8" s="169" t="s">
        <v>353</v>
      </c>
      <c r="F8" s="170" t="s">
        <v>354</v>
      </c>
    </row>
    <row r="9" spans="3:8" ht="15" x14ac:dyDescent="0.25">
      <c r="C9" s="168" t="s">
        <v>151</v>
      </c>
      <c r="D9" s="169" t="s">
        <v>355</v>
      </c>
      <c r="E9" s="169" t="s">
        <v>356</v>
      </c>
      <c r="F9" s="170" t="s">
        <v>357</v>
      </c>
    </row>
    <row r="10" spans="3:8" ht="15.75" thickBot="1" x14ac:dyDescent="0.3">
      <c r="C10" s="171" t="s">
        <v>111</v>
      </c>
      <c r="D10" s="172" t="s">
        <v>358</v>
      </c>
      <c r="E10" s="172" t="s">
        <v>356</v>
      </c>
      <c r="F10" s="173" t="s">
        <v>359</v>
      </c>
    </row>
    <row r="11" spans="3:8" ht="15" x14ac:dyDescent="0.25">
      <c r="C11" s="198"/>
      <c r="D11" s="191"/>
      <c r="E11" s="191"/>
      <c r="F11" s="191"/>
    </row>
    <row r="12" spans="3:8" ht="15" x14ac:dyDescent="0.25">
      <c r="C12" s="393" t="s">
        <v>118</v>
      </c>
      <c r="D12" s="191"/>
      <c r="E12" s="191"/>
      <c r="F12" s="191"/>
    </row>
    <row r="13" spans="3:8" ht="15" x14ac:dyDescent="0.25">
      <c r="C13" s="393" t="s">
        <v>804</v>
      </c>
      <c r="D13" s="191"/>
      <c r="E13" s="191"/>
      <c r="F13" s="191"/>
    </row>
    <row r="14" spans="3:8" ht="15" x14ac:dyDescent="0.25">
      <c r="C14" s="393" t="s">
        <v>799</v>
      </c>
    </row>
    <row r="15" spans="3:8" ht="15" x14ac:dyDescent="0.25">
      <c r="C15" s="393" t="s">
        <v>800</v>
      </c>
    </row>
    <row r="16" spans="3:8" ht="15" x14ac:dyDescent="0.25"/>
  </sheetData>
  <mergeCells count="2">
    <mergeCell ref="D4:F4"/>
    <mergeCell ref="C2:H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zoomScaleNormal="100" workbookViewId="0">
      <selection activeCell="C12" sqref="C12:C15"/>
    </sheetView>
  </sheetViews>
  <sheetFormatPr defaultColWidth="0" defaultRowHeight="14.4" zeroHeight="1" x14ac:dyDescent="0.3"/>
  <cols>
    <col min="1" max="2" width="9.109375" style="10" customWidth="1"/>
    <col min="3" max="3" width="76" style="10" bestFit="1" customWidth="1"/>
    <col min="4" max="12" width="9.109375" style="10" customWidth="1"/>
    <col min="13" max="16384" width="9.109375" style="10" hidden="1"/>
  </cols>
  <sheetData>
    <row r="1" spans="3:10" ht="17.25" x14ac:dyDescent="0.25">
      <c r="C1" s="136" t="s">
        <v>361</v>
      </c>
    </row>
    <row r="2" spans="3:10" ht="57.75" customHeight="1" x14ac:dyDescent="0.25">
      <c r="C2" s="799" t="s">
        <v>376</v>
      </c>
      <c r="D2" s="799"/>
      <c r="E2" s="799"/>
      <c r="F2" s="799"/>
      <c r="G2" s="799"/>
      <c r="H2" s="799"/>
      <c r="I2" s="799"/>
      <c r="J2" s="799"/>
    </row>
    <row r="3" spans="3:10" ht="15.75" thickBot="1" x14ac:dyDescent="0.3"/>
    <row r="4" spans="3:10" ht="15" customHeight="1" x14ac:dyDescent="0.3">
      <c r="C4" s="804" t="s">
        <v>168</v>
      </c>
      <c r="D4" s="789" t="s">
        <v>362</v>
      </c>
      <c r="E4" s="793"/>
      <c r="F4" s="791"/>
    </row>
    <row r="5" spans="3:10" ht="15" customHeight="1" thickBot="1" x14ac:dyDescent="0.35">
      <c r="C5" s="805"/>
      <c r="D5" s="248" t="s">
        <v>112</v>
      </c>
      <c r="E5" s="248" t="s">
        <v>124</v>
      </c>
      <c r="F5" s="249" t="s">
        <v>135</v>
      </c>
    </row>
    <row r="6" spans="3:10" ht="15" x14ac:dyDescent="0.25">
      <c r="C6" s="168" t="s">
        <v>169</v>
      </c>
      <c r="D6" s="191" t="s">
        <v>363</v>
      </c>
      <c r="E6" s="191" t="s">
        <v>364</v>
      </c>
      <c r="F6" s="170" t="s">
        <v>365</v>
      </c>
    </row>
    <row r="7" spans="3:10" ht="15" x14ac:dyDescent="0.25">
      <c r="C7" s="168" t="s">
        <v>170</v>
      </c>
      <c r="D7" s="191" t="s">
        <v>366</v>
      </c>
      <c r="E7" s="191" t="s">
        <v>359</v>
      </c>
      <c r="F7" s="170" t="s">
        <v>367</v>
      </c>
    </row>
    <row r="8" spans="3:10" ht="15" x14ac:dyDescent="0.25">
      <c r="C8" s="168" t="s">
        <v>368</v>
      </c>
      <c r="D8" s="191" t="s">
        <v>351</v>
      </c>
      <c r="E8" s="191" t="s">
        <v>369</v>
      </c>
      <c r="F8" s="170" t="s">
        <v>370</v>
      </c>
    </row>
    <row r="9" spans="3:10" ht="15" x14ac:dyDescent="0.25">
      <c r="C9" s="168" t="s">
        <v>171</v>
      </c>
      <c r="D9" s="191" t="s">
        <v>371</v>
      </c>
      <c r="E9" s="191" t="s">
        <v>372</v>
      </c>
      <c r="F9" s="170" t="s">
        <v>373</v>
      </c>
    </row>
    <row r="10" spans="3:10" ht="15.75" thickBot="1" x14ac:dyDescent="0.3">
      <c r="C10" s="171" t="s">
        <v>166</v>
      </c>
      <c r="D10" s="172" t="s">
        <v>346</v>
      </c>
      <c r="E10" s="172" t="s">
        <v>374</v>
      </c>
      <c r="F10" s="173" t="s">
        <v>375</v>
      </c>
    </row>
    <row r="11" spans="3:10" ht="15" x14ac:dyDescent="0.25">
      <c r="C11" s="198"/>
      <c r="D11" s="199"/>
      <c r="E11" s="199"/>
      <c r="F11" s="199"/>
      <c r="G11" s="29"/>
    </row>
    <row r="12" spans="3:10" ht="15" x14ac:dyDescent="0.25">
      <c r="C12" s="393" t="s">
        <v>118</v>
      </c>
      <c r="D12" s="199"/>
      <c r="E12" s="199"/>
      <c r="F12" s="199"/>
      <c r="G12" s="29"/>
    </row>
    <row r="13" spans="3:10" ht="15" x14ac:dyDescent="0.25">
      <c r="C13" s="393" t="s">
        <v>804</v>
      </c>
      <c r="D13" s="199"/>
      <c r="E13" s="199"/>
      <c r="F13" s="199"/>
      <c r="G13" s="29"/>
    </row>
    <row r="14" spans="3:10" ht="15" x14ac:dyDescent="0.25">
      <c r="C14" s="393" t="s">
        <v>799</v>
      </c>
      <c r="D14" s="199"/>
      <c r="E14" s="199"/>
      <c r="F14" s="199"/>
      <c r="G14" s="29"/>
    </row>
    <row r="15" spans="3:10" ht="15" x14ac:dyDescent="0.25">
      <c r="C15" s="393" t="s">
        <v>800</v>
      </c>
      <c r="D15" s="29"/>
      <c r="E15" s="29"/>
      <c r="F15" s="29"/>
      <c r="G15" s="29"/>
    </row>
    <row r="16" spans="3:10" ht="15" x14ac:dyDescent="0.25">
      <c r="C16" s="29"/>
      <c r="D16" s="29"/>
      <c r="E16" s="29"/>
      <c r="F16" s="29"/>
      <c r="G16" s="29"/>
    </row>
    <row r="17" spans="3:7" ht="15" x14ac:dyDescent="0.25">
      <c r="C17" s="29"/>
      <c r="D17" s="29"/>
      <c r="E17" s="29"/>
      <c r="F17" s="29"/>
      <c r="G17" s="29"/>
    </row>
    <row r="18" spans="3:7" ht="15" hidden="1" x14ac:dyDescent="0.25">
      <c r="C18" s="29"/>
      <c r="D18" s="29"/>
      <c r="E18" s="29"/>
      <c r="F18" s="29"/>
      <c r="G18" s="29"/>
    </row>
  </sheetData>
  <mergeCells count="3">
    <mergeCell ref="C4:C5"/>
    <mergeCell ref="D4:F4"/>
    <mergeCell ref="C2:J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C16" sqref="C16:C19"/>
    </sheetView>
  </sheetViews>
  <sheetFormatPr defaultColWidth="0" defaultRowHeight="14.4" zeroHeight="1" x14ac:dyDescent="0.3"/>
  <cols>
    <col min="1" max="2" width="9.109375" style="10" customWidth="1"/>
    <col min="3" max="3" width="137.5546875" style="10" bestFit="1" customWidth="1"/>
    <col min="4" max="7" width="9.109375" style="10" customWidth="1"/>
    <col min="8" max="16384" width="9.109375" style="10" hidden="1"/>
  </cols>
  <sheetData>
    <row r="1" spans="3:6" ht="15" x14ac:dyDescent="0.25"/>
    <row r="2" spans="3:6" ht="17.25" x14ac:dyDescent="0.25">
      <c r="C2" s="136" t="s">
        <v>377</v>
      </c>
    </row>
    <row r="3" spans="3:6" ht="16.5" thickBot="1" x14ac:dyDescent="0.3">
      <c r="C3" s="137" t="s">
        <v>378</v>
      </c>
    </row>
    <row r="4" spans="3:6" x14ac:dyDescent="0.3">
      <c r="C4" s="804" t="s">
        <v>379</v>
      </c>
      <c r="D4" s="789" t="s">
        <v>362</v>
      </c>
      <c r="E4" s="793"/>
      <c r="F4" s="791"/>
    </row>
    <row r="5" spans="3:6" ht="15" thickBot="1" x14ac:dyDescent="0.35">
      <c r="C5" s="805"/>
      <c r="D5" s="248" t="s">
        <v>112</v>
      </c>
      <c r="E5" s="248" t="s">
        <v>124</v>
      </c>
      <c r="F5" s="249" t="s">
        <v>135</v>
      </c>
    </row>
    <row r="6" spans="3:6" ht="15" x14ac:dyDescent="0.25">
      <c r="C6" s="254" t="s">
        <v>380</v>
      </c>
      <c r="D6" s="191" t="s">
        <v>381</v>
      </c>
      <c r="E6" s="191" t="s">
        <v>382</v>
      </c>
      <c r="F6" s="170" t="s">
        <v>383</v>
      </c>
    </row>
    <row r="7" spans="3:6" ht="15" x14ac:dyDescent="0.25">
      <c r="C7" s="254" t="s">
        <v>384</v>
      </c>
      <c r="D7" s="199">
        <v>0.70199999999999996</v>
      </c>
      <c r="E7" s="199">
        <v>0.72799999999999998</v>
      </c>
      <c r="F7" s="194">
        <v>0.69599999999999995</v>
      </c>
    </row>
    <row r="8" spans="3:6" ht="15" x14ac:dyDescent="0.25">
      <c r="C8" s="254" t="s">
        <v>385</v>
      </c>
      <c r="D8" s="191" t="s">
        <v>386</v>
      </c>
      <c r="E8" s="191" t="s">
        <v>381</v>
      </c>
      <c r="F8" s="194">
        <v>0.61499999999999999</v>
      </c>
    </row>
    <row r="9" spans="3:6" x14ac:dyDescent="0.3">
      <c r="C9" s="254" t="s">
        <v>387</v>
      </c>
      <c r="D9" s="191" t="s">
        <v>388</v>
      </c>
      <c r="E9" s="191" t="s">
        <v>389</v>
      </c>
      <c r="F9" s="170" t="s">
        <v>390</v>
      </c>
    </row>
    <row r="10" spans="3:6" ht="15" x14ac:dyDescent="0.25">
      <c r="C10" s="254" t="s">
        <v>202</v>
      </c>
      <c r="D10" s="191" t="s">
        <v>391</v>
      </c>
      <c r="E10" s="191" t="s">
        <v>392</v>
      </c>
      <c r="F10" s="170" t="s">
        <v>393</v>
      </c>
    </row>
    <row r="11" spans="3:6" ht="15" x14ac:dyDescent="0.25">
      <c r="C11" s="254" t="s">
        <v>203</v>
      </c>
      <c r="D11" s="191" t="s">
        <v>394</v>
      </c>
      <c r="E11" s="191" t="s">
        <v>395</v>
      </c>
      <c r="F11" s="170" t="s">
        <v>396</v>
      </c>
    </row>
    <row r="12" spans="3:6" ht="15" x14ac:dyDescent="0.25">
      <c r="C12" s="254" t="s">
        <v>204</v>
      </c>
      <c r="D12" s="199">
        <v>0.51700000000000002</v>
      </c>
      <c r="E12" s="191" t="s">
        <v>347</v>
      </c>
      <c r="F12" s="170" t="s">
        <v>397</v>
      </c>
    </row>
    <row r="13" spans="3:6" ht="15" x14ac:dyDescent="0.25">
      <c r="C13" s="254" t="s">
        <v>205</v>
      </c>
      <c r="D13" s="191" t="s">
        <v>350</v>
      </c>
      <c r="E13" s="191" t="s">
        <v>381</v>
      </c>
      <c r="F13" s="170" t="s">
        <v>386</v>
      </c>
    </row>
    <row r="14" spans="3:6" ht="15.75" thickBot="1" x14ac:dyDescent="0.3">
      <c r="C14" s="255" t="s">
        <v>110</v>
      </c>
      <c r="D14" s="172" t="s">
        <v>398</v>
      </c>
      <c r="E14" s="172" t="s">
        <v>399</v>
      </c>
      <c r="F14" s="173" t="s">
        <v>400</v>
      </c>
    </row>
    <row r="15" spans="3:6" ht="15" x14ac:dyDescent="0.25">
      <c r="C15" s="413"/>
      <c r="D15" s="191"/>
      <c r="E15" s="191"/>
      <c r="F15" s="191"/>
    </row>
    <row r="16" spans="3:6" ht="15" x14ac:dyDescent="0.25">
      <c r="C16" s="393" t="s">
        <v>118</v>
      </c>
      <c r="D16" s="191"/>
      <c r="E16" s="191"/>
      <c r="F16" s="191"/>
    </row>
    <row r="17" spans="3:6" ht="15" x14ac:dyDescent="0.25">
      <c r="C17" s="393" t="s">
        <v>804</v>
      </c>
      <c r="D17" s="191"/>
      <c r="E17" s="191"/>
      <c r="F17" s="191"/>
    </row>
    <row r="18" spans="3:6" ht="15" x14ac:dyDescent="0.25">
      <c r="C18" s="393" t="s">
        <v>799</v>
      </c>
    </row>
    <row r="19" spans="3:6" ht="15" x14ac:dyDescent="0.25">
      <c r="C19" s="393" t="s">
        <v>800</v>
      </c>
    </row>
    <row r="20" spans="3:6" ht="15" x14ac:dyDescent="0.25"/>
  </sheetData>
  <mergeCells count="2">
    <mergeCell ref="C4:C5"/>
    <mergeCell ref="D4:F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zoomScaleNormal="100" workbookViewId="0">
      <selection activeCell="D15" sqref="D15:D18"/>
    </sheetView>
  </sheetViews>
  <sheetFormatPr defaultColWidth="0" defaultRowHeight="14.4" zeroHeight="1" x14ac:dyDescent="0.3"/>
  <cols>
    <col min="1" max="3" width="9.109375" style="10" customWidth="1"/>
    <col min="4" max="4" width="36.109375" style="10" bestFit="1" customWidth="1"/>
    <col min="5" max="5" width="14.109375" style="10" bestFit="1" customWidth="1"/>
    <col min="6" max="7" width="7.6640625" style="10" bestFit="1" customWidth="1"/>
    <col min="8" max="16" width="9.109375" style="10" customWidth="1"/>
    <col min="17" max="16384" width="9.109375" style="10" hidden="1"/>
  </cols>
  <sheetData>
    <row r="1" spans="4:14" ht="15" x14ac:dyDescent="0.25"/>
    <row r="2" spans="4:14" ht="17.25" x14ac:dyDescent="0.25">
      <c r="D2" s="136" t="s">
        <v>401</v>
      </c>
    </row>
    <row r="3" spans="4:14" ht="60" customHeight="1" x14ac:dyDescent="0.25">
      <c r="D3" s="796" t="s">
        <v>406</v>
      </c>
      <c r="E3" s="796"/>
      <c r="F3" s="796"/>
      <c r="G3" s="796"/>
      <c r="H3" s="796"/>
      <c r="I3" s="796"/>
      <c r="J3" s="796"/>
      <c r="K3" s="796"/>
      <c r="L3" s="796"/>
    </row>
    <row r="4" spans="4:14" ht="18" thickBot="1" x14ac:dyDescent="0.3">
      <c r="D4" s="152"/>
    </row>
    <row r="5" spans="4:14" ht="15.75" thickBot="1" x14ac:dyDescent="0.3">
      <c r="D5" s="200" t="s">
        <v>402</v>
      </c>
      <c r="E5" s="201" t="s">
        <v>403</v>
      </c>
      <c r="F5" s="202" t="s">
        <v>208</v>
      </c>
      <c r="G5" s="256" t="s">
        <v>79</v>
      </c>
      <c r="H5" s="256" t="s">
        <v>78</v>
      </c>
      <c r="I5" s="256" t="s">
        <v>1</v>
      </c>
      <c r="J5" s="256" t="s">
        <v>2</v>
      </c>
      <c r="K5" s="256" t="s">
        <v>3</v>
      </c>
      <c r="L5" s="256" t="s">
        <v>112</v>
      </c>
      <c r="M5" s="256" t="s">
        <v>124</v>
      </c>
      <c r="N5" s="257" t="s">
        <v>135</v>
      </c>
    </row>
    <row r="6" spans="4:14" ht="15" x14ac:dyDescent="0.25">
      <c r="D6" s="175" t="s">
        <v>206</v>
      </c>
      <c r="E6" s="203" t="s">
        <v>404</v>
      </c>
      <c r="F6" s="176" t="s">
        <v>98</v>
      </c>
      <c r="G6" s="193">
        <v>0.66100000000000003</v>
      </c>
      <c r="H6" s="193">
        <v>0.68</v>
      </c>
      <c r="I6" s="193">
        <v>0.68700000000000006</v>
      </c>
      <c r="J6" s="193">
        <v>0.69</v>
      </c>
      <c r="K6" s="193">
        <v>0.70199999999999996</v>
      </c>
      <c r="L6" s="193">
        <v>0.69899999999999995</v>
      </c>
      <c r="M6" s="193">
        <v>0.70399999999999996</v>
      </c>
      <c r="N6" s="194">
        <v>0.68</v>
      </c>
    </row>
    <row r="7" spans="4:14" ht="17.25" x14ac:dyDescent="0.3">
      <c r="D7" s="175"/>
      <c r="E7" s="204"/>
      <c r="F7" s="176" t="s">
        <v>99</v>
      </c>
      <c r="G7" s="193">
        <v>0.755</v>
      </c>
      <c r="H7" s="193">
        <v>0.77700000000000002</v>
      </c>
      <c r="I7" s="193">
        <v>0.78600000000000003</v>
      </c>
      <c r="J7" s="193">
        <v>0.77400000000000002</v>
      </c>
      <c r="K7" s="193">
        <v>0.77800000000000002</v>
      </c>
      <c r="L7" s="193">
        <v>0.78100000000000003</v>
      </c>
      <c r="M7" s="193">
        <v>0.76700000000000002</v>
      </c>
      <c r="N7" s="194">
        <v>0.752</v>
      </c>
    </row>
    <row r="8" spans="4:14" ht="15" x14ac:dyDescent="0.25">
      <c r="D8" s="175"/>
      <c r="E8" s="203" t="s">
        <v>405</v>
      </c>
      <c r="F8" s="176" t="s">
        <v>98</v>
      </c>
      <c r="G8" s="193">
        <v>0.752</v>
      </c>
      <c r="H8" s="193">
        <v>0.77</v>
      </c>
      <c r="I8" s="193">
        <v>0.77900000000000003</v>
      </c>
      <c r="J8" s="193">
        <v>0.81299999999999994</v>
      </c>
      <c r="K8" s="193">
        <v>0.79600000000000004</v>
      </c>
      <c r="L8" s="193">
        <v>0.77400000000000002</v>
      </c>
      <c r="M8" s="193">
        <v>0.77900000000000003</v>
      </c>
      <c r="N8" s="194">
        <v>0.79400000000000004</v>
      </c>
    </row>
    <row r="9" spans="4:14" ht="17.25" x14ac:dyDescent="0.3">
      <c r="D9" s="175"/>
      <c r="E9" s="204"/>
      <c r="F9" s="176" t="s">
        <v>99</v>
      </c>
      <c r="G9" s="193">
        <v>0.65200000000000002</v>
      </c>
      <c r="H9" s="193">
        <v>0.70699999999999996</v>
      </c>
      <c r="I9" s="193">
        <v>0.70399999999999996</v>
      </c>
      <c r="J9" s="193">
        <v>0.72199999999999998</v>
      </c>
      <c r="K9" s="193">
        <v>0.745</v>
      </c>
      <c r="L9" s="193">
        <v>0.72099999999999997</v>
      </c>
      <c r="M9" s="193">
        <v>0.74199999999999999</v>
      </c>
      <c r="N9" s="194">
        <v>0.749</v>
      </c>
    </row>
    <row r="10" spans="4:14" ht="15" x14ac:dyDescent="0.25">
      <c r="D10" s="175" t="s">
        <v>207</v>
      </c>
      <c r="E10" s="203" t="s">
        <v>404</v>
      </c>
      <c r="F10" s="176" t="s">
        <v>98</v>
      </c>
      <c r="G10" s="193">
        <v>0.68200000000000005</v>
      </c>
      <c r="H10" s="193">
        <v>0.69</v>
      </c>
      <c r="I10" s="193">
        <v>0.69799999999999995</v>
      </c>
      <c r="J10" s="193">
        <v>0.68100000000000005</v>
      </c>
      <c r="K10" s="193">
        <v>0.70599999999999996</v>
      </c>
      <c r="L10" s="193">
        <v>0.7</v>
      </c>
      <c r="M10" s="193">
        <v>0.68200000000000005</v>
      </c>
      <c r="N10" s="194">
        <v>0.67</v>
      </c>
    </row>
    <row r="11" spans="4:14" ht="17.25" x14ac:dyDescent="0.3">
      <c r="D11" s="192"/>
      <c r="E11" s="204"/>
      <c r="F11" s="176" t="s">
        <v>99</v>
      </c>
      <c r="G11" s="193">
        <v>0.67700000000000005</v>
      </c>
      <c r="H11" s="193">
        <v>0.69499999999999995</v>
      </c>
      <c r="I11" s="193">
        <v>0.69499999999999995</v>
      </c>
      <c r="J11" s="193">
        <v>0.67500000000000004</v>
      </c>
      <c r="K11" s="193">
        <v>0.68700000000000006</v>
      </c>
      <c r="L11" s="193">
        <v>0.67900000000000005</v>
      </c>
      <c r="M11" s="193">
        <v>0.68100000000000005</v>
      </c>
      <c r="N11" s="194">
        <v>0.66400000000000003</v>
      </c>
    </row>
    <row r="12" spans="4:14" ht="15" x14ac:dyDescent="0.25">
      <c r="D12" s="192"/>
      <c r="E12" s="203" t="s">
        <v>405</v>
      </c>
      <c r="F12" s="176" t="s">
        <v>98</v>
      </c>
      <c r="G12" s="193">
        <v>0.73799999999999999</v>
      </c>
      <c r="H12" s="193">
        <v>0.69399999999999995</v>
      </c>
      <c r="I12" s="193">
        <v>0.71499999999999997</v>
      </c>
      <c r="J12" s="193">
        <v>0.70399999999999996</v>
      </c>
      <c r="K12" s="193">
        <v>0.748</v>
      </c>
      <c r="L12" s="193">
        <v>0.749</v>
      </c>
      <c r="M12" s="193">
        <v>0.73299999999999998</v>
      </c>
      <c r="N12" s="194">
        <v>0.77400000000000002</v>
      </c>
    </row>
    <row r="13" spans="4:14" ht="15.75" thickBot="1" x14ac:dyDescent="0.3">
      <c r="D13" s="182"/>
      <c r="E13" s="205"/>
      <c r="F13" s="167" t="s">
        <v>99</v>
      </c>
      <c r="G13" s="195">
        <v>0.70099999999999996</v>
      </c>
      <c r="H13" s="195">
        <v>0.65600000000000003</v>
      </c>
      <c r="I13" s="195">
        <v>0.66700000000000004</v>
      </c>
      <c r="J13" s="195">
        <v>0.622</v>
      </c>
      <c r="K13" s="195">
        <v>0.65100000000000002</v>
      </c>
      <c r="L13" s="195">
        <v>0.64100000000000001</v>
      </c>
      <c r="M13" s="195">
        <v>0.70799999999999996</v>
      </c>
      <c r="N13" s="196">
        <v>0.74</v>
      </c>
    </row>
    <row r="14" spans="4:14" ht="15" x14ac:dyDescent="0.25"/>
    <row r="15" spans="4:14" ht="15" x14ac:dyDescent="0.25">
      <c r="D15" s="393" t="s">
        <v>118</v>
      </c>
    </row>
    <row r="16" spans="4:14" ht="15" x14ac:dyDescent="0.25">
      <c r="D16" s="393" t="s">
        <v>804</v>
      </c>
    </row>
    <row r="17" spans="4:4" ht="15" x14ac:dyDescent="0.25">
      <c r="D17" s="393" t="s">
        <v>799</v>
      </c>
    </row>
    <row r="18" spans="4:4" ht="15" x14ac:dyDescent="0.25">
      <c r="D18" s="393" t="s">
        <v>800</v>
      </c>
    </row>
    <row r="19" spans="4:4" ht="15" x14ac:dyDescent="0.25"/>
    <row r="20" spans="4:4" ht="15" x14ac:dyDescent="0.25"/>
  </sheetData>
  <mergeCells count="1">
    <mergeCell ref="D3:L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zoomScaleNormal="100" workbookViewId="0">
      <selection activeCell="D15" sqref="D15:D18"/>
    </sheetView>
  </sheetViews>
  <sheetFormatPr defaultColWidth="0" defaultRowHeight="14.4" zeroHeight="1" x14ac:dyDescent="0.3"/>
  <cols>
    <col min="1" max="3" width="9.109375" style="10" customWidth="1"/>
    <col min="4" max="4" width="41.33203125" style="10" customWidth="1"/>
    <col min="5" max="7" width="7.88671875" style="10" bestFit="1" customWidth="1"/>
    <col min="8" max="10" width="9.109375" style="10" customWidth="1"/>
    <col min="11" max="14" width="0" style="10" hidden="1" customWidth="1"/>
    <col min="15" max="16384" width="9.109375" style="10" hidden="1"/>
  </cols>
  <sheetData>
    <row r="1" spans="4:14" ht="15" x14ac:dyDescent="0.25"/>
    <row r="2" spans="4:14" ht="17.25" x14ac:dyDescent="0.25">
      <c r="D2" s="136" t="s">
        <v>407</v>
      </c>
    </row>
    <row r="3" spans="4:14" ht="51.75" customHeight="1" thickBot="1" x14ac:dyDescent="0.3">
      <c r="D3" s="795" t="s">
        <v>433</v>
      </c>
      <c r="E3" s="795"/>
      <c r="F3" s="795"/>
      <c r="G3" s="795"/>
    </row>
    <row r="4" spans="4:14" ht="15.75" thickBot="1" x14ac:dyDescent="0.3">
      <c r="D4" s="206" t="s">
        <v>209</v>
      </c>
      <c r="E4" s="256" t="s">
        <v>112</v>
      </c>
      <c r="F4" s="256" t="s">
        <v>124</v>
      </c>
      <c r="G4" s="257" t="s">
        <v>135</v>
      </c>
      <c r="H4" s="109"/>
      <c r="I4" s="109"/>
      <c r="J4" s="109"/>
      <c r="K4" s="109"/>
      <c r="L4" s="109"/>
      <c r="M4" s="29"/>
      <c r="N4" s="29"/>
    </row>
    <row r="5" spans="4:14" ht="15" x14ac:dyDescent="0.25">
      <c r="D5" s="168" t="s">
        <v>185</v>
      </c>
      <c r="E5" s="191" t="s">
        <v>408</v>
      </c>
      <c r="F5" s="191" t="s">
        <v>409</v>
      </c>
      <c r="G5" s="170" t="s">
        <v>410</v>
      </c>
      <c r="H5" s="109"/>
      <c r="I5" s="109"/>
      <c r="J5" s="109"/>
      <c r="K5" s="109"/>
      <c r="L5" s="109"/>
      <c r="M5" s="29"/>
      <c r="N5" s="29"/>
    </row>
    <row r="6" spans="4:14" ht="15" x14ac:dyDescent="0.25">
      <c r="D6" s="168" t="s">
        <v>184</v>
      </c>
      <c r="E6" s="191" t="s">
        <v>411</v>
      </c>
      <c r="F6" s="191" t="s">
        <v>243</v>
      </c>
      <c r="G6" s="170" t="s">
        <v>412</v>
      </c>
      <c r="H6" s="207"/>
      <c r="I6" s="207"/>
      <c r="J6" s="207"/>
      <c r="K6" s="207"/>
      <c r="L6" s="207"/>
      <c r="M6" s="29"/>
      <c r="N6" s="29"/>
    </row>
    <row r="7" spans="4:14" ht="15" x14ac:dyDescent="0.25">
      <c r="D7" s="168" t="s">
        <v>189</v>
      </c>
      <c r="E7" s="191" t="s">
        <v>413</v>
      </c>
      <c r="F7" s="191" t="s">
        <v>414</v>
      </c>
      <c r="G7" s="170" t="s">
        <v>415</v>
      </c>
      <c r="H7" s="29"/>
      <c r="I7" s="29"/>
      <c r="J7" s="29"/>
      <c r="K7" s="29"/>
      <c r="L7" s="29"/>
      <c r="M7" s="29"/>
      <c r="N7" s="29"/>
    </row>
    <row r="8" spans="4:14" ht="15" x14ac:dyDescent="0.25">
      <c r="D8" s="168" t="s">
        <v>191</v>
      </c>
      <c r="E8" s="191" t="s">
        <v>416</v>
      </c>
      <c r="F8" s="191" t="s">
        <v>417</v>
      </c>
      <c r="G8" s="170" t="s">
        <v>418</v>
      </c>
      <c r="H8" s="29"/>
      <c r="I8" s="29"/>
      <c r="J8" s="29"/>
      <c r="K8" s="29"/>
      <c r="L8" s="29"/>
      <c r="M8" s="29"/>
      <c r="N8" s="29"/>
    </row>
    <row r="9" spans="4:14" ht="15" x14ac:dyDescent="0.25">
      <c r="D9" s="168" t="s">
        <v>192</v>
      </c>
      <c r="E9" s="191" t="s">
        <v>419</v>
      </c>
      <c r="F9" s="191" t="s">
        <v>420</v>
      </c>
      <c r="G9" s="170" t="s">
        <v>421</v>
      </c>
      <c r="H9" s="29"/>
      <c r="I9" s="29"/>
      <c r="J9" s="29"/>
      <c r="K9" s="29"/>
      <c r="L9" s="29"/>
      <c r="M9" s="29"/>
      <c r="N9" s="29"/>
    </row>
    <row r="10" spans="4:14" ht="15" x14ac:dyDescent="0.25">
      <c r="D10" s="168" t="s">
        <v>186</v>
      </c>
      <c r="E10" s="191" t="s">
        <v>422</v>
      </c>
      <c r="F10" s="191" t="s">
        <v>423</v>
      </c>
      <c r="G10" s="170" t="s">
        <v>424</v>
      </c>
      <c r="H10" s="29"/>
      <c r="I10" s="29"/>
      <c r="J10" s="29"/>
      <c r="K10" s="29"/>
      <c r="L10" s="29"/>
      <c r="M10" s="29"/>
      <c r="N10" s="29"/>
    </row>
    <row r="11" spans="4:14" ht="15" x14ac:dyDescent="0.25">
      <c r="D11" s="168" t="s">
        <v>187</v>
      </c>
      <c r="E11" s="191" t="s">
        <v>425</v>
      </c>
      <c r="F11" s="191" t="s">
        <v>426</v>
      </c>
      <c r="G11" s="170" t="s">
        <v>427</v>
      </c>
      <c r="H11" s="29"/>
      <c r="I11" s="29"/>
      <c r="J11" s="29"/>
      <c r="K11" s="29"/>
      <c r="L11" s="29"/>
      <c r="M11" s="29"/>
      <c r="N11" s="29"/>
    </row>
    <row r="12" spans="4:14" ht="15" x14ac:dyDescent="0.25">
      <c r="D12" s="168" t="s">
        <v>190</v>
      </c>
      <c r="E12" s="191" t="s">
        <v>428</v>
      </c>
      <c r="F12" s="191" t="s">
        <v>429</v>
      </c>
      <c r="G12" s="170" t="s">
        <v>254</v>
      </c>
      <c r="H12" s="29"/>
      <c r="I12" s="29"/>
      <c r="J12" s="29"/>
      <c r="K12" s="29"/>
      <c r="L12" s="29"/>
      <c r="M12" s="29"/>
      <c r="N12" s="29"/>
    </row>
    <row r="13" spans="4:14" ht="15.75" thickBot="1" x14ac:dyDescent="0.3">
      <c r="D13" s="171" t="s">
        <v>188</v>
      </c>
      <c r="E13" s="172" t="s">
        <v>430</v>
      </c>
      <c r="F13" s="172" t="s">
        <v>431</v>
      </c>
      <c r="G13" s="173" t="s">
        <v>432</v>
      </c>
    </row>
    <row r="14" spans="4:14" ht="15" x14ac:dyDescent="0.25">
      <c r="D14" s="198"/>
      <c r="E14" s="191"/>
      <c r="F14" s="191"/>
      <c r="G14" s="191"/>
    </row>
    <row r="15" spans="4:14" ht="15" x14ac:dyDescent="0.25">
      <c r="D15" s="393" t="s">
        <v>118</v>
      </c>
      <c r="E15" s="191"/>
      <c r="F15" s="191"/>
      <c r="G15" s="191"/>
    </row>
    <row r="16" spans="4:14" ht="15" x14ac:dyDescent="0.25">
      <c r="D16" s="393" t="s">
        <v>804</v>
      </c>
      <c r="E16" s="191"/>
      <c r="F16" s="191"/>
      <c r="G16" s="191"/>
    </row>
    <row r="17" spans="4:4" ht="15" x14ac:dyDescent="0.25">
      <c r="D17" s="393" t="s">
        <v>799</v>
      </c>
    </row>
    <row r="18" spans="4:4" ht="15" x14ac:dyDescent="0.25">
      <c r="D18" s="393" t="s">
        <v>800</v>
      </c>
    </row>
    <row r="19" spans="4:4" ht="15" x14ac:dyDescent="0.25"/>
  </sheetData>
  <mergeCells count="1">
    <mergeCell ref="D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topLeftCell="A16" zoomScaleNormal="100" workbookViewId="0">
      <selection activeCell="B31" sqref="B31:B34"/>
    </sheetView>
  </sheetViews>
  <sheetFormatPr defaultColWidth="0" defaultRowHeight="14.4" zeroHeight="1" x14ac:dyDescent="0.3"/>
  <cols>
    <col min="1" max="1" width="9.109375" style="10" customWidth="1"/>
    <col min="2" max="2" width="37.44140625" style="10" customWidth="1"/>
    <col min="3" max="3" width="9.109375" style="10" customWidth="1"/>
    <col min="4" max="4" width="11.44140625" style="10" customWidth="1"/>
    <col min="5" max="5" width="11" style="10" customWidth="1"/>
    <col min="6" max="6" width="10.88671875" style="10" customWidth="1"/>
    <col min="7" max="7" width="11.5546875" style="10" customWidth="1"/>
    <col min="8" max="8" width="11.44140625" style="10" customWidth="1"/>
    <col min="9" max="9" width="11.109375" style="10" customWidth="1"/>
    <col min="10" max="10" width="11.88671875" style="10" customWidth="1"/>
    <col min="11" max="11" width="11" style="10" customWidth="1"/>
    <col min="12" max="12" width="11.5546875" style="10" customWidth="1"/>
    <col min="13" max="13" width="14.109375" style="10" customWidth="1"/>
    <col min="14" max="14" width="15.88671875" style="10" customWidth="1"/>
    <col min="15" max="16" width="9.109375" style="10" customWidth="1"/>
    <col min="17" max="16384" width="9.109375" style="10" hidden="1"/>
  </cols>
  <sheetData>
    <row r="1" spans="2:14" ht="15" x14ac:dyDescent="0.25"/>
    <row r="2" spans="2:14" ht="15.75" thickBot="1" x14ac:dyDescent="0.3">
      <c r="B2" s="11" t="s">
        <v>447</v>
      </c>
    </row>
    <row r="3" spans="2:14" ht="15" thickBot="1" x14ac:dyDescent="0.35">
      <c r="B3" s="806" t="s">
        <v>436</v>
      </c>
      <c r="C3" s="808" t="s">
        <v>301</v>
      </c>
      <c r="D3" s="802"/>
      <c r="E3" s="802"/>
      <c r="F3" s="803"/>
      <c r="G3" s="808" t="s">
        <v>437</v>
      </c>
      <c r="H3" s="802"/>
      <c r="I3" s="802"/>
      <c r="J3" s="803"/>
      <c r="K3" s="808" t="s">
        <v>438</v>
      </c>
      <c r="L3" s="802"/>
      <c r="M3" s="802"/>
      <c r="N3" s="803"/>
    </row>
    <row r="4" spans="2:14" ht="58.2" thickBot="1" x14ac:dyDescent="0.35">
      <c r="B4" s="807"/>
      <c r="C4" s="414" t="s">
        <v>439</v>
      </c>
      <c r="D4" s="415" t="s">
        <v>440</v>
      </c>
      <c r="E4" s="415" t="s">
        <v>441</v>
      </c>
      <c r="F4" s="416" t="s">
        <v>442</v>
      </c>
      <c r="G4" s="414" t="s">
        <v>439</v>
      </c>
      <c r="H4" s="415" t="s">
        <v>440</v>
      </c>
      <c r="I4" s="415" t="s">
        <v>441</v>
      </c>
      <c r="J4" s="416" t="s">
        <v>442</v>
      </c>
      <c r="K4" s="414" t="s">
        <v>439</v>
      </c>
      <c r="L4" s="415" t="s">
        <v>440</v>
      </c>
      <c r="M4" s="415" t="s">
        <v>441</v>
      </c>
      <c r="N4" s="416" t="s">
        <v>442</v>
      </c>
    </row>
    <row r="5" spans="2:14" ht="15" x14ac:dyDescent="0.25">
      <c r="B5" s="417" t="s">
        <v>62</v>
      </c>
      <c r="C5" s="418">
        <v>1185</v>
      </c>
      <c r="D5" s="419">
        <v>0.99747048903878588</v>
      </c>
      <c r="E5" s="419">
        <v>4.0574809805579037E-2</v>
      </c>
      <c r="F5" s="419">
        <v>9.0448013524936602E-2</v>
      </c>
      <c r="G5" s="418">
        <v>205</v>
      </c>
      <c r="H5" s="419">
        <v>1</v>
      </c>
      <c r="I5" s="419">
        <v>9.3596059113300489E-2</v>
      </c>
      <c r="J5" s="419">
        <v>0.19704433497536947</v>
      </c>
      <c r="K5" s="420">
        <v>1390</v>
      </c>
      <c r="L5" s="421">
        <v>0.99784017278617709</v>
      </c>
      <c r="M5" s="421">
        <v>4.8340548340548344E-2</v>
      </c>
      <c r="N5" s="422">
        <v>0.10606060606060606</v>
      </c>
    </row>
    <row r="6" spans="2:14" ht="15" x14ac:dyDescent="0.25">
      <c r="B6" s="417" t="s">
        <v>33</v>
      </c>
      <c r="C6" s="418">
        <v>780</v>
      </c>
      <c r="D6" s="419">
        <v>0.99743260590500638</v>
      </c>
      <c r="E6" s="419">
        <v>9.7812097812097806E-2</v>
      </c>
      <c r="F6" s="419">
        <v>0.14929214929214929</v>
      </c>
      <c r="G6" s="418">
        <v>480</v>
      </c>
      <c r="H6" s="419">
        <v>1</v>
      </c>
      <c r="I6" s="419">
        <v>0.2384937238493724</v>
      </c>
      <c r="J6" s="419">
        <v>0.22175732217573221</v>
      </c>
      <c r="K6" s="418">
        <v>1255</v>
      </c>
      <c r="L6" s="419">
        <v>0.99840891010342081</v>
      </c>
      <c r="M6" s="419">
        <v>0.15139442231075698</v>
      </c>
      <c r="N6" s="423">
        <v>0.17689243027888446</v>
      </c>
    </row>
    <row r="7" spans="2:14" ht="15" x14ac:dyDescent="0.25">
      <c r="B7" s="417" t="s">
        <v>63</v>
      </c>
      <c r="C7" s="418">
        <v>1495</v>
      </c>
      <c r="D7" s="419">
        <v>1</v>
      </c>
      <c r="E7" s="419">
        <v>0.12909698996655519</v>
      </c>
      <c r="F7" s="419">
        <v>9.4314381270903011E-2</v>
      </c>
      <c r="G7" s="418">
        <v>545</v>
      </c>
      <c r="H7" s="419">
        <v>1</v>
      </c>
      <c r="I7" s="419">
        <v>0.25183823529411764</v>
      </c>
      <c r="J7" s="419">
        <v>0.17647058823529413</v>
      </c>
      <c r="K7" s="418">
        <v>2040</v>
      </c>
      <c r="L7" s="419">
        <v>1</v>
      </c>
      <c r="M7" s="419">
        <v>0.16184404119666504</v>
      </c>
      <c r="N7" s="423">
        <v>0.11623344776851398</v>
      </c>
    </row>
    <row r="8" spans="2:14" ht="15" x14ac:dyDescent="0.25">
      <c r="B8" s="417" t="s">
        <v>35</v>
      </c>
      <c r="C8" s="418">
        <v>1645</v>
      </c>
      <c r="D8" s="419">
        <v>0.99696233292831105</v>
      </c>
      <c r="E8" s="419">
        <v>9.6282754418037783E-2</v>
      </c>
      <c r="F8" s="419">
        <v>0.12797074954296161</v>
      </c>
      <c r="G8" s="418">
        <v>920</v>
      </c>
      <c r="H8" s="419">
        <v>0.99128540305010893</v>
      </c>
      <c r="I8" s="419">
        <v>0.17472527472527472</v>
      </c>
      <c r="J8" s="419">
        <v>0.22527472527472528</v>
      </c>
      <c r="K8" s="418">
        <v>2565</v>
      </c>
      <c r="L8" s="419">
        <v>0.99492979719188768</v>
      </c>
      <c r="M8" s="419">
        <v>0.12426499411995295</v>
      </c>
      <c r="N8" s="423">
        <v>0.1626813014504116</v>
      </c>
    </row>
    <row r="9" spans="2:14" ht="15" x14ac:dyDescent="0.25">
      <c r="B9" s="417" t="s">
        <v>64</v>
      </c>
      <c r="C9" s="418">
        <v>1565</v>
      </c>
      <c r="D9" s="419">
        <v>0.99872040946896989</v>
      </c>
      <c r="E9" s="419">
        <v>9.2889173606662392E-2</v>
      </c>
      <c r="F9" s="419">
        <v>9.9295323510570146E-2</v>
      </c>
      <c r="G9" s="418">
        <v>190</v>
      </c>
      <c r="H9" s="419">
        <v>1</v>
      </c>
      <c r="I9" s="419">
        <v>0.23157894736842105</v>
      </c>
      <c r="J9" s="419">
        <v>0.1736842105263158</v>
      </c>
      <c r="K9" s="418">
        <v>1755</v>
      </c>
      <c r="L9" s="419">
        <v>0.99885909868796352</v>
      </c>
      <c r="M9" s="419">
        <v>0.10793832095945174</v>
      </c>
      <c r="N9" s="423">
        <v>0.10736721873215306</v>
      </c>
    </row>
    <row r="10" spans="2:14" ht="15" x14ac:dyDescent="0.25">
      <c r="B10" s="417" t="s">
        <v>37</v>
      </c>
      <c r="C10" s="418">
        <v>2250</v>
      </c>
      <c r="D10" s="419">
        <v>0.99866785079928955</v>
      </c>
      <c r="E10" s="419">
        <v>0.15562472209871053</v>
      </c>
      <c r="F10" s="419">
        <v>0.13561582925744775</v>
      </c>
      <c r="G10" s="418">
        <v>1445</v>
      </c>
      <c r="H10" s="419">
        <v>1</v>
      </c>
      <c r="I10" s="419">
        <v>0.34578146611341631</v>
      </c>
      <c r="J10" s="419">
        <v>0.21507607192254496</v>
      </c>
      <c r="K10" s="418">
        <v>3700</v>
      </c>
      <c r="L10" s="419">
        <v>0.99918875067604107</v>
      </c>
      <c r="M10" s="419">
        <v>0.23004059539918809</v>
      </c>
      <c r="N10" s="423">
        <v>0.16671177266576453</v>
      </c>
    </row>
    <row r="11" spans="2:14" ht="15" x14ac:dyDescent="0.25">
      <c r="B11" s="417" t="s">
        <v>38</v>
      </c>
      <c r="C11" s="418">
        <v>135</v>
      </c>
      <c r="D11" s="419">
        <v>1</v>
      </c>
      <c r="E11" s="419">
        <v>0.1417910447761194</v>
      </c>
      <c r="F11" s="419">
        <v>0.20895522388059701</v>
      </c>
      <c r="G11" s="418">
        <v>90</v>
      </c>
      <c r="H11" s="419">
        <v>1</v>
      </c>
      <c r="I11" s="419">
        <v>0.25555555555555554</v>
      </c>
      <c r="J11" s="419">
        <v>0.24444444444444444</v>
      </c>
      <c r="K11" s="418">
        <v>225</v>
      </c>
      <c r="L11" s="419">
        <v>1</v>
      </c>
      <c r="M11" s="419">
        <v>0.1875</v>
      </c>
      <c r="N11" s="423">
        <v>0.22321428571428573</v>
      </c>
    </row>
    <row r="12" spans="2:14" ht="15" x14ac:dyDescent="0.25">
      <c r="B12" s="417" t="s">
        <v>65</v>
      </c>
      <c r="C12" s="418">
        <v>2505</v>
      </c>
      <c r="D12" s="419">
        <v>0.99680511182108622</v>
      </c>
      <c r="E12" s="419">
        <v>0.1141826923076923</v>
      </c>
      <c r="F12" s="419">
        <v>0.12540064102564102</v>
      </c>
      <c r="G12" s="418">
        <v>540</v>
      </c>
      <c r="H12" s="419">
        <v>0.99814471243042668</v>
      </c>
      <c r="I12" s="419">
        <v>0.24535315985130113</v>
      </c>
      <c r="J12" s="419">
        <v>0.17843866171003717</v>
      </c>
      <c r="K12" s="418">
        <v>3045</v>
      </c>
      <c r="L12" s="419">
        <v>0.99704239237594483</v>
      </c>
      <c r="M12" s="419">
        <v>0.13744232036914963</v>
      </c>
      <c r="N12" s="423">
        <v>0.13480553724456162</v>
      </c>
    </row>
    <row r="13" spans="2:14" ht="15" x14ac:dyDescent="0.25">
      <c r="B13" s="417" t="s">
        <v>40</v>
      </c>
      <c r="C13" s="418">
        <v>1040</v>
      </c>
      <c r="D13" s="419">
        <v>0.9980732177263969</v>
      </c>
      <c r="E13" s="419">
        <v>8.4942084942084939E-2</v>
      </c>
      <c r="F13" s="419">
        <v>0.13610038610038611</v>
      </c>
      <c r="G13" s="418">
        <v>385</v>
      </c>
      <c r="H13" s="419">
        <v>1</v>
      </c>
      <c r="I13" s="419">
        <v>0.17571059431524547</v>
      </c>
      <c r="J13" s="419">
        <v>0.22222222222222221</v>
      </c>
      <c r="K13" s="418">
        <v>1425</v>
      </c>
      <c r="L13" s="419">
        <v>0.99859649122807015</v>
      </c>
      <c r="M13" s="419">
        <v>0.10962754743499649</v>
      </c>
      <c r="N13" s="423">
        <v>0.1595221363316936</v>
      </c>
    </row>
    <row r="14" spans="2:14" ht="15" x14ac:dyDescent="0.25">
      <c r="B14" s="417" t="s">
        <v>43</v>
      </c>
      <c r="C14" s="418">
        <v>465</v>
      </c>
      <c r="D14" s="419">
        <v>1</v>
      </c>
      <c r="E14" s="419">
        <v>9.012875536480687E-2</v>
      </c>
      <c r="F14" s="419">
        <v>0.12660944206008584</v>
      </c>
      <c r="G14" s="418">
        <v>290</v>
      </c>
      <c r="H14" s="419">
        <v>0.99652777777777779</v>
      </c>
      <c r="I14" s="419">
        <v>0.16027874564459929</v>
      </c>
      <c r="J14" s="419">
        <v>0.21951219512195122</v>
      </c>
      <c r="K14" s="418">
        <v>755</v>
      </c>
      <c r="L14" s="419">
        <v>0.99867374005305043</v>
      </c>
      <c r="M14" s="419">
        <v>0.11686586985391766</v>
      </c>
      <c r="N14" s="423">
        <v>0.16201859229747675</v>
      </c>
    </row>
    <row r="15" spans="2:14" ht="15" x14ac:dyDescent="0.25">
      <c r="B15" s="417" t="s">
        <v>66</v>
      </c>
      <c r="C15" s="418">
        <v>1485</v>
      </c>
      <c r="D15" s="419">
        <v>0.98990578734858681</v>
      </c>
      <c r="E15" s="419">
        <v>6.3902107409925218E-2</v>
      </c>
      <c r="F15" s="419">
        <v>0.11828687967369136</v>
      </c>
      <c r="G15" s="418">
        <v>715</v>
      </c>
      <c r="H15" s="419">
        <v>0.98741258741258742</v>
      </c>
      <c r="I15" s="419">
        <v>7.3654390934844188E-2</v>
      </c>
      <c r="J15" s="419">
        <v>0.17280453257790368</v>
      </c>
      <c r="K15" s="418">
        <v>2200</v>
      </c>
      <c r="L15" s="419">
        <v>0.98909586551567474</v>
      </c>
      <c r="M15" s="419">
        <v>6.7064768029398258E-2</v>
      </c>
      <c r="N15" s="423">
        <v>0.13596692696371154</v>
      </c>
    </row>
    <row r="16" spans="2:14" ht="15" x14ac:dyDescent="0.25">
      <c r="B16" s="417" t="s">
        <v>67</v>
      </c>
      <c r="C16" s="418">
        <v>100</v>
      </c>
      <c r="D16" s="419">
        <v>1</v>
      </c>
      <c r="E16" s="419">
        <v>0.15</v>
      </c>
      <c r="F16" s="419">
        <v>0.09</v>
      </c>
      <c r="G16" s="418">
        <v>35</v>
      </c>
      <c r="H16" s="419">
        <v>1</v>
      </c>
      <c r="I16" s="419">
        <v>0.15151515151515152</v>
      </c>
      <c r="J16" s="419">
        <v>0.15151515151515152</v>
      </c>
      <c r="K16" s="418">
        <v>135</v>
      </c>
      <c r="L16" s="419">
        <v>1</v>
      </c>
      <c r="M16" s="419">
        <v>0.15037593984962405</v>
      </c>
      <c r="N16" s="423">
        <v>0.10526315789473684</v>
      </c>
    </row>
    <row r="17" spans="2:14" ht="15" x14ac:dyDescent="0.25">
      <c r="B17" s="417" t="s">
        <v>68</v>
      </c>
      <c r="C17" s="418">
        <v>625</v>
      </c>
      <c r="D17" s="419">
        <v>1</v>
      </c>
      <c r="E17" s="419">
        <v>8.4529505582137163E-2</v>
      </c>
      <c r="F17" s="419">
        <v>0.11483253588516747</v>
      </c>
      <c r="G17" s="418">
        <v>75</v>
      </c>
      <c r="H17" s="419">
        <v>1</v>
      </c>
      <c r="I17" s="419">
        <v>0.30263157894736842</v>
      </c>
      <c r="J17" s="419">
        <v>0.11842105263157894</v>
      </c>
      <c r="K17" s="418">
        <v>705</v>
      </c>
      <c r="L17" s="419">
        <v>1</v>
      </c>
      <c r="M17" s="419">
        <v>0.10810810810810811</v>
      </c>
      <c r="N17" s="423">
        <v>0.11522048364153627</v>
      </c>
    </row>
    <row r="18" spans="2:14" ht="15" x14ac:dyDescent="0.25">
      <c r="B18" s="417" t="s">
        <v>69</v>
      </c>
      <c r="C18" s="418">
        <v>1250</v>
      </c>
      <c r="D18" s="419">
        <v>0.98319999999999996</v>
      </c>
      <c r="E18" s="419">
        <v>0.10496338486574451</v>
      </c>
      <c r="F18" s="419">
        <v>0.19853539462978032</v>
      </c>
      <c r="G18" s="418">
        <v>485</v>
      </c>
      <c r="H18" s="419">
        <v>0.98144329896907212</v>
      </c>
      <c r="I18" s="419">
        <v>0.23739495798319327</v>
      </c>
      <c r="J18" s="419">
        <v>0.25420168067226889</v>
      </c>
      <c r="K18" s="418">
        <v>1735</v>
      </c>
      <c r="L18" s="419">
        <v>0.98270893371757928</v>
      </c>
      <c r="M18" s="419">
        <v>0.14193548387096774</v>
      </c>
      <c r="N18" s="423">
        <v>0.21407624633431085</v>
      </c>
    </row>
    <row r="19" spans="2:14" ht="15" x14ac:dyDescent="0.25">
      <c r="B19" s="417" t="s">
        <v>70</v>
      </c>
      <c r="C19" s="418">
        <v>2570</v>
      </c>
      <c r="D19" s="419">
        <v>0.98171206225680929</v>
      </c>
      <c r="E19" s="419">
        <v>0.1458581054300436</v>
      </c>
      <c r="F19" s="419">
        <v>0.16884661117717004</v>
      </c>
      <c r="G19" s="418">
        <v>425</v>
      </c>
      <c r="H19" s="419">
        <v>0.97647058823529409</v>
      </c>
      <c r="I19" s="419">
        <v>0.34698795180722891</v>
      </c>
      <c r="J19" s="419">
        <v>0.23373493975903614</v>
      </c>
      <c r="K19" s="418">
        <v>2995</v>
      </c>
      <c r="L19" s="419">
        <v>0.98096828046744577</v>
      </c>
      <c r="M19" s="419">
        <v>0.17426820966643974</v>
      </c>
      <c r="N19" s="423">
        <v>0.17801225323349218</v>
      </c>
    </row>
    <row r="20" spans="2:14" ht="15" x14ac:dyDescent="0.25">
      <c r="B20" s="417" t="s">
        <v>122</v>
      </c>
      <c r="C20" s="418">
        <v>415</v>
      </c>
      <c r="D20" s="419">
        <v>0.98798076923076927</v>
      </c>
      <c r="E20" s="419">
        <v>8.2725060827250604E-2</v>
      </c>
      <c r="F20" s="419">
        <v>0.15815085158150852</v>
      </c>
      <c r="G20" s="418">
        <v>300</v>
      </c>
      <c r="H20" s="419">
        <v>1</v>
      </c>
      <c r="I20" s="419">
        <v>0.19</v>
      </c>
      <c r="J20" s="419">
        <v>0.2</v>
      </c>
      <c r="K20" s="418">
        <v>715</v>
      </c>
      <c r="L20" s="419">
        <v>0.99301675977653636</v>
      </c>
      <c r="M20" s="419">
        <v>0.12798874824191281</v>
      </c>
      <c r="N20" s="423">
        <v>0.17580872011251758</v>
      </c>
    </row>
    <row r="21" spans="2:14" ht="15" x14ac:dyDescent="0.25">
      <c r="B21" s="417" t="s">
        <v>71</v>
      </c>
      <c r="C21" s="418">
        <v>1320</v>
      </c>
      <c r="D21" s="419">
        <v>1</v>
      </c>
      <c r="E21" s="419">
        <v>6.8233510235026537E-2</v>
      </c>
      <c r="F21" s="419">
        <v>0.14480667172100076</v>
      </c>
      <c r="G21" s="418">
        <v>1095</v>
      </c>
      <c r="H21" s="419">
        <v>1</v>
      </c>
      <c r="I21" s="419">
        <v>0.11425959780621572</v>
      </c>
      <c r="J21" s="419">
        <v>0.19744058500914077</v>
      </c>
      <c r="K21" s="418">
        <v>2415</v>
      </c>
      <c r="L21" s="419">
        <v>1</v>
      </c>
      <c r="M21" s="419">
        <v>8.9100704517198509E-2</v>
      </c>
      <c r="N21" s="423">
        <v>0.16866970576046414</v>
      </c>
    </row>
    <row r="22" spans="2:14" ht="15.75" thickBot="1" x14ac:dyDescent="0.3">
      <c r="B22" s="417" t="s">
        <v>72</v>
      </c>
      <c r="C22" s="418">
        <v>2245</v>
      </c>
      <c r="D22" s="419">
        <v>0.98395721925133695</v>
      </c>
      <c r="E22" s="419">
        <v>0.21467391304347827</v>
      </c>
      <c r="F22" s="419">
        <v>0.19927536231884058</v>
      </c>
      <c r="G22" s="418">
        <v>2160</v>
      </c>
      <c r="H22" s="419">
        <v>0.98470806302131608</v>
      </c>
      <c r="I22" s="419">
        <v>0.35294117647058826</v>
      </c>
      <c r="J22" s="419">
        <v>0.23058823529411765</v>
      </c>
      <c r="K22" s="418">
        <v>4400</v>
      </c>
      <c r="L22" s="419">
        <v>0.98432530667878237</v>
      </c>
      <c r="M22" s="419">
        <v>0.282483267943688</v>
      </c>
      <c r="N22" s="423">
        <v>0.21463189476113548</v>
      </c>
    </row>
    <row r="23" spans="2:14" ht="15.75" thickBot="1" x14ac:dyDescent="0.3">
      <c r="B23" s="424" t="s">
        <v>438</v>
      </c>
      <c r="C23" s="425">
        <v>23075</v>
      </c>
      <c r="D23" s="426">
        <v>0.99354279523293609</v>
      </c>
      <c r="E23" s="426">
        <v>0.11606909186076943</v>
      </c>
      <c r="F23" s="427">
        <v>0.139405042310041</v>
      </c>
      <c r="G23" s="425">
        <v>10370</v>
      </c>
      <c r="H23" s="426">
        <v>0.99315266660237245</v>
      </c>
      <c r="I23" s="426">
        <v>0.24383375412701497</v>
      </c>
      <c r="J23" s="427">
        <v>0.21149737813167604</v>
      </c>
      <c r="K23" s="425">
        <v>33445</v>
      </c>
      <c r="L23" s="426">
        <v>0.99342183949288365</v>
      </c>
      <c r="M23" s="426">
        <v>0.15567059956657839</v>
      </c>
      <c r="N23" s="427">
        <v>0.16175054177702866</v>
      </c>
    </row>
    <row r="24" spans="2:14" ht="15" x14ac:dyDescent="0.25"/>
    <row r="25" spans="2:14" ht="15" x14ac:dyDescent="0.25">
      <c r="B25" s="133" t="s">
        <v>443</v>
      </c>
    </row>
    <row r="26" spans="2:14" ht="15" x14ac:dyDescent="0.25">
      <c r="B26" s="428" t="s">
        <v>444</v>
      </c>
    </row>
    <row r="27" spans="2:14" ht="15" x14ac:dyDescent="0.25"/>
    <row r="28" spans="2:14" ht="15" x14ac:dyDescent="0.25">
      <c r="B28" s="30" t="s">
        <v>445</v>
      </c>
    </row>
    <row r="29" spans="2:14" ht="15" x14ac:dyDescent="0.25">
      <c r="B29" s="30" t="s">
        <v>446</v>
      </c>
    </row>
    <row r="30" spans="2:14" ht="15" x14ac:dyDescent="0.25"/>
    <row r="31" spans="2:14" ht="15" x14ac:dyDescent="0.25">
      <c r="B31" s="393" t="s">
        <v>118</v>
      </c>
    </row>
    <row r="32" spans="2:14" ht="15" x14ac:dyDescent="0.25">
      <c r="B32" s="393" t="s">
        <v>804</v>
      </c>
    </row>
    <row r="33" spans="2:2" ht="15" x14ac:dyDescent="0.25">
      <c r="B33" s="393" t="s">
        <v>799</v>
      </c>
    </row>
    <row r="34" spans="2:2" ht="15" x14ac:dyDescent="0.25">
      <c r="B34" s="393" t="s">
        <v>800</v>
      </c>
    </row>
    <row r="35" spans="2:2" ht="15" x14ac:dyDescent="0.25"/>
  </sheetData>
  <mergeCells count="4">
    <mergeCell ref="B3:B4"/>
    <mergeCell ref="C3:F3"/>
    <mergeCell ref="G3:J3"/>
    <mergeCell ref="K3:N3"/>
  </mergeCells>
  <hyperlinks>
    <hyperlink ref="B26" r:id="rId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zoomScaleNormal="100" workbookViewId="0">
      <selection activeCell="B36" sqref="B36:B39"/>
    </sheetView>
  </sheetViews>
  <sheetFormatPr defaultColWidth="0" defaultRowHeight="14.4" zeroHeight="1" x14ac:dyDescent="0.3"/>
  <cols>
    <col min="1" max="4" width="9.109375" style="81" customWidth="1"/>
    <col min="5" max="5" width="39" style="81" bestFit="1" customWidth="1"/>
    <col min="6" max="15" width="9.109375" style="81" customWidth="1"/>
    <col min="16" max="16" width="21.88671875" style="81" hidden="1" customWidth="1"/>
    <col min="17" max="22" width="0" style="81" hidden="1" customWidth="1"/>
    <col min="23" max="16384" width="9.109375" style="81" hidden="1"/>
  </cols>
  <sheetData>
    <row r="1" spans="3:3" ht="18.75" x14ac:dyDescent="0.3">
      <c r="C1" s="86" t="s">
        <v>261</v>
      </c>
    </row>
    <row r="2" spans="3:3" ht="15.75" x14ac:dyDescent="0.25">
      <c r="C2" s="134" t="s">
        <v>262</v>
      </c>
    </row>
    <row r="3" spans="3:3" ht="15" x14ac:dyDescent="0.25"/>
    <row r="4" spans="3:3" ht="15" x14ac:dyDescent="0.25"/>
    <row r="5" spans="3:3" ht="15" x14ac:dyDescent="0.25"/>
    <row r="6" spans="3:3" ht="15" x14ac:dyDescent="0.25"/>
    <row r="7" spans="3:3" ht="15" x14ac:dyDescent="0.25"/>
    <row r="8" spans="3:3" ht="15" x14ac:dyDescent="0.25"/>
    <row r="9" spans="3:3" ht="15" x14ac:dyDescent="0.25"/>
    <row r="10" spans="3:3" ht="15" x14ac:dyDescent="0.25"/>
    <row r="11" spans="3:3" ht="15" x14ac:dyDescent="0.25"/>
    <row r="12" spans="3:3" ht="15" x14ac:dyDescent="0.25"/>
    <row r="13" spans="3:3" ht="15" x14ac:dyDescent="0.25"/>
    <row r="14" spans="3:3" ht="15" x14ac:dyDescent="0.25"/>
    <row r="15" spans="3:3" ht="15" x14ac:dyDescent="0.25"/>
    <row r="16" spans="3:3" ht="15" x14ac:dyDescent="0.25"/>
    <row r="17" spans="5:11" ht="15" x14ac:dyDescent="0.25"/>
    <row r="18" spans="5:11" ht="15" x14ac:dyDescent="0.25"/>
    <row r="19" spans="5:11" ht="15" x14ac:dyDescent="0.25"/>
    <row r="20" spans="5:11" ht="15" x14ac:dyDescent="0.25"/>
    <row r="21" spans="5:11" ht="15" x14ac:dyDescent="0.25"/>
    <row r="22" spans="5:11" ht="15" x14ac:dyDescent="0.25"/>
    <row r="23" spans="5:11" ht="15" x14ac:dyDescent="0.25"/>
    <row r="24" spans="5:11" ht="15" x14ac:dyDescent="0.25"/>
    <row r="25" spans="5:11" ht="15" x14ac:dyDescent="0.25"/>
    <row r="26" spans="5:11" ht="15.75" thickBot="1" x14ac:dyDescent="0.3"/>
    <row r="27" spans="5:11" x14ac:dyDescent="0.3">
      <c r="E27" s="809" t="s">
        <v>142</v>
      </c>
      <c r="F27" s="811" t="s">
        <v>143</v>
      </c>
      <c r="G27" s="811"/>
      <c r="H27" s="811"/>
      <c r="I27" s="811"/>
      <c r="J27" s="811"/>
      <c r="K27" s="812"/>
    </row>
    <row r="28" spans="5:11" x14ac:dyDescent="0.3">
      <c r="E28" s="810"/>
      <c r="F28" s="258" t="s">
        <v>1</v>
      </c>
      <c r="G28" s="258" t="s">
        <v>2</v>
      </c>
      <c r="H28" s="258" t="s">
        <v>3</v>
      </c>
      <c r="I28" s="258" t="s">
        <v>112</v>
      </c>
      <c r="J28" s="258" t="s">
        <v>124</v>
      </c>
      <c r="K28" s="259" t="s">
        <v>135</v>
      </c>
    </row>
    <row r="29" spans="5:11" ht="15" x14ac:dyDescent="0.25">
      <c r="E29" s="260" t="s">
        <v>241</v>
      </c>
      <c r="F29" s="119">
        <v>37835</v>
      </c>
      <c r="G29" s="119">
        <v>38180</v>
      </c>
      <c r="H29" s="119">
        <v>38910</v>
      </c>
      <c r="I29" s="119">
        <v>39595</v>
      </c>
      <c r="J29" s="119">
        <v>41155</v>
      </c>
      <c r="K29" s="120">
        <v>41860</v>
      </c>
    </row>
    <row r="30" spans="5:11" ht="15" x14ac:dyDescent="0.25">
      <c r="E30" s="260" t="s">
        <v>242</v>
      </c>
      <c r="F30" s="119">
        <v>28285</v>
      </c>
      <c r="G30" s="119">
        <v>28640</v>
      </c>
      <c r="H30" s="119">
        <v>28770</v>
      </c>
      <c r="I30" s="119">
        <v>28885</v>
      </c>
      <c r="J30" s="119">
        <v>29880</v>
      </c>
      <c r="K30" s="120">
        <v>31065</v>
      </c>
    </row>
    <row r="31" spans="5:11" ht="15" x14ac:dyDescent="0.25">
      <c r="E31" s="260" t="s">
        <v>115</v>
      </c>
      <c r="F31" s="119">
        <v>21680</v>
      </c>
      <c r="G31" s="119">
        <v>21935</v>
      </c>
      <c r="H31" s="119">
        <v>22185</v>
      </c>
      <c r="I31" s="119">
        <v>22285</v>
      </c>
      <c r="J31" s="119">
        <v>22105</v>
      </c>
      <c r="K31" s="120">
        <v>21420</v>
      </c>
    </row>
    <row r="32" spans="5:11" x14ac:dyDescent="0.3">
      <c r="E32" s="260" t="s">
        <v>140</v>
      </c>
      <c r="F32" s="119">
        <v>5480</v>
      </c>
      <c r="G32" s="119">
        <v>5645</v>
      </c>
      <c r="H32" s="119">
        <v>5915</v>
      </c>
      <c r="I32" s="119">
        <v>5425</v>
      </c>
      <c r="J32" s="119">
        <v>4905</v>
      </c>
      <c r="K32" s="120">
        <v>4695</v>
      </c>
    </row>
    <row r="33" spans="2:11" x14ac:dyDescent="0.3">
      <c r="E33" s="260" t="s">
        <v>116</v>
      </c>
      <c r="F33" s="119">
        <v>46415</v>
      </c>
      <c r="G33" s="119">
        <v>45775</v>
      </c>
      <c r="H33" s="119">
        <v>44435</v>
      </c>
      <c r="I33" s="119">
        <v>44295</v>
      </c>
      <c r="J33" s="119">
        <v>43590</v>
      </c>
      <c r="K33" s="120">
        <v>41700</v>
      </c>
    </row>
    <row r="34" spans="2:11" ht="15" thickBot="1" x14ac:dyDescent="0.35">
      <c r="E34" s="261" t="s">
        <v>141</v>
      </c>
      <c r="F34" s="121">
        <v>39495</v>
      </c>
      <c r="G34" s="121">
        <v>41825</v>
      </c>
      <c r="H34" s="121">
        <v>41725</v>
      </c>
      <c r="I34" s="121">
        <v>43730</v>
      </c>
      <c r="J34" s="121">
        <v>43630</v>
      </c>
      <c r="K34" s="122">
        <v>43145</v>
      </c>
    </row>
    <row r="35" spans="2:11" x14ac:dyDescent="0.3"/>
    <row r="36" spans="2:11" x14ac:dyDescent="0.3">
      <c r="B36" s="393" t="s">
        <v>118</v>
      </c>
    </row>
    <row r="37" spans="2:11" x14ac:dyDescent="0.3">
      <c r="B37" s="393" t="s">
        <v>804</v>
      </c>
    </row>
    <row r="38" spans="2:11" x14ac:dyDescent="0.3">
      <c r="B38" s="393" t="s">
        <v>799</v>
      </c>
    </row>
    <row r="39" spans="2:11" x14ac:dyDescent="0.3">
      <c r="B39" s="393" t="s">
        <v>800</v>
      </c>
    </row>
    <row r="40" spans="2:11" x14ac:dyDescent="0.3"/>
    <row r="41" spans="2:11" x14ac:dyDescent="0.3"/>
  </sheetData>
  <mergeCells count="2">
    <mergeCell ref="E27:E28"/>
    <mergeCell ref="F27:K27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topLeftCell="A7" zoomScaleNormal="100" workbookViewId="0">
      <selection activeCell="B43" sqref="B43:B46"/>
    </sheetView>
  </sheetViews>
  <sheetFormatPr defaultColWidth="0" defaultRowHeight="14.4" zeroHeight="1" x14ac:dyDescent="0.3"/>
  <cols>
    <col min="1" max="5" width="9.109375" style="10" customWidth="1"/>
    <col min="6" max="6" width="15.33203125" style="10" bestFit="1" customWidth="1"/>
    <col min="7" max="17" width="9.109375" style="10" customWidth="1"/>
    <col min="18" max="22" width="0" style="10" hidden="1" customWidth="1"/>
    <col min="23" max="16384" width="9.109375" style="10" hidden="1"/>
  </cols>
  <sheetData>
    <row r="1" spans="4:14" ht="17.25" x14ac:dyDescent="0.25">
      <c r="D1" s="136" t="s">
        <v>263</v>
      </c>
    </row>
    <row r="2" spans="4:14" ht="68.25" customHeight="1" x14ac:dyDescent="0.25">
      <c r="D2" s="813" t="s">
        <v>264</v>
      </c>
      <c r="E2" s="813"/>
      <c r="F2" s="813"/>
      <c r="G2" s="813"/>
      <c r="H2" s="813"/>
      <c r="I2" s="813"/>
      <c r="J2" s="813"/>
      <c r="K2" s="813"/>
      <c r="L2" s="813"/>
      <c r="M2" s="813"/>
      <c r="N2" s="813"/>
    </row>
    <row r="3" spans="4:14" ht="15" x14ac:dyDescent="0.25"/>
    <row r="4" spans="4:14" ht="15" x14ac:dyDescent="0.25"/>
    <row r="5" spans="4:14" ht="15" x14ac:dyDescent="0.25"/>
    <row r="6" spans="4:14" ht="15" x14ac:dyDescent="0.25"/>
    <row r="7" spans="4:14" ht="15" x14ac:dyDescent="0.25"/>
    <row r="8" spans="4:14" ht="15" x14ac:dyDescent="0.25"/>
    <row r="9" spans="4:14" ht="15" x14ac:dyDescent="0.25"/>
    <row r="10" spans="4:14" ht="15" x14ac:dyDescent="0.25"/>
    <row r="11" spans="4:14" ht="15" x14ac:dyDescent="0.25"/>
    <row r="12" spans="4:14" ht="15" x14ac:dyDescent="0.25"/>
    <row r="13" spans="4:14" ht="15" x14ac:dyDescent="0.25"/>
    <row r="14" spans="4:14" ht="15" x14ac:dyDescent="0.25"/>
    <row r="15" spans="4:14" ht="15" x14ac:dyDescent="0.25"/>
    <row r="16" spans="4:14" ht="15" x14ac:dyDescent="0.25"/>
    <row r="17" spans="6:12" ht="15" x14ac:dyDescent="0.25"/>
    <row r="18" spans="6:12" ht="15" x14ac:dyDescent="0.25"/>
    <row r="19" spans="6:12" ht="15" x14ac:dyDescent="0.25"/>
    <row r="20" spans="6:12" ht="15" x14ac:dyDescent="0.25"/>
    <row r="21" spans="6:12" ht="15" x14ac:dyDescent="0.25"/>
    <row r="22" spans="6:12" ht="15" x14ac:dyDescent="0.25"/>
    <row r="23" spans="6:12" ht="15" x14ac:dyDescent="0.25"/>
    <row r="24" spans="6:12" ht="15" x14ac:dyDescent="0.25"/>
    <row r="25" spans="6:12" ht="15" x14ac:dyDescent="0.25"/>
    <row r="26" spans="6:12" ht="15" x14ac:dyDescent="0.25"/>
    <row r="27" spans="6:12" ht="15" x14ac:dyDescent="0.25"/>
    <row r="28" spans="6:12" ht="15.75" thickBot="1" x14ac:dyDescent="0.3"/>
    <row r="29" spans="6:12" ht="15" x14ac:dyDescent="0.25">
      <c r="F29" s="104" t="s">
        <v>146</v>
      </c>
      <c r="G29" s="244" t="s">
        <v>1</v>
      </c>
      <c r="H29" s="244" t="s">
        <v>2</v>
      </c>
      <c r="I29" s="244" t="s">
        <v>3</v>
      </c>
      <c r="J29" s="244" t="s">
        <v>112</v>
      </c>
      <c r="K29" s="244" t="s">
        <v>124</v>
      </c>
      <c r="L29" s="245" t="s">
        <v>135</v>
      </c>
    </row>
    <row r="30" spans="6:12" ht="15" x14ac:dyDescent="0.25">
      <c r="F30" s="262" t="s">
        <v>138</v>
      </c>
      <c r="G30" s="92">
        <v>3850</v>
      </c>
      <c r="H30" s="92">
        <v>3965</v>
      </c>
      <c r="I30" s="92">
        <v>4015</v>
      </c>
      <c r="J30" s="92">
        <v>3965</v>
      </c>
      <c r="K30" s="92">
        <v>4650</v>
      </c>
      <c r="L30" s="93">
        <v>4900</v>
      </c>
    </row>
    <row r="31" spans="6:12" ht="15" x14ac:dyDescent="0.25">
      <c r="F31" s="262" t="s">
        <v>139</v>
      </c>
      <c r="G31" s="29">
        <v>5140</v>
      </c>
      <c r="H31" s="29">
        <v>5200</v>
      </c>
      <c r="I31" s="29">
        <v>5435</v>
      </c>
      <c r="J31" s="29">
        <v>5465</v>
      </c>
      <c r="K31" s="29">
        <v>6255</v>
      </c>
      <c r="L31" s="94">
        <v>6555</v>
      </c>
    </row>
    <row r="32" spans="6:12" ht="15" x14ac:dyDescent="0.25">
      <c r="F32" s="262" t="s">
        <v>145</v>
      </c>
      <c r="G32" s="29">
        <v>5750</v>
      </c>
      <c r="H32" s="29">
        <v>6005</v>
      </c>
      <c r="I32" s="29">
        <v>6150</v>
      </c>
      <c r="J32" s="29">
        <v>6275</v>
      </c>
      <c r="K32" s="29">
        <v>6200</v>
      </c>
      <c r="L32" s="94">
        <v>6260</v>
      </c>
    </row>
    <row r="33" spans="2:12" ht="15.75" thickBot="1" x14ac:dyDescent="0.3">
      <c r="F33" s="263" t="s">
        <v>144</v>
      </c>
      <c r="G33" s="96">
        <v>1095</v>
      </c>
      <c r="H33" s="96">
        <v>1065</v>
      </c>
      <c r="I33" s="96">
        <v>1235</v>
      </c>
      <c r="J33" s="96">
        <v>1135</v>
      </c>
      <c r="K33" s="96">
        <v>1030</v>
      </c>
      <c r="L33" s="97">
        <v>965</v>
      </c>
    </row>
    <row r="34" spans="2:12" ht="15" x14ac:dyDescent="0.25"/>
    <row r="35" spans="2:12" ht="15.75" thickBot="1" x14ac:dyDescent="0.3"/>
    <row r="36" spans="2:12" ht="15" x14ac:dyDescent="0.25">
      <c r="F36" s="104" t="s">
        <v>146</v>
      </c>
      <c r="G36" s="244" t="s">
        <v>1</v>
      </c>
      <c r="H36" s="244" t="s">
        <v>2</v>
      </c>
      <c r="I36" s="244" t="s">
        <v>3</v>
      </c>
      <c r="J36" s="244" t="s">
        <v>112</v>
      </c>
      <c r="K36" s="244" t="s">
        <v>124</v>
      </c>
      <c r="L36" s="245" t="s">
        <v>135</v>
      </c>
    </row>
    <row r="37" spans="2:12" ht="15" x14ac:dyDescent="0.25">
      <c r="F37" s="262" t="s">
        <v>138</v>
      </c>
      <c r="G37" s="98">
        <v>0.1365862313697658</v>
      </c>
      <c r="H37" s="98">
        <v>0.13908376596043215</v>
      </c>
      <c r="I37" s="98">
        <v>0.14061132313294353</v>
      </c>
      <c r="J37" s="98">
        <v>0.13792143627570369</v>
      </c>
      <c r="K37" s="98">
        <v>0.15647082576216434</v>
      </c>
      <c r="L37" s="99">
        <v>0.15865151073545128</v>
      </c>
    </row>
    <row r="38" spans="2:12" x14ac:dyDescent="0.3">
      <c r="F38" s="262" t="s">
        <v>139</v>
      </c>
      <c r="G38" s="98">
        <v>0.13641066454436929</v>
      </c>
      <c r="H38" s="98">
        <v>0.13680361933820823</v>
      </c>
      <c r="I38" s="98">
        <v>0.14073786407766992</v>
      </c>
      <c r="J38" s="98">
        <v>0.13863019260537468</v>
      </c>
      <c r="K38" s="98">
        <v>0.15327876886884925</v>
      </c>
      <c r="L38" s="99">
        <v>0.15848117175037463</v>
      </c>
    </row>
    <row r="39" spans="2:12" x14ac:dyDescent="0.3">
      <c r="F39" s="262" t="s">
        <v>145</v>
      </c>
      <c r="G39" s="100">
        <v>0.26644416631900986</v>
      </c>
      <c r="H39" s="100">
        <v>0.2750137438152831</v>
      </c>
      <c r="I39" s="100">
        <v>0.27847986592381213</v>
      </c>
      <c r="J39" s="100">
        <v>0.28289295698439898</v>
      </c>
      <c r="K39" s="100">
        <v>0.28179834530411857</v>
      </c>
      <c r="L39" s="101">
        <v>0.2937505864689875</v>
      </c>
    </row>
    <row r="40" spans="2:12" ht="15" thickBot="1" x14ac:dyDescent="0.35">
      <c r="F40" s="263" t="s">
        <v>144</v>
      </c>
      <c r="G40" s="102">
        <v>0.20102808885625115</v>
      </c>
      <c r="H40" s="102">
        <v>0.18920837770678026</v>
      </c>
      <c r="I40" s="102">
        <v>0.20900321543408359</v>
      </c>
      <c r="J40" s="102">
        <v>0.21000926784059315</v>
      </c>
      <c r="K40" s="102">
        <v>0.20975311160987553</v>
      </c>
      <c r="L40" s="103">
        <v>0.20575692963752665</v>
      </c>
    </row>
    <row r="41" spans="2:12" x14ac:dyDescent="0.3">
      <c r="F41" s="429"/>
      <c r="G41" s="100"/>
      <c r="H41" s="100"/>
      <c r="I41" s="100"/>
      <c r="J41" s="100"/>
      <c r="K41" s="100"/>
      <c r="L41" s="100"/>
    </row>
    <row r="42" spans="2:12" x14ac:dyDescent="0.3">
      <c r="F42" s="429"/>
      <c r="G42" s="100"/>
      <c r="H42" s="100"/>
      <c r="I42" s="100"/>
      <c r="J42" s="100"/>
      <c r="K42" s="100"/>
      <c r="L42" s="100"/>
    </row>
    <row r="43" spans="2:12" x14ac:dyDescent="0.3">
      <c r="B43" s="393" t="s">
        <v>118</v>
      </c>
      <c r="F43" s="429"/>
      <c r="G43" s="100"/>
      <c r="H43" s="100"/>
      <c r="I43" s="100"/>
      <c r="J43" s="100"/>
      <c r="K43" s="100"/>
      <c r="L43" s="100"/>
    </row>
    <row r="44" spans="2:12" x14ac:dyDescent="0.3">
      <c r="B44" s="393" t="s">
        <v>804</v>
      </c>
      <c r="F44" s="109"/>
      <c r="G44" s="100"/>
      <c r="H44" s="100"/>
      <c r="I44" s="100"/>
      <c r="J44" s="100"/>
      <c r="K44" s="100"/>
      <c r="L44" s="100"/>
    </row>
    <row r="45" spans="2:12" x14ac:dyDescent="0.3">
      <c r="B45" s="393" t="s">
        <v>799</v>
      </c>
    </row>
    <row r="46" spans="2:12" x14ac:dyDescent="0.3">
      <c r="B46" s="393" t="s">
        <v>800</v>
      </c>
    </row>
  </sheetData>
  <mergeCells count="1">
    <mergeCell ref="D2:N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topLeftCell="A8" zoomScaleNormal="100" workbookViewId="0">
      <selection activeCell="M18" sqref="M18"/>
    </sheetView>
  </sheetViews>
  <sheetFormatPr defaultColWidth="0" defaultRowHeight="14.4" zeroHeight="1" x14ac:dyDescent="0.3"/>
  <cols>
    <col min="1" max="4" width="9.109375" style="10" customWidth="1"/>
    <col min="5" max="5" width="13.5546875" style="10" bestFit="1" customWidth="1"/>
    <col min="6" max="7" width="6.109375" style="10" bestFit="1" customWidth="1"/>
    <col min="8" max="8" width="12.5546875" style="10" bestFit="1" customWidth="1"/>
    <col min="9" max="9" width="12.33203125" style="10" bestFit="1" customWidth="1"/>
    <col min="10" max="12" width="9.109375" style="10" customWidth="1"/>
    <col min="13" max="13" width="13.5546875" style="10" bestFit="1" customWidth="1"/>
    <col min="14" max="15" width="6.109375" hidden="1" customWidth="1"/>
    <col min="16" max="16" width="12.5546875" hidden="1" customWidth="1"/>
    <col min="17" max="17" width="12.33203125" hidden="1" customWidth="1"/>
    <col min="18" max="16384" width="9.109375" hidden="1"/>
  </cols>
  <sheetData>
    <row r="1" spans="2:10" ht="17.25" x14ac:dyDescent="0.25">
      <c r="B1" s="130" t="s">
        <v>265</v>
      </c>
    </row>
    <row r="2" spans="2:10" ht="15.75" customHeight="1" x14ac:dyDescent="0.3">
      <c r="B2" s="816" t="s">
        <v>266</v>
      </c>
      <c r="C2" s="817"/>
      <c r="D2" s="817"/>
      <c r="E2" s="817"/>
      <c r="F2" s="817"/>
      <c r="G2" s="817"/>
      <c r="H2" s="817"/>
      <c r="I2" s="817"/>
      <c r="J2" s="817"/>
    </row>
    <row r="3" spans="2:10" x14ac:dyDescent="0.3">
      <c r="B3" s="817"/>
      <c r="C3" s="817"/>
      <c r="D3" s="817"/>
      <c r="E3" s="817"/>
      <c r="F3" s="817"/>
      <c r="G3" s="817"/>
      <c r="H3" s="817"/>
      <c r="I3" s="817"/>
      <c r="J3" s="817"/>
    </row>
    <row r="4" spans="2:10" x14ac:dyDescent="0.3">
      <c r="B4" s="817"/>
      <c r="C4" s="817"/>
      <c r="D4" s="817"/>
      <c r="E4" s="817"/>
      <c r="F4" s="817"/>
      <c r="G4" s="817"/>
      <c r="H4" s="817"/>
      <c r="I4" s="817"/>
      <c r="J4" s="817"/>
    </row>
    <row r="5" spans="2:10" ht="15" x14ac:dyDescent="0.25"/>
    <row r="6" spans="2:10" ht="15" x14ac:dyDescent="0.25"/>
    <row r="7" spans="2:10" ht="15" x14ac:dyDescent="0.25"/>
    <row r="8" spans="2:10" ht="15" x14ac:dyDescent="0.25"/>
    <row r="9" spans="2:10" ht="15" x14ac:dyDescent="0.25"/>
    <row r="10" spans="2:10" ht="15" x14ac:dyDescent="0.25"/>
    <row r="11" spans="2:10" ht="15" x14ac:dyDescent="0.25"/>
    <row r="12" spans="2:10" ht="15" x14ac:dyDescent="0.25"/>
    <row r="13" spans="2:10" ht="15" x14ac:dyDescent="0.25"/>
    <row r="14" spans="2:10" ht="15" x14ac:dyDescent="0.25"/>
    <row r="15" spans="2:10" ht="15" x14ac:dyDescent="0.25"/>
    <row r="16" spans="2:10" ht="15" x14ac:dyDescent="0.25"/>
    <row r="17" spans="1:13" ht="15" x14ac:dyDescent="0.25"/>
    <row r="18" spans="1:13" ht="15" x14ac:dyDescent="0.25"/>
    <row r="19" spans="1:13" ht="15" x14ac:dyDescent="0.25"/>
    <row r="20" spans="1:13" ht="15" x14ac:dyDescent="0.25"/>
    <row r="21" spans="1:13" ht="15" x14ac:dyDescent="0.25"/>
    <row r="22" spans="1:13" ht="15" x14ac:dyDescent="0.25"/>
    <row r="23" spans="1:13" ht="15" x14ac:dyDescent="0.25"/>
    <row r="24" spans="1:13" ht="15" x14ac:dyDescent="0.25"/>
    <row r="25" spans="1:13" ht="15" x14ac:dyDescent="0.25"/>
    <row r="26" spans="1:13" ht="15.75" thickBot="1" x14ac:dyDescent="0.3"/>
    <row r="27" spans="1:13" x14ac:dyDescent="0.3">
      <c r="E27" s="814" t="s">
        <v>153</v>
      </c>
      <c r="F27" s="802" t="s">
        <v>152</v>
      </c>
      <c r="G27" s="802"/>
      <c r="H27" s="802"/>
      <c r="I27" s="803"/>
    </row>
    <row r="28" spans="1:13" x14ac:dyDescent="0.3">
      <c r="E28" s="815"/>
      <c r="F28" s="250" t="s">
        <v>138</v>
      </c>
      <c r="G28" s="250" t="s">
        <v>139</v>
      </c>
      <c r="H28" s="250" t="s">
        <v>147</v>
      </c>
      <c r="I28" s="251" t="s">
        <v>148</v>
      </c>
    </row>
    <row r="29" spans="1:13" ht="15" x14ac:dyDescent="0.25">
      <c r="E29" s="262" t="s">
        <v>114</v>
      </c>
      <c r="F29" s="100">
        <v>0.15865151073545128</v>
      </c>
      <c r="G29" s="100">
        <v>0.15848117175037463</v>
      </c>
      <c r="H29" s="100">
        <v>0.29240612740519334</v>
      </c>
      <c r="I29" s="101">
        <v>0.34674090429106269</v>
      </c>
    </row>
    <row r="30" spans="1:13" s="9" customFormat="1" ht="15" x14ac:dyDescent="0.25">
      <c r="A30" s="10"/>
      <c r="B30" s="10"/>
      <c r="C30" s="10"/>
      <c r="D30" s="10"/>
      <c r="E30" s="262" t="s">
        <v>149</v>
      </c>
      <c r="F30" s="100">
        <v>0.16095080799248682</v>
      </c>
      <c r="G30" s="100">
        <v>0.16841494658481171</v>
      </c>
      <c r="H30" s="100">
        <v>0.21628059032318325</v>
      </c>
      <c r="I30" s="101">
        <v>0.23718441009887684</v>
      </c>
      <c r="J30" s="10"/>
      <c r="K30" s="10"/>
      <c r="L30" s="10"/>
      <c r="M30" s="10"/>
    </row>
    <row r="31" spans="1:13" s="9" customFormat="1" ht="15" x14ac:dyDescent="0.25">
      <c r="A31" s="10"/>
      <c r="B31" s="10"/>
      <c r="C31" s="10"/>
      <c r="D31" s="10"/>
      <c r="E31" s="262" t="s">
        <v>150</v>
      </c>
      <c r="F31" s="100">
        <v>0.18135302309012596</v>
      </c>
      <c r="G31" s="100">
        <v>0.19526755933678155</v>
      </c>
      <c r="H31" s="100">
        <v>0.18260788342985243</v>
      </c>
      <c r="I31" s="101">
        <v>0.17932226168762599</v>
      </c>
      <c r="J31" s="10"/>
      <c r="K31" s="10"/>
      <c r="L31" s="10"/>
      <c r="M31" s="10"/>
    </row>
    <row r="32" spans="1:13" s="9" customFormat="1" ht="15" x14ac:dyDescent="0.25">
      <c r="A32" s="10"/>
      <c r="B32" s="10"/>
      <c r="C32" s="10"/>
      <c r="D32" s="10"/>
      <c r="E32" s="262" t="s">
        <v>151</v>
      </c>
      <c r="F32" s="100">
        <v>0.22105638135949998</v>
      </c>
      <c r="G32" s="100">
        <v>0.22567312805143327</v>
      </c>
      <c r="H32" s="100">
        <v>0.15369886045208295</v>
      </c>
      <c r="I32" s="101">
        <v>0.13909954881443795</v>
      </c>
      <c r="J32" s="10"/>
      <c r="K32" s="10"/>
      <c r="L32" s="10"/>
      <c r="M32" s="10"/>
    </row>
    <row r="33" spans="1:13" s="9" customFormat="1" ht="15.75" thickBot="1" x14ac:dyDescent="0.3">
      <c r="A33" s="10"/>
      <c r="B33" s="10"/>
      <c r="C33" s="10"/>
      <c r="D33" s="10"/>
      <c r="E33" s="263" t="s">
        <v>111</v>
      </c>
      <c r="F33" s="102">
        <v>0.27798827682243599</v>
      </c>
      <c r="G33" s="102">
        <v>0.25216319427659883</v>
      </c>
      <c r="H33" s="102">
        <v>0.15500653838968803</v>
      </c>
      <c r="I33" s="103">
        <v>9.7652875107996542E-2</v>
      </c>
      <c r="J33" s="10"/>
      <c r="K33" s="10"/>
      <c r="L33" s="10"/>
      <c r="M33" s="10"/>
    </row>
    <row r="34" spans="1:13" s="9" customFormat="1" ht="15" x14ac:dyDescent="0.25">
      <c r="A34" s="10"/>
      <c r="B34" s="10"/>
      <c r="C34" s="10"/>
      <c r="D34" s="10"/>
      <c r="E34" s="429"/>
      <c r="F34" s="100"/>
      <c r="G34" s="100"/>
      <c r="H34" s="100"/>
      <c r="I34" s="100"/>
      <c r="J34" s="10"/>
      <c r="K34" s="10"/>
      <c r="L34" s="10"/>
      <c r="M34" s="10"/>
    </row>
    <row r="35" spans="1:13" s="9" customFormat="1" ht="15" x14ac:dyDescent="0.25">
      <c r="A35" s="10"/>
      <c r="B35" s="10"/>
      <c r="C35" s="393" t="s">
        <v>118</v>
      </c>
      <c r="D35" s="10"/>
      <c r="E35" s="429"/>
      <c r="F35" s="100"/>
      <c r="G35" s="100"/>
      <c r="H35" s="100"/>
      <c r="I35" s="100"/>
      <c r="J35" s="10"/>
      <c r="K35" s="10"/>
      <c r="L35" s="10"/>
      <c r="M35" s="10"/>
    </row>
    <row r="36" spans="1:13" s="9" customFormat="1" ht="15" x14ac:dyDescent="0.25">
      <c r="A36" s="10"/>
      <c r="B36" s="10"/>
      <c r="C36" s="393" t="s">
        <v>804</v>
      </c>
      <c r="D36" s="10"/>
      <c r="E36" s="429"/>
      <c r="F36" s="100"/>
      <c r="G36" s="100"/>
      <c r="H36" s="100"/>
      <c r="I36" s="100"/>
      <c r="J36" s="10"/>
      <c r="K36" s="10"/>
      <c r="L36" s="10"/>
      <c r="M36" s="10"/>
    </row>
    <row r="37" spans="1:13" s="9" customFormat="1" ht="15" x14ac:dyDescent="0.25">
      <c r="A37" s="10"/>
      <c r="B37" s="10"/>
      <c r="C37" s="393" t="s">
        <v>799</v>
      </c>
      <c r="D37" s="10"/>
      <c r="E37" s="429"/>
      <c r="F37" s="100"/>
      <c r="G37" s="100"/>
      <c r="H37" s="100"/>
      <c r="I37" s="100"/>
      <c r="J37" s="10"/>
      <c r="K37" s="10"/>
      <c r="L37" s="10"/>
      <c r="M37" s="10"/>
    </row>
    <row r="38" spans="1:13" ht="15" x14ac:dyDescent="0.25">
      <c r="C38" s="393" t="s">
        <v>800</v>
      </c>
    </row>
    <row r="39" spans="1:13" x14ac:dyDescent="0.3"/>
  </sheetData>
  <mergeCells count="3">
    <mergeCell ref="F27:I27"/>
    <mergeCell ref="E27:E28"/>
    <mergeCell ref="B2:J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"/>
  <sheetViews>
    <sheetView topLeftCell="L37" zoomScaleNormal="100" workbookViewId="0">
      <selection activeCell="S40" sqref="S40"/>
    </sheetView>
  </sheetViews>
  <sheetFormatPr defaultColWidth="0" defaultRowHeight="14.4" zeroHeight="1" x14ac:dyDescent="0.3"/>
  <cols>
    <col min="1" max="1" width="3" style="350" customWidth="1"/>
    <col min="2" max="2" width="15.44140625" style="350" customWidth="1"/>
    <col min="3" max="3" width="34.109375" style="350" customWidth="1"/>
    <col min="4" max="11" width="10.88671875" style="350" customWidth="1"/>
    <col min="12" max="19" width="11.6640625" style="350" customWidth="1"/>
    <col min="20" max="20" width="11.33203125" style="350" customWidth="1"/>
    <col min="21" max="22" width="9.109375" style="350" customWidth="1"/>
    <col min="23" max="23" width="10.88671875" style="350" customWidth="1"/>
    <col min="24" max="24" width="11.109375" style="350" customWidth="1"/>
    <col min="25" max="25" width="13.88671875" style="350" customWidth="1"/>
    <col min="26" max="26" width="9.109375" style="350" customWidth="1"/>
    <col min="27" max="27" width="10.6640625" style="350" customWidth="1"/>
    <col min="28" max="28" width="9.109375" style="350" customWidth="1"/>
    <col min="29" max="16384" width="9.109375" style="275" hidden="1"/>
  </cols>
  <sheetData>
    <row r="1" spans="2:27" ht="17.25" x14ac:dyDescent="0.25">
      <c r="B1" s="351" t="s">
        <v>255</v>
      </c>
    </row>
    <row r="2" spans="2:27" ht="18" thickBot="1" x14ac:dyDescent="0.3">
      <c r="B2" s="351" t="s">
        <v>256</v>
      </c>
    </row>
    <row r="3" spans="2:27" ht="18.75" customHeight="1" thickBot="1" x14ac:dyDescent="0.35">
      <c r="B3" s="753" t="s">
        <v>0</v>
      </c>
      <c r="C3" s="754"/>
      <c r="D3" s="745" t="s">
        <v>1</v>
      </c>
      <c r="E3" s="746"/>
      <c r="F3" s="745" t="s">
        <v>2</v>
      </c>
      <c r="G3" s="747"/>
      <c r="H3" s="745" t="s">
        <v>3</v>
      </c>
      <c r="I3" s="746"/>
      <c r="J3" s="745" t="s">
        <v>112</v>
      </c>
      <c r="K3" s="746"/>
      <c r="L3" s="745" t="s">
        <v>124</v>
      </c>
      <c r="M3" s="746"/>
      <c r="N3" s="745" t="s">
        <v>135</v>
      </c>
      <c r="O3" s="746"/>
    </row>
    <row r="4" spans="2:27" ht="31.8" thickBot="1" x14ac:dyDescent="0.35">
      <c r="B4" s="755"/>
      <c r="C4" s="756"/>
      <c r="D4" s="352" t="s">
        <v>4</v>
      </c>
      <c r="E4" s="353" t="s">
        <v>5</v>
      </c>
      <c r="F4" s="352" t="s">
        <v>4</v>
      </c>
      <c r="G4" s="353" t="s">
        <v>5</v>
      </c>
      <c r="H4" s="354" t="s">
        <v>4</v>
      </c>
      <c r="I4" s="353" t="s">
        <v>5</v>
      </c>
      <c r="J4" s="354" t="s">
        <v>4</v>
      </c>
      <c r="K4" s="353" t="s">
        <v>5</v>
      </c>
      <c r="L4" s="354" t="s">
        <v>4</v>
      </c>
      <c r="M4" s="353" t="s">
        <v>5</v>
      </c>
      <c r="N4" s="354" t="s">
        <v>4</v>
      </c>
      <c r="O4" s="353" t="s">
        <v>5</v>
      </c>
    </row>
    <row r="5" spans="2:27" ht="16.5" thickBot="1" x14ac:dyDescent="0.3">
      <c r="B5" s="757" t="s">
        <v>6</v>
      </c>
      <c r="C5" s="758"/>
      <c r="D5" s="355">
        <v>28285</v>
      </c>
      <c r="E5" s="356">
        <v>86650</v>
      </c>
      <c r="F5" s="355">
        <v>28640</v>
      </c>
      <c r="G5" s="356">
        <v>84175</v>
      </c>
      <c r="H5" s="355">
        <v>28770</v>
      </c>
      <c r="I5" s="356">
        <v>84600</v>
      </c>
      <c r="J5" s="355">
        <v>28885</v>
      </c>
      <c r="K5" s="356">
        <v>86360</v>
      </c>
      <c r="L5" s="355">
        <v>29880</v>
      </c>
      <c r="M5" s="356">
        <v>86000</v>
      </c>
      <c r="N5" s="355">
        <v>31065</v>
      </c>
      <c r="O5" s="356">
        <v>86205</v>
      </c>
    </row>
    <row r="6" spans="2:27" ht="15.75" x14ac:dyDescent="0.25">
      <c r="B6" s="759" t="s">
        <v>7</v>
      </c>
      <c r="C6" s="760"/>
      <c r="D6" s="355">
        <v>3850</v>
      </c>
      <c r="E6" s="356">
        <v>14730</v>
      </c>
      <c r="F6" s="355">
        <v>3965</v>
      </c>
      <c r="G6" s="356">
        <v>14440</v>
      </c>
      <c r="H6" s="355">
        <v>4015</v>
      </c>
      <c r="I6" s="356">
        <v>14740</v>
      </c>
      <c r="J6" s="355">
        <v>3965</v>
      </c>
      <c r="K6" s="356">
        <v>14920</v>
      </c>
      <c r="L6" s="355">
        <v>4650</v>
      </c>
      <c r="M6" s="356">
        <v>15995</v>
      </c>
      <c r="N6" s="355">
        <v>4900</v>
      </c>
      <c r="O6" s="357">
        <v>16500</v>
      </c>
    </row>
    <row r="7" spans="2:27" ht="16.5" thickBot="1" x14ac:dyDescent="0.3">
      <c r="B7" s="759" t="s">
        <v>8</v>
      </c>
      <c r="C7" s="760"/>
      <c r="D7" s="358">
        <v>0.13700000000000001</v>
      </c>
      <c r="E7" s="359">
        <v>0.17199999999999999</v>
      </c>
      <c r="F7" s="358">
        <v>0.13907400911960716</v>
      </c>
      <c r="G7" s="359">
        <v>0.17499999999999999</v>
      </c>
      <c r="H7" s="358">
        <v>0.14000000000000001</v>
      </c>
      <c r="I7" s="359">
        <v>0.17699999999999999</v>
      </c>
      <c r="J7" s="358">
        <v>0.13796102992345163</v>
      </c>
      <c r="K7" s="359">
        <v>0.17699999999999999</v>
      </c>
      <c r="L7" s="358">
        <v>0.15647082576216434</v>
      </c>
      <c r="M7" s="359">
        <v>0.18878725287695486</v>
      </c>
      <c r="N7" s="358">
        <v>0.159</v>
      </c>
      <c r="O7" s="359">
        <v>0.19400000000000001</v>
      </c>
      <c r="P7" s="360"/>
    </row>
    <row r="8" spans="2:27" ht="15.75" x14ac:dyDescent="0.25">
      <c r="B8" s="765" t="s">
        <v>9</v>
      </c>
      <c r="C8" s="766"/>
      <c r="D8" s="355">
        <v>145</v>
      </c>
      <c r="E8" s="356">
        <v>265</v>
      </c>
      <c r="F8" s="355">
        <v>170</v>
      </c>
      <c r="G8" s="356">
        <v>325</v>
      </c>
      <c r="H8" s="355">
        <v>160</v>
      </c>
      <c r="I8" s="356">
        <v>445</v>
      </c>
      <c r="J8" s="355">
        <v>170</v>
      </c>
      <c r="K8" s="356">
        <v>525</v>
      </c>
      <c r="L8" s="355">
        <v>255</v>
      </c>
      <c r="M8" s="356">
        <v>680</v>
      </c>
      <c r="N8" s="355">
        <v>320</v>
      </c>
      <c r="O8" s="356">
        <v>1045</v>
      </c>
      <c r="P8" s="360"/>
    </row>
    <row r="9" spans="2:27" ht="16.5" thickBot="1" x14ac:dyDescent="0.3">
      <c r="B9" s="749" t="s">
        <v>10</v>
      </c>
      <c r="C9" s="750"/>
      <c r="D9" s="358">
        <v>5.1263920806080962E-3</v>
      </c>
      <c r="E9" s="359">
        <v>3.0582804385458741E-3</v>
      </c>
      <c r="F9" s="358">
        <v>5.9357541899441339E-3</v>
      </c>
      <c r="G9" s="359">
        <v>3.8610038610038611E-3</v>
      </c>
      <c r="H9" s="358">
        <v>5.5613486270420578E-3</v>
      </c>
      <c r="I9" s="359">
        <v>5.2600472813238769E-3</v>
      </c>
      <c r="J9" s="358">
        <v>6.0000000000000001E-3</v>
      </c>
      <c r="K9" s="359">
        <v>6.0000000000000001E-3</v>
      </c>
      <c r="L9" s="358">
        <v>8.4674855249506336E-3</v>
      </c>
      <c r="M9" s="359">
        <v>7.8839042768436476E-3</v>
      </c>
      <c r="N9" s="358">
        <v>0.01</v>
      </c>
      <c r="O9" s="359">
        <v>1.2E-2</v>
      </c>
    </row>
    <row r="10" spans="2:27" ht="15" x14ac:dyDescent="0.25">
      <c r="B10" s="361" t="s">
        <v>234</v>
      </c>
    </row>
    <row r="11" spans="2:27" ht="15" x14ac:dyDescent="0.25"/>
    <row r="12" spans="2:27" ht="15" x14ac:dyDescent="0.25">
      <c r="B12" s="362" t="s">
        <v>75</v>
      </c>
    </row>
    <row r="13" spans="2:27" ht="15" x14ac:dyDescent="0.25"/>
    <row r="14" spans="2:27" ht="15.75" thickBot="1" x14ac:dyDescent="0.3">
      <c r="B14" s="363" t="s">
        <v>232</v>
      </c>
    </row>
    <row r="15" spans="2:27" ht="16.5" thickTop="1" thickBot="1" x14ac:dyDescent="0.3">
      <c r="B15" s="363"/>
      <c r="D15" s="748" t="s">
        <v>1</v>
      </c>
      <c r="E15" s="748"/>
      <c r="F15" s="748"/>
      <c r="G15" s="748"/>
      <c r="H15" s="748" t="s">
        <v>2</v>
      </c>
      <c r="I15" s="748"/>
      <c r="J15" s="748"/>
      <c r="K15" s="748"/>
      <c r="L15" s="748" t="s">
        <v>3</v>
      </c>
      <c r="M15" s="748"/>
      <c r="N15" s="748"/>
      <c r="O15" s="748"/>
      <c r="P15" s="748" t="s">
        <v>112</v>
      </c>
      <c r="Q15" s="748"/>
      <c r="R15" s="748"/>
      <c r="S15" s="748"/>
      <c r="T15" s="748" t="s">
        <v>124</v>
      </c>
      <c r="U15" s="748"/>
      <c r="V15" s="748"/>
      <c r="W15" s="748"/>
      <c r="X15" s="748" t="s">
        <v>135</v>
      </c>
      <c r="Y15" s="748"/>
      <c r="Z15" s="748"/>
      <c r="AA15" s="748"/>
    </row>
    <row r="16" spans="2:27" ht="60.75" customHeight="1" thickTop="1" thickBot="1" x14ac:dyDescent="0.3">
      <c r="B16" s="364"/>
      <c r="C16" s="365"/>
      <c r="D16" s="366" t="s">
        <v>53</v>
      </c>
      <c r="E16" s="367" t="s">
        <v>54</v>
      </c>
      <c r="F16" s="367" t="s">
        <v>56</v>
      </c>
      <c r="G16" s="368" t="s">
        <v>55</v>
      </c>
      <c r="H16" s="366" t="s">
        <v>53</v>
      </c>
      <c r="I16" s="367" t="s">
        <v>54</v>
      </c>
      <c r="J16" s="367" t="s">
        <v>56</v>
      </c>
      <c r="K16" s="368" t="s">
        <v>55</v>
      </c>
      <c r="L16" s="366" t="s">
        <v>53</v>
      </c>
      <c r="M16" s="367" t="s">
        <v>54</v>
      </c>
      <c r="N16" s="367" t="s">
        <v>56</v>
      </c>
      <c r="O16" s="368" t="s">
        <v>55</v>
      </c>
      <c r="P16" s="366" t="s">
        <v>53</v>
      </c>
      <c r="Q16" s="367" t="s">
        <v>54</v>
      </c>
      <c r="R16" s="367" t="s">
        <v>56</v>
      </c>
      <c r="S16" s="368" t="s">
        <v>55</v>
      </c>
      <c r="T16" s="366" t="s">
        <v>53</v>
      </c>
      <c r="U16" s="367" t="s">
        <v>54</v>
      </c>
      <c r="V16" s="367" t="s">
        <v>56</v>
      </c>
      <c r="W16" s="368" t="s">
        <v>55</v>
      </c>
      <c r="X16" s="366" t="s">
        <v>53</v>
      </c>
      <c r="Y16" s="367" t="s">
        <v>54</v>
      </c>
      <c r="Z16" s="367" t="s">
        <v>56</v>
      </c>
      <c r="AA16" s="368" t="s">
        <v>55</v>
      </c>
    </row>
    <row r="17" spans="2:27" ht="15.75" customHeight="1" thickTop="1" x14ac:dyDescent="0.3">
      <c r="B17" s="751" t="s">
        <v>57</v>
      </c>
      <c r="C17" s="350" t="s">
        <v>19</v>
      </c>
      <c r="D17" s="369">
        <v>0.316</v>
      </c>
      <c r="E17" s="370">
        <v>770</v>
      </c>
      <c r="F17" s="370">
        <v>2495</v>
      </c>
      <c r="G17" s="371">
        <v>2435</v>
      </c>
      <c r="H17" s="369">
        <v>0.32300000000000001</v>
      </c>
      <c r="I17" s="370">
        <v>855</v>
      </c>
      <c r="J17" s="370">
        <v>2685</v>
      </c>
      <c r="K17" s="371">
        <v>2655</v>
      </c>
      <c r="L17" s="369">
        <v>0.32900000000000001</v>
      </c>
      <c r="M17" s="370">
        <v>900</v>
      </c>
      <c r="N17" s="370">
        <v>2755</v>
      </c>
      <c r="O17" s="371">
        <v>2740</v>
      </c>
      <c r="P17" s="369">
        <v>0.31494661921708184</v>
      </c>
      <c r="Q17" s="370">
        <v>885</v>
      </c>
      <c r="R17" s="370">
        <v>2815</v>
      </c>
      <c r="S17" s="371">
        <v>2810</v>
      </c>
      <c r="T17" s="372">
        <v>0.36769759450171824</v>
      </c>
      <c r="U17" s="373">
        <v>965</v>
      </c>
      <c r="V17" s="373">
        <v>2620</v>
      </c>
      <c r="W17" s="374">
        <v>2620</v>
      </c>
      <c r="X17" s="372">
        <v>0.36314984709480125</v>
      </c>
      <c r="Y17" s="373">
        <v>950</v>
      </c>
      <c r="Z17" s="373">
        <v>2620</v>
      </c>
      <c r="AA17" s="374">
        <v>2615</v>
      </c>
    </row>
    <row r="18" spans="2:27" x14ac:dyDescent="0.3">
      <c r="B18" s="744"/>
      <c r="C18" s="350" t="s">
        <v>20</v>
      </c>
      <c r="D18" s="369">
        <v>7.0999999999999994E-2</v>
      </c>
      <c r="E18" s="370">
        <v>20</v>
      </c>
      <c r="F18" s="370">
        <v>280</v>
      </c>
      <c r="G18" s="371">
        <v>270</v>
      </c>
      <c r="H18" s="369">
        <v>6.5000000000000002E-2</v>
      </c>
      <c r="I18" s="370">
        <v>20</v>
      </c>
      <c r="J18" s="370">
        <v>325</v>
      </c>
      <c r="K18" s="371">
        <v>325</v>
      </c>
      <c r="L18" s="369">
        <v>8.1000000000000003E-2</v>
      </c>
      <c r="M18" s="370">
        <v>25</v>
      </c>
      <c r="N18" s="370">
        <v>335</v>
      </c>
      <c r="O18" s="371">
        <v>335</v>
      </c>
      <c r="P18" s="369">
        <v>9.3434343434343439E-2</v>
      </c>
      <c r="Q18" s="370">
        <v>35</v>
      </c>
      <c r="R18" s="370">
        <v>490</v>
      </c>
      <c r="S18" s="371">
        <v>395</v>
      </c>
      <c r="T18" s="372">
        <v>7.8680203045685279E-2</v>
      </c>
      <c r="U18" s="373">
        <v>30</v>
      </c>
      <c r="V18" s="373">
        <v>430</v>
      </c>
      <c r="W18" s="374">
        <v>395</v>
      </c>
      <c r="X18" s="372">
        <v>6.8649885583524028E-2</v>
      </c>
      <c r="Y18" s="373">
        <v>30</v>
      </c>
      <c r="Z18" s="373">
        <v>445</v>
      </c>
      <c r="AA18" s="374">
        <v>435</v>
      </c>
    </row>
    <row r="19" spans="2:27" x14ac:dyDescent="0.3">
      <c r="B19" s="744"/>
      <c r="C19" s="350" t="s">
        <v>77</v>
      </c>
      <c r="D19" s="369">
        <v>0.23200000000000001</v>
      </c>
      <c r="E19" s="370">
        <v>1360</v>
      </c>
      <c r="F19" s="370">
        <v>5870</v>
      </c>
      <c r="G19" s="371">
        <v>5860</v>
      </c>
      <c r="H19" s="369">
        <v>0.245</v>
      </c>
      <c r="I19" s="370">
        <v>1425</v>
      </c>
      <c r="J19" s="370">
        <v>5840</v>
      </c>
      <c r="K19" s="371">
        <v>5815</v>
      </c>
      <c r="L19" s="369">
        <v>0.248</v>
      </c>
      <c r="M19" s="370">
        <v>1545</v>
      </c>
      <c r="N19" s="370">
        <v>6245</v>
      </c>
      <c r="O19" s="371">
        <v>6225</v>
      </c>
      <c r="P19" s="369">
        <v>0.26325328500226552</v>
      </c>
      <c r="Q19" s="370">
        <v>1745</v>
      </c>
      <c r="R19" s="370">
        <v>6650</v>
      </c>
      <c r="S19" s="371">
        <v>6620</v>
      </c>
      <c r="T19" s="372">
        <v>0.28467975539105245</v>
      </c>
      <c r="U19" s="373">
        <v>1770</v>
      </c>
      <c r="V19" s="373">
        <v>6220</v>
      </c>
      <c r="W19" s="374">
        <v>6215</v>
      </c>
      <c r="X19" s="372">
        <v>0.2812075983717775</v>
      </c>
      <c r="Y19" s="373">
        <v>1660</v>
      </c>
      <c r="Z19" s="373">
        <v>5900</v>
      </c>
      <c r="AA19" s="374">
        <v>5895</v>
      </c>
    </row>
    <row r="20" spans="2:27" x14ac:dyDescent="0.3">
      <c r="B20" s="744"/>
      <c r="C20" s="350" t="s">
        <v>21</v>
      </c>
      <c r="D20" s="369">
        <v>0.107</v>
      </c>
      <c r="E20" s="370">
        <v>50</v>
      </c>
      <c r="F20" s="370">
        <v>445</v>
      </c>
      <c r="G20" s="371">
        <v>445</v>
      </c>
      <c r="H20" s="369">
        <v>0.104</v>
      </c>
      <c r="I20" s="370">
        <v>55</v>
      </c>
      <c r="J20" s="370">
        <v>540</v>
      </c>
      <c r="K20" s="371">
        <v>540</v>
      </c>
      <c r="L20" s="369">
        <v>0.11600000000000001</v>
      </c>
      <c r="M20" s="370">
        <v>65</v>
      </c>
      <c r="N20" s="370">
        <v>560</v>
      </c>
      <c r="O20" s="371">
        <v>560</v>
      </c>
      <c r="P20" s="369">
        <v>8.0696202531645569E-2</v>
      </c>
      <c r="Q20" s="370">
        <v>50</v>
      </c>
      <c r="R20" s="370">
        <v>635</v>
      </c>
      <c r="S20" s="371">
        <v>630</v>
      </c>
      <c r="T20" s="372">
        <v>0.10611510791366907</v>
      </c>
      <c r="U20" s="373">
        <v>60</v>
      </c>
      <c r="V20" s="373">
        <v>555</v>
      </c>
      <c r="W20" s="374">
        <v>555</v>
      </c>
      <c r="X20" s="372">
        <v>0.10133843212237094</v>
      </c>
      <c r="Y20" s="373">
        <v>55</v>
      </c>
      <c r="Z20" s="373">
        <v>525</v>
      </c>
      <c r="AA20" s="374">
        <v>525</v>
      </c>
    </row>
    <row r="21" spans="2:27" x14ac:dyDescent="0.3">
      <c r="B21" s="744"/>
      <c r="C21" s="350" t="s">
        <v>22</v>
      </c>
      <c r="D21" s="369">
        <v>0.17899999999999999</v>
      </c>
      <c r="E21" s="370">
        <v>460</v>
      </c>
      <c r="F21" s="370">
        <v>2575</v>
      </c>
      <c r="G21" s="371">
        <v>2570</v>
      </c>
      <c r="H21" s="369">
        <v>0.214</v>
      </c>
      <c r="I21" s="370">
        <v>500</v>
      </c>
      <c r="J21" s="370">
        <v>2345</v>
      </c>
      <c r="K21" s="371">
        <v>2340</v>
      </c>
      <c r="L21" s="369">
        <v>0.19900000000000001</v>
      </c>
      <c r="M21" s="370">
        <v>455</v>
      </c>
      <c r="N21" s="370">
        <v>2285</v>
      </c>
      <c r="O21" s="371">
        <v>2275</v>
      </c>
      <c r="P21" s="369">
        <v>0.22624434389140272</v>
      </c>
      <c r="Q21" s="370">
        <v>500</v>
      </c>
      <c r="R21" s="370">
        <v>2215</v>
      </c>
      <c r="S21" s="371">
        <v>2210</v>
      </c>
      <c r="T21" s="372">
        <v>0.21933085501858737</v>
      </c>
      <c r="U21" s="373">
        <v>470</v>
      </c>
      <c r="V21" s="373">
        <v>2155</v>
      </c>
      <c r="W21" s="374">
        <v>2150</v>
      </c>
      <c r="X21" s="372">
        <v>0.22635962763351297</v>
      </c>
      <c r="Y21" s="373">
        <v>460</v>
      </c>
      <c r="Z21" s="373">
        <v>2040</v>
      </c>
      <c r="AA21" s="374">
        <v>2040</v>
      </c>
    </row>
    <row r="22" spans="2:27" x14ac:dyDescent="0.3">
      <c r="B22" s="744"/>
      <c r="C22" s="350" t="s">
        <v>23</v>
      </c>
      <c r="D22" s="369">
        <v>0.12</v>
      </c>
      <c r="E22" s="370">
        <v>460</v>
      </c>
      <c r="F22" s="370">
        <v>3870</v>
      </c>
      <c r="G22" s="371">
        <v>3845</v>
      </c>
      <c r="H22" s="369">
        <v>0.13600000000000001</v>
      </c>
      <c r="I22" s="370">
        <v>500</v>
      </c>
      <c r="J22" s="370">
        <v>3710</v>
      </c>
      <c r="K22" s="371">
        <v>3690</v>
      </c>
      <c r="L22" s="369">
        <v>0.11799999999999999</v>
      </c>
      <c r="M22" s="370">
        <v>455</v>
      </c>
      <c r="N22" s="370">
        <v>3945</v>
      </c>
      <c r="O22" s="371">
        <v>3870</v>
      </c>
      <c r="P22" s="369">
        <v>0.13768961493582263</v>
      </c>
      <c r="Q22" s="370">
        <v>590</v>
      </c>
      <c r="R22" s="370">
        <v>4460</v>
      </c>
      <c r="S22" s="371">
        <v>4285</v>
      </c>
      <c r="T22" s="372">
        <v>0.14139444173573867</v>
      </c>
      <c r="U22" s="373">
        <v>580</v>
      </c>
      <c r="V22" s="373">
        <v>4195</v>
      </c>
      <c r="W22" s="374">
        <v>4100</v>
      </c>
      <c r="X22" s="372">
        <v>0.14758324382384533</v>
      </c>
      <c r="Y22" s="373">
        <v>685</v>
      </c>
      <c r="Z22" s="373">
        <v>4660</v>
      </c>
      <c r="AA22" s="374">
        <v>4655</v>
      </c>
    </row>
    <row r="23" spans="2:27" x14ac:dyDescent="0.3">
      <c r="B23" s="744"/>
      <c r="C23" s="350" t="s">
        <v>76</v>
      </c>
      <c r="D23" s="369">
        <v>0.218</v>
      </c>
      <c r="E23" s="370">
        <v>710</v>
      </c>
      <c r="F23" s="370">
        <v>3420</v>
      </c>
      <c r="G23" s="371">
        <v>3245</v>
      </c>
      <c r="H23" s="369">
        <v>0.20300000000000001</v>
      </c>
      <c r="I23" s="370">
        <v>650</v>
      </c>
      <c r="J23" s="370">
        <v>3390</v>
      </c>
      <c r="K23" s="371">
        <v>3215</v>
      </c>
      <c r="L23" s="369">
        <v>0.22800000000000001</v>
      </c>
      <c r="M23" s="370">
        <v>745</v>
      </c>
      <c r="N23" s="370">
        <v>3270</v>
      </c>
      <c r="O23" s="371">
        <v>3270</v>
      </c>
      <c r="P23" s="369">
        <v>0.21428571428571427</v>
      </c>
      <c r="Q23" s="370">
        <v>675</v>
      </c>
      <c r="R23" s="370">
        <v>3160</v>
      </c>
      <c r="S23" s="371">
        <v>3150</v>
      </c>
      <c r="T23" s="372">
        <v>0.2265597769257581</v>
      </c>
      <c r="U23" s="373">
        <v>650</v>
      </c>
      <c r="V23" s="373">
        <v>2870</v>
      </c>
      <c r="W23" s="374">
        <v>2870</v>
      </c>
      <c r="X23" s="372">
        <v>0.24155578300921188</v>
      </c>
      <c r="Y23" s="373">
        <v>710</v>
      </c>
      <c r="Z23" s="373">
        <v>2935</v>
      </c>
      <c r="AA23" s="374">
        <v>2930</v>
      </c>
    </row>
    <row r="24" spans="2:27" x14ac:dyDescent="0.3">
      <c r="B24" s="744"/>
      <c r="C24" s="350" t="s">
        <v>74</v>
      </c>
      <c r="D24" s="369">
        <v>0.13900000000000001</v>
      </c>
      <c r="E24" s="370">
        <v>175</v>
      </c>
      <c r="F24" s="370">
        <v>1265</v>
      </c>
      <c r="G24" s="371">
        <v>1265</v>
      </c>
      <c r="H24" s="369">
        <v>0.151</v>
      </c>
      <c r="I24" s="370">
        <v>205</v>
      </c>
      <c r="J24" s="370">
        <v>1345</v>
      </c>
      <c r="K24" s="371">
        <v>1345</v>
      </c>
      <c r="L24" s="369">
        <v>0.14199999999999999</v>
      </c>
      <c r="M24" s="370">
        <v>210</v>
      </c>
      <c r="N24" s="370">
        <v>1490</v>
      </c>
      <c r="O24" s="371">
        <v>1490</v>
      </c>
      <c r="P24" s="369">
        <v>0.14893617021276595</v>
      </c>
      <c r="Q24" s="370">
        <v>240</v>
      </c>
      <c r="R24" s="370">
        <v>1600</v>
      </c>
      <c r="S24" s="371">
        <v>1600</v>
      </c>
      <c r="T24" s="372">
        <v>0.14360313315926893</v>
      </c>
      <c r="U24" s="373">
        <v>330</v>
      </c>
      <c r="V24" s="373">
        <v>2300</v>
      </c>
      <c r="W24" s="374">
        <v>2300</v>
      </c>
      <c r="X24" s="372">
        <v>0.13722763096893834</v>
      </c>
      <c r="Y24" s="373">
        <v>295</v>
      </c>
      <c r="Z24" s="373">
        <v>2155</v>
      </c>
      <c r="AA24" s="374">
        <v>2155</v>
      </c>
    </row>
    <row r="25" spans="2:27" x14ac:dyDescent="0.3">
      <c r="B25" s="744"/>
      <c r="C25" s="350" t="s">
        <v>24</v>
      </c>
      <c r="D25" s="369">
        <v>0.30599999999999999</v>
      </c>
      <c r="E25" s="370">
        <v>805</v>
      </c>
      <c r="F25" s="370">
        <v>2895</v>
      </c>
      <c r="G25" s="371">
        <v>2625</v>
      </c>
      <c r="H25" s="369">
        <v>0.28999999999999998</v>
      </c>
      <c r="I25" s="370">
        <v>750</v>
      </c>
      <c r="J25" s="370">
        <v>2745</v>
      </c>
      <c r="K25" s="371">
        <v>2580</v>
      </c>
      <c r="L25" s="369">
        <v>0.32700000000000001</v>
      </c>
      <c r="M25" s="370">
        <v>875</v>
      </c>
      <c r="N25" s="370">
        <v>2915</v>
      </c>
      <c r="O25" s="371">
        <v>2680</v>
      </c>
      <c r="P25" s="369">
        <v>0.31503759398496239</v>
      </c>
      <c r="Q25" s="370">
        <v>840</v>
      </c>
      <c r="R25" s="370">
        <v>3010</v>
      </c>
      <c r="S25" s="371">
        <v>2660</v>
      </c>
      <c r="T25" s="372">
        <v>0.31598240469208211</v>
      </c>
      <c r="U25" s="373">
        <v>860</v>
      </c>
      <c r="V25" s="373">
        <v>3100</v>
      </c>
      <c r="W25" s="374">
        <v>2730</v>
      </c>
      <c r="X25" s="372">
        <v>0.33817619783616693</v>
      </c>
      <c r="Y25" s="373">
        <v>1095</v>
      </c>
      <c r="Z25" s="373">
        <v>3240</v>
      </c>
      <c r="AA25" s="374">
        <v>3235</v>
      </c>
    </row>
    <row r="26" spans="2:27" x14ac:dyDescent="0.3">
      <c r="B26" s="744"/>
      <c r="C26" s="350" t="s">
        <v>25</v>
      </c>
      <c r="D26" s="369">
        <v>0.34499999999999997</v>
      </c>
      <c r="E26" s="370">
        <v>670</v>
      </c>
      <c r="F26" s="370">
        <v>1970</v>
      </c>
      <c r="G26" s="371">
        <v>1935</v>
      </c>
      <c r="H26" s="369">
        <v>0.39200000000000002</v>
      </c>
      <c r="I26" s="370">
        <v>745</v>
      </c>
      <c r="J26" s="370">
        <v>1900</v>
      </c>
      <c r="K26" s="371">
        <v>1900</v>
      </c>
      <c r="L26" s="369">
        <v>0.36899999999999999</v>
      </c>
      <c r="M26" s="370">
        <v>590</v>
      </c>
      <c r="N26" s="370">
        <v>1600</v>
      </c>
      <c r="O26" s="371">
        <v>1600</v>
      </c>
      <c r="P26" s="369">
        <v>0.39925650557620818</v>
      </c>
      <c r="Q26" s="370">
        <v>535</v>
      </c>
      <c r="R26" s="370">
        <v>1345</v>
      </c>
      <c r="S26" s="371">
        <v>1345</v>
      </c>
      <c r="T26" s="372">
        <v>0.39130434782608697</v>
      </c>
      <c r="U26" s="373">
        <v>540</v>
      </c>
      <c r="V26" s="373">
        <v>1380</v>
      </c>
      <c r="W26" s="374">
        <v>1380</v>
      </c>
      <c r="X26" s="372">
        <v>0.41642011834319526</v>
      </c>
      <c r="Y26" s="373">
        <v>565</v>
      </c>
      <c r="Z26" s="373">
        <v>1350</v>
      </c>
      <c r="AA26" s="374">
        <v>1350</v>
      </c>
    </row>
    <row r="27" spans="2:27" x14ac:dyDescent="0.3">
      <c r="B27" s="744"/>
      <c r="C27" s="350" t="s">
        <v>126</v>
      </c>
      <c r="D27" s="369" t="s">
        <v>15</v>
      </c>
      <c r="E27" s="370">
        <v>0</v>
      </c>
      <c r="F27" s="370">
        <v>0</v>
      </c>
      <c r="G27" s="371">
        <v>0</v>
      </c>
      <c r="H27" s="369" t="s">
        <v>15</v>
      </c>
      <c r="I27" s="370">
        <v>0</v>
      </c>
      <c r="J27" s="370">
        <v>0</v>
      </c>
      <c r="K27" s="371">
        <v>0</v>
      </c>
      <c r="L27" s="369" t="s">
        <v>15</v>
      </c>
      <c r="M27" s="370">
        <v>0</v>
      </c>
      <c r="N27" s="370">
        <v>0</v>
      </c>
      <c r="O27" s="371">
        <v>0</v>
      </c>
      <c r="P27" s="369" t="s">
        <v>15</v>
      </c>
      <c r="Q27" s="370">
        <v>0</v>
      </c>
      <c r="R27" s="370">
        <v>0</v>
      </c>
      <c r="S27" s="371">
        <v>0</v>
      </c>
      <c r="T27" s="372">
        <v>0</v>
      </c>
      <c r="U27" s="373">
        <v>0</v>
      </c>
      <c r="V27" s="373">
        <v>10</v>
      </c>
      <c r="W27" s="374">
        <v>5</v>
      </c>
      <c r="X27" s="372" t="s">
        <v>136</v>
      </c>
      <c r="Y27" s="373">
        <v>0</v>
      </c>
      <c r="Z27" s="373">
        <v>0</v>
      </c>
      <c r="AA27" s="374">
        <v>0</v>
      </c>
    </row>
    <row r="28" spans="2:27" x14ac:dyDescent="0.3">
      <c r="B28" s="744"/>
      <c r="C28" s="350" t="s">
        <v>26</v>
      </c>
      <c r="D28" s="369">
        <v>0.315</v>
      </c>
      <c r="E28" s="370">
        <v>885</v>
      </c>
      <c r="F28" s="370">
        <v>2835</v>
      </c>
      <c r="G28" s="371">
        <v>2815</v>
      </c>
      <c r="H28" s="369">
        <v>0.28899999999999998</v>
      </c>
      <c r="I28" s="370">
        <v>850</v>
      </c>
      <c r="J28" s="370">
        <v>2945</v>
      </c>
      <c r="K28" s="371">
        <v>2935</v>
      </c>
      <c r="L28" s="369">
        <v>0.29199999999999998</v>
      </c>
      <c r="M28" s="370">
        <v>770</v>
      </c>
      <c r="N28" s="370">
        <v>2640</v>
      </c>
      <c r="O28" s="371">
        <v>2635</v>
      </c>
      <c r="P28" s="369">
        <v>0.30019047619047617</v>
      </c>
      <c r="Q28" s="370">
        <v>790</v>
      </c>
      <c r="R28" s="370">
        <v>2630</v>
      </c>
      <c r="S28" s="371">
        <v>2625</v>
      </c>
      <c r="T28" s="372">
        <v>0.31876899696048633</v>
      </c>
      <c r="U28" s="373">
        <v>840</v>
      </c>
      <c r="V28" s="373">
        <v>2635</v>
      </c>
      <c r="W28" s="374">
        <v>2630</v>
      </c>
      <c r="X28" s="372">
        <v>0.32299192520186998</v>
      </c>
      <c r="Y28" s="373">
        <v>760</v>
      </c>
      <c r="Z28" s="373">
        <v>2355</v>
      </c>
      <c r="AA28" s="374">
        <v>2355</v>
      </c>
    </row>
    <row r="29" spans="2:27" x14ac:dyDescent="0.3">
      <c r="B29" s="744"/>
      <c r="C29" s="350" t="s">
        <v>27</v>
      </c>
      <c r="D29" s="369" t="s">
        <v>15</v>
      </c>
      <c r="E29" s="370">
        <v>0</v>
      </c>
      <c r="F29" s="370">
        <v>0</v>
      </c>
      <c r="G29" s="371">
        <v>0</v>
      </c>
      <c r="H29" s="369" t="s">
        <v>15</v>
      </c>
      <c r="I29" s="370">
        <v>5</v>
      </c>
      <c r="J29" s="370">
        <v>15</v>
      </c>
      <c r="K29" s="371">
        <v>15</v>
      </c>
      <c r="L29" s="369" t="s">
        <v>15</v>
      </c>
      <c r="M29" s="370">
        <v>0</v>
      </c>
      <c r="N29" s="370">
        <v>15</v>
      </c>
      <c r="O29" s="371">
        <v>15</v>
      </c>
      <c r="P29" s="369" t="s">
        <v>15</v>
      </c>
      <c r="Q29" s="370">
        <v>0</v>
      </c>
      <c r="R29" s="370">
        <v>15</v>
      </c>
      <c r="S29" s="371">
        <v>15</v>
      </c>
      <c r="T29" s="372">
        <v>4.5454545454545456E-2</v>
      </c>
      <c r="U29" s="373">
        <v>0</v>
      </c>
      <c r="V29" s="373">
        <v>20</v>
      </c>
      <c r="W29" s="374">
        <v>20</v>
      </c>
      <c r="X29" s="372" t="s">
        <v>136</v>
      </c>
      <c r="Y29" s="373">
        <v>0</v>
      </c>
      <c r="Z29" s="373">
        <v>25</v>
      </c>
      <c r="AA29" s="374">
        <v>25</v>
      </c>
    </row>
    <row r="30" spans="2:27" x14ac:dyDescent="0.3">
      <c r="B30" s="744"/>
      <c r="C30" s="350" t="s">
        <v>73</v>
      </c>
      <c r="D30" s="369">
        <v>8.5999999999999993E-2</v>
      </c>
      <c r="E30" s="370">
        <v>290</v>
      </c>
      <c r="F30" s="370">
        <v>3485</v>
      </c>
      <c r="G30" s="371">
        <v>3400</v>
      </c>
      <c r="H30" s="369">
        <v>7.9000000000000001E-2</v>
      </c>
      <c r="I30" s="370">
        <v>255</v>
      </c>
      <c r="J30" s="370">
        <v>3235</v>
      </c>
      <c r="K30" s="371">
        <v>3220</v>
      </c>
      <c r="L30" s="369">
        <v>0.08</v>
      </c>
      <c r="M30" s="370">
        <v>255</v>
      </c>
      <c r="N30" s="370">
        <v>3195</v>
      </c>
      <c r="O30" s="371">
        <v>3185</v>
      </c>
      <c r="P30" s="369">
        <v>8.4825954714430551E-2</v>
      </c>
      <c r="Q30" s="370">
        <v>250</v>
      </c>
      <c r="R30" s="370">
        <v>2990</v>
      </c>
      <c r="S30" s="371">
        <v>2960</v>
      </c>
      <c r="T30" s="372">
        <v>6.9072564998059763E-2</v>
      </c>
      <c r="U30" s="373">
        <v>180</v>
      </c>
      <c r="V30" s="373">
        <v>2580</v>
      </c>
      <c r="W30" s="374">
        <v>2575</v>
      </c>
      <c r="X30" s="372">
        <v>6.9796954314720813E-2</v>
      </c>
      <c r="Y30" s="373">
        <v>165</v>
      </c>
      <c r="Z30" s="373">
        <v>2365</v>
      </c>
      <c r="AA30" s="374">
        <v>2365</v>
      </c>
    </row>
    <row r="31" spans="2:27" x14ac:dyDescent="0.3">
      <c r="B31" s="744"/>
      <c r="C31" s="350" t="s">
        <v>28</v>
      </c>
      <c r="D31" s="369" t="s">
        <v>15</v>
      </c>
      <c r="E31" s="370">
        <v>0</v>
      </c>
      <c r="F31" s="370">
        <v>0</v>
      </c>
      <c r="G31" s="371">
        <v>0</v>
      </c>
      <c r="H31" s="369" t="s">
        <v>15</v>
      </c>
      <c r="I31" s="370">
        <v>0</v>
      </c>
      <c r="J31" s="370">
        <v>0</v>
      </c>
      <c r="K31" s="371">
        <v>0</v>
      </c>
      <c r="L31" s="369">
        <v>0</v>
      </c>
      <c r="M31" s="370">
        <v>0</v>
      </c>
      <c r="N31" s="370">
        <v>35</v>
      </c>
      <c r="O31" s="371">
        <v>35</v>
      </c>
      <c r="P31" s="369" t="s">
        <v>15</v>
      </c>
      <c r="Q31" s="370">
        <v>0</v>
      </c>
      <c r="R31" s="370">
        <v>0</v>
      </c>
      <c r="S31" s="371">
        <v>0</v>
      </c>
      <c r="T31" s="372" t="s">
        <v>15</v>
      </c>
      <c r="U31" s="373">
        <v>0</v>
      </c>
      <c r="V31" s="373">
        <v>0</v>
      </c>
      <c r="W31" s="374">
        <v>0</v>
      </c>
      <c r="X31" s="372" t="s">
        <v>136</v>
      </c>
      <c r="Y31" s="373">
        <v>0</v>
      </c>
      <c r="Z31" s="373">
        <v>0</v>
      </c>
      <c r="AA31" s="374">
        <v>0</v>
      </c>
    </row>
    <row r="32" spans="2:27" x14ac:dyDescent="0.3">
      <c r="B32" s="744"/>
      <c r="C32" s="350" t="s">
        <v>113</v>
      </c>
      <c r="D32" s="369" t="s">
        <v>15</v>
      </c>
      <c r="E32" s="370">
        <v>0</v>
      </c>
      <c r="F32" s="370">
        <v>0</v>
      </c>
      <c r="G32" s="371">
        <v>0</v>
      </c>
      <c r="H32" s="369" t="s">
        <v>15</v>
      </c>
      <c r="I32" s="370">
        <v>0</v>
      </c>
      <c r="J32" s="370">
        <v>0</v>
      </c>
      <c r="K32" s="371">
        <v>0</v>
      </c>
      <c r="L32" s="369" t="s">
        <v>15</v>
      </c>
      <c r="M32" s="370">
        <v>0</v>
      </c>
      <c r="N32" s="370">
        <v>0</v>
      </c>
      <c r="O32" s="371">
        <v>0</v>
      </c>
      <c r="P32" s="369">
        <v>7.0422535211267609E-2</v>
      </c>
      <c r="Q32" s="370">
        <v>5</v>
      </c>
      <c r="R32" s="370">
        <v>70</v>
      </c>
      <c r="S32" s="371">
        <v>70</v>
      </c>
      <c r="T32" s="372" t="s">
        <v>15</v>
      </c>
      <c r="U32" s="373">
        <v>0</v>
      </c>
      <c r="V32" s="373">
        <v>0</v>
      </c>
      <c r="W32" s="374">
        <v>0</v>
      </c>
      <c r="X32" s="372" t="s">
        <v>137</v>
      </c>
      <c r="Y32" s="373">
        <v>0</v>
      </c>
      <c r="Z32" s="373">
        <v>10</v>
      </c>
      <c r="AA32" s="374">
        <v>10</v>
      </c>
    </row>
    <row r="33" spans="2:28" x14ac:dyDescent="0.3">
      <c r="B33" s="744"/>
      <c r="C33" s="350" t="s">
        <v>29</v>
      </c>
      <c r="D33" s="369">
        <v>0.21</v>
      </c>
      <c r="E33" s="370">
        <v>200</v>
      </c>
      <c r="F33" s="370">
        <v>955</v>
      </c>
      <c r="G33" s="371">
        <v>955</v>
      </c>
      <c r="H33" s="369">
        <v>0.221</v>
      </c>
      <c r="I33" s="370">
        <v>195</v>
      </c>
      <c r="J33" s="370">
        <v>890</v>
      </c>
      <c r="K33" s="371">
        <v>890</v>
      </c>
      <c r="L33" s="369">
        <v>0.24399999999999999</v>
      </c>
      <c r="M33" s="370">
        <v>205</v>
      </c>
      <c r="N33" s="370">
        <v>835</v>
      </c>
      <c r="O33" s="371">
        <v>835</v>
      </c>
      <c r="P33" s="369">
        <v>0.21793416572077184</v>
      </c>
      <c r="Q33" s="370">
        <v>190</v>
      </c>
      <c r="R33" s="370">
        <v>885</v>
      </c>
      <c r="S33" s="371">
        <v>880</v>
      </c>
      <c r="T33" s="372">
        <v>0.2405857740585774</v>
      </c>
      <c r="U33" s="373">
        <v>230</v>
      </c>
      <c r="V33" s="373">
        <v>955</v>
      </c>
      <c r="W33" s="374">
        <v>955</v>
      </c>
      <c r="X33" s="372">
        <v>0.26817288801571709</v>
      </c>
      <c r="Y33" s="373">
        <v>275</v>
      </c>
      <c r="Z33" s="373">
        <v>1020</v>
      </c>
      <c r="AA33" s="374">
        <v>1020</v>
      </c>
    </row>
    <row r="34" spans="2:28" x14ac:dyDescent="0.3">
      <c r="B34" s="744"/>
      <c r="C34" s="350" t="s">
        <v>30</v>
      </c>
      <c r="D34" s="369">
        <v>0.36899999999999999</v>
      </c>
      <c r="E34" s="370">
        <v>1015</v>
      </c>
      <c r="F34" s="370">
        <v>2755</v>
      </c>
      <c r="G34" s="371">
        <v>2750</v>
      </c>
      <c r="H34" s="369">
        <v>0.376</v>
      </c>
      <c r="I34" s="370">
        <v>910</v>
      </c>
      <c r="J34" s="370">
        <v>2440</v>
      </c>
      <c r="K34" s="371">
        <v>2420</v>
      </c>
      <c r="L34" s="369">
        <v>0.37</v>
      </c>
      <c r="M34" s="370">
        <v>995</v>
      </c>
      <c r="N34" s="370">
        <v>2710</v>
      </c>
      <c r="O34" s="371">
        <v>2685</v>
      </c>
      <c r="P34" s="369">
        <v>0.37125984251968502</v>
      </c>
      <c r="Q34" s="370">
        <v>945</v>
      </c>
      <c r="R34" s="370">
        <v>2570</v>
      </c>
      <c r="S34" s="371">
        <v>2540</v>
      </c>
      <c r="T34" s="372">
        <v>0.37295572397287596</v>
      </c>
      <c r="U34" s="373">
        <v>935</v>
      </c>
      <c r="V34" s="373">
        <v>2515</v>
      </c>
      <c r="W34" s="374">
        <v>2505</v>
      </c>
      <c r="X34" s="372">
        <v>0.38352745424292845</v>
      </c>
      <c r="Y34" s="373">
        <v>920</v>
      </c>
      <c r="Z34" s="373">
        <v>2405</v>
      </c>
      <c r="AA34" s="374">
        <v>2405</v>
      </c>
    </row>
    <row r="35" spans="2:28" ht="15" thickBot="1" x14ac:dyDescent="0.35">
      <c r="B35" s="744"/>
      <c r="C35" s="350" t="s">
        <v>31</v>
      </c>
      <c r="D35" s="369">
        <v>0.125</v>
      </c>
      <c r="E35" s="370">
        <v>190</v>
      </c>
      <c r="F35" s="370">
        <v>1545</v>
      </c>
      <c r="G35" s="371">
        <v>1525</v>
      </c>
      <c r="H35" s="369">
        <v>0.14099999999999999</v>
      </c>
      <c r="I35" s="370">
        <v>240</v>
      </c>
      <c r="J35" s="370">
        <v>1715</v>
      </c>
      <c r="K35" s="371">
        <v>1705</v>
      </c>
      <c r="L35" s="369">
        <v>0.13</v>
      </c>
      <c r="M35" s="370">
        <v>285</v>
      </c>
      <c r="N35" s="370">
        <v>2190</v>
      </c>
      <c r="O35" s="371">
        <v>2190</v>
      </c>
      <c r="P35" s="369">
        <v>0.13531353135313531</v>
      </c>
      <c r="Q35" s="370">
        <v>285</v>
      </c>
      <c r="R35" s="370">
        <v>2130</v>
      </c>
      <c r="S35" s="371">
        <v>2120</v>
      </c>
      <c r="T35" s="372">
        <v>0.16001877053026747</v>
      </c>
      <c r="U35" s="373">
        <v>340</v>
      </c>
      <c r="V35" s="373">
        <v>2130</v>
      </c>
      <c r="W35" s="374">
        <v>2130</v>
      </c>
      <c r="X35" s="372">
        <v>0.2845349477160154</v>
      </c>
      <c r="Y35" s="373">
        <v>335</v>
      </c>
      <c r="Z35" s="373">
        <v>2150</v>
      </c>
      <c r="AA35" s="374">
        <v>2150</v>
      </c>
    </row>
    <row r="36" spans="2:28" ht="15.6" thickTop="1" thickBot="1" x14ac:dyDescent="0.35">
      <c r="B36" s="752"/>
      <c r="C36" s="375" t="s">
        <v>51</v>
      </c>
      <c r="D36" s="376">
        <v>0.224</v>
      </c>
      <c r="E36" s="377">
        <v>8060</v>
      </c>
      <c r="F36" s="377">
        <v>36660</v>
      </c>
      <c r="G36" s="378">
        <v>35945</v>
      </c>
      <c r="H36" s="376">
        <v>0.22900000000000001</v>
      </c>
      <c r="I36" s="377">
        <v>8160</v>
      </c>
      <c r="J36" s="377">
        <v>36065</v>
      </c>
      <c r="K36" s="378">
        <v>35595</v>
      </c>
      <c r="L36" s="376">
        <v>0.22900000000000001</v>
      </c>
      <c r="M36" s="377">
        <v>8380</v>
      </c>
      <c r="N36" s="377">
        <v>37025</v>
      </c>
      <c r="O36" s="378">
        <v>36630</v>
      </c>
      <c r="P36" s="376">
        <v>0.23198808234019502</v>
      </c>
      <c r="Q36" s="377">
        <v>8565</v>
      </c>
      <c r="R36" s="377">
        <v>37665</v>
      </c>
      <c r="S36" s="378">
        <v>36920</v>
      </c>
      <c r="T36" s="379">
        <v>0.24292394101209086</v>
      </c>
      <c r="U36" s="380">
        <v>8780</v>
      </c>
      <c r="V36" s="380">
        <v>36680</v>
      </c>
      <c r="W36" s="381">
        <v>36145</v>
      </c>
      <c r="X36" s="379">
        <v>0.24768435313960241</v>
      </c>
      <c r="Y36" s="380">
        <v>8960</v>
      </c>
      <c r="Z36" s="380">
        <v>36195</v>
      </c>
      <c r="AA36" s="381">
        <v>36165</v>
      </c>
      <c r="AB36" s="382"/>
    </row>
    <row r="37" spans="2:28" ht="7.5" customHeight="1" thickTop="1" x14ac:dyDescent="0.25">
      <c r="B37" s="383"/>
      <c r="D37" s="369"/>
      <c r="E37" s="370"/>
      <c r="F37" s="370"/>
      <c r="G37" s="371"/>
      <c r="H37" s="369"/>
      <c r="I37" s="370"/>
      <c r="J37" s="370"/>
      <c r="K37" s="371"/>
      <c r="L37" s="369"/>
      <c r="M37" s="370"/>
      <c r="N37" s="370"/>
      <c r="O37" s="371"/>
      <c r="P37" s="369"/>
      <c r="Q37" s="370"/>
      <c r="R37" s="370"/>
      <c r="S37" s="371"/>
      <c r="T37" s="369"/>
      <c r="U37" s="370"/>
      <c r="V37" s="370"/>
      <c r="W37" s="371"/>
      <c r="X37" s="369"/>
      <c r="Y37" s="370"/>
      <c r="Z37" s="370"/>
      <c r="AA37" s="371"/>
    </row>
    <row r="38" spans="2:28" ht="15" customHeight="1" x14ac:dyDescent="0.3">
      <c r="B38" s="744" t="s">
        <v>58</v>
      </c>
      <c r="C38" s="350" t="s">
        <v>32</v>
      </c>
      <c r="D38" s="369">
        <v>5.0999999999999997E-2</v>
      </c>
      <c r="E38" s="370">
        <v>70</v>
      </c>
      <c r="F38" s="370">
        <v>1405</v>
      </c>
      <c r="G38" s="371">
        <v>1400</v>
      </c>
      <c r="H38" s="369">
        <v>5.5E-2</v>
      </c>
      <c r="I38" s="370">
        <v>100</v>
      </c>
      <c r="J38" s="370">
        <v>1790</v>
      </c>
      <c r="K38" s="371">
        <v>1785</v>
      </c>
      <c r="L38" s="369">
        <v>4.8000000000000001E-2</v>
      </c>
      <c r="M38" s="370">
        <v>80</v>
      </c>
      <c r="N38" s="370">
        <v>1645</v>
      </c>
      <c r="O38" s="371">
        <v>1635</v>
      </c>
      <c r="P38" s="369">
        <v>5.0647158131682614E-2</v>
      </c>
      <c r="Q38" s="370">
        <v>90</v>
      </c>
      <c r="R38" s="370">
        <v>1785</v>
      </c>
      <c r="S38" s="371">
        <v>1775</v>
      </c>
      <c r="T38" s="369">
        <v>5.861828332170272E-2</v>
      </c>
      <c r="U38" s="370">
        <v>85</v>
      </c>
      <c r="V38" s="370">
        <v>1435</v>
      </c>
      <c r="W38" s="371">
        <v>1435</v>
      </c>
      <c r="X38" s="369">
        <v>4.6904315196998121E-2</v>
      </c>
      <c r="Y38" s="370">
        <v>75</v>
      </c>
      <c r="Z38" s="370">
        <v>1600</v>
      </c>
      <c r="AA38" s="371">
        <v>1600</v>
      </c>
    </row>
    <row r="39" spans="2:28" x14ac:dyDescent="0.3">
      <c r="B39" s="744"/>
      <c r="C39" s="350" t="s">
        <v>33</v>
      </c>
      <c r="D39" s="369">
        <v>0.153</v>
      </c>
      <c r="E39" s="370">
        <v>165</v>
      </c>
      <c r="F39" s="370">
        <v>1100</v>
      </c>
      <c r="G39" s="371">
        <v>1090</v>
      </c>
      <c r="H39" s="369">
        <v>0.154</v>
      </c>
      <c r="I39" s="370">
        <v>150</v>
      </c>
      <c r="J39" s="370">
        <v>965</v>
      </c>
      <c r="K39" s="371">
        <v>960</v>
      </c>
      <c r="L39" s="369">
        <v>0.17</v>
      </c>
      <c r="M39" s="370">
        <v>185</v>
      </c>
      <c r="N39" s="370">
        <v>1105</v>
      </c>
      <c r="O39" s="371">
        <v>1095</v>
      </c>
      <c r="P39" s="369">
        <v>0.16320474777448071</v>
      </c>
      <c r="Q39" s="370">
        <v>165</v>
      </c>
      <c r="R39" s="370">
        <v>1015</v>
      </c>
      <c r="S39" s="371">
        <v>1010</v>
      </c>
      <c r="T39" s="369">
        <v>0.19305673158340389</v>
      </c>
      <c r="U39" s="370">
        <v>230</v>
      </c>
      <c r="V39" s="370">
        <v>1180</v>
      </c>
      <c r="W39" s="371">
        <v>1180</v>
      </c>
      <c r="X39" s="369">
        <v>0.15629742033383914</v>
      </c>
      <c r="Y39" s="370">
        <v>205</v>
      </c>
      <c r="Z39" s="370">
        <v>1320</v>
      </c>
      <c r="AA39" s="371">
        <v>1320</v>
      </c>
    </row>
    <row r="40" spans="2:28" x14ac:dyDescent="0.3">
      <c r="B40" s="744"/>
      <c r="C40" s="350" t="s">
        <v>34</v>
      </c>
      <c r="D40" s="369">
        <v>0.14499999999999999</v>
      </c>
      <c r="E40" s="370">
        <v>370</v>
      </c>
      <c r="F40" s="370">
        <v>2560</v>
      </c>
      <c r="G40" s="371">
        <v>2560</v>
      </c>
      <c r="H40" s="369">
        <v>0.14399999999999999</v>
      </c>
      <c r="I40" s="370">
        <v>370</v>
      </c>
      <c r="J40" s="370">
        <v>2585</v>
      </c>
      <c r="K40" s="371">
        <v>2580</v>
      </c>
      <c r="L40" s="369">
        <v>0.14099999999999999</v>
      </c>
      <c r="M40" s="370">
        <v>360</v>
      </c>
      <c r="N40" s="370">
        <v>2560</v>
      </c>
      <c r="O40" s="371">
        <v>2560</v>
      </c>
      <c r="P40" s="369">
        <v>0.14786418400876233</v>
      </c>
      <c r="Q40" s="370">
        <v>405</v>
      </c>
      <c r="R40" s="370">
        <v>2745</v>
      </c>
      <c r="S40" s="371">
        <v>2740</v>
      </c>
      <c r="T40" s="369">
        <v>0.15127840909090909</v>
      </c>
      <c r="U40" s="370">
        <v>425</v>
      </c>
      <c r="V40" s="370">
        <v>2815</v>
      </c>
      <c r="W40" s="371">
        <v>2815</v>
      </c>
      <c r="X40" s="369">
        <v>0.15809589993050729</v>
      </c>
      <c r="Y40" s="370">
        <v>455</v>
      </c>
      <c r="Z40" s="370">
        <v>2885</v>
      </c>
      <c r="AA40" s="371">
        <v>2880</v>
      </c>
    </row>
    <row r="41" spans="2:28" x14ac:dyDescent="0.3">
      <c r="B41" s="744"/>
      <c r="C41" s="350" t="s">
        <v>35</v>
      </c>
      <c r="D41" s="369">
        <v>0.105</v>
      </c>
      <c r="E41" s="370">
        <v>270</v>
      </c>
      <c r="F41" s="370">
        <v>2580</v>
      </c>
      <c r="G41" s="371">
        <v>2570</v>
      </c>
      <c r="H41" s="369">
        <v>9.5000000000000001E-2</v>
      </c>
      <c r="I41" s="370">
        <v>295</v>
      </c>
      <c r="J41" s="370">
        <v>3150</v>
      </c>
      <c r="K41" s="371">
        <v>3125</v>
      </c>
      <c r="L41" s="369">
        <v>0.104</v>
      </c>
      <c r="M41" s="370">
        <v>295</v>
      </c>
      <c r="N41" s="370">
        <v>2900</v>
      </c>
      <c r="O41" s="371">
        <v>2840</v>
      </c>
      <c r="P41" s="369">
        <v>0.10205456382620411</v>
      </c>
      <c r="Q41" s="370">
        <v>305</v>
      </c>
      <c r="R41" s="370">
        <v>2985</v>
      </c>
      <c r="S41" s="371">
        <v>2970</v>
      </c>
      <c r="T41" s="369">
        <v>0.10643840714551545</v>
      </c>
      <c r="U41" s="370">
        <v>285</v>
      </c>
      <c r="V41" s="370">
        <v>2690</v>
      </c>
      <c r="W41" s="371">
        <v>2685</v>
      </c>
      <c r="X41" s="369">
        <v>0.11892071952031978</v>
      </c>
      <c r="Y41" s="370">
        <v>355</v>
      </c>
      <c r="Z41" s="370">
        <v>3030</v>
      </c>
      <c r="AA41" s="371">
        <v>3000</v>
      </c>
    </row>
    <row r="42" spans="2:28" x14ac:dyDescent="0.3">
      <c r="B42" s="744"/>
      <c r="C42" s="350" t="s">
        <v>36</v>
      </c>
      <c r="D42" s="369">
        <v>6.2E-2</v>
      </c>
      <c r="E42" s="370">
        <v>155</v>
      </c>
      <c r="F42" s="370">
        <v>2525</v>
      </c>
      <c r="G42" s="371">
        <v>2505</v>
      </c>
      <c r="H42" s="369">
        <v>5.8999999999999997E-2</v>
      </c>
      <c r="I42" s="370">
        <v>140</v>
      </c>
      <c r="J42" s="370">
        <v>2385</v>
      </c>
      <c r="K42" s="371">
        <v>2350</v>
      </c>
      <c r="L42" s="369">
        <v>5.6000000000000001E-2</v>
      </c>
      <c r="M42" s="370">
        <v>140</v>
      </c>
      <c r="N42" s="370">
        <v>2505</v>
      </c>
      <c r="O42" s="371">
        <v>2490</v>
      </c>
      <c r="P42" s="369">
        <v>6.3424124513618674E-2</v>
      </c>
      <c r="Q42" s="370">
        <v>165</v>
      </c>
      <c r="R42" s="370">
        <v>2585</v>
      </c>
      <c r="S42" s="371">
        <v>2570</v>
      </c>
      <c r="T42" s="369">
        <v>7.5718015665796348E-2</v>
      </c>
      <c r="U42" s="370">
        <v>175</v>
      </c>
      <c r="V42" s="370">
        <v>2300</v>
      </c>
      <c r="W42" s="371">
        <v>2300</v>
      </c>
      <c r="X42" s="369">
        <v>9.8452883263009841E-2</v>
      </c>
      <c r="Y42" s="370">
        <v>210</v>
      </c>
      <c r="Z42" s="370">
        <v>2140</v>
      </c>
      <c r="AA42" s="371">
        <v>2135</v>
      </c>
    </row>
    <row r="43" spans="2:28" x14ac:dyDescent="0.3">
      <c r="B43" s="744"/>
      <c r="C43" s="350" t="s">
        <v>37</v>
      </c>
      <c r="D43" s="369">
        <v>0.216</v>
      </c>
      <c r="E43" s="370">
        <v>1060</v>
      </c>
      <c r="F43" s="370">
        <v>4915</v>
      </c>
      <c r="G43" s="371">
        <v>4905</v>
      </c>
      <c r="H43" s="369">
        <v>0.192</v>
      </c>
      <c r="I43" s="370">
        <v>900</v>
      </c>
      <c r="J43" s="370">
        <v>4685</v>
      </c>
      <c r="K43" s="371">
        <v>4675</v>
      </c>
      <c r="L43" s="369">
        <v>0.21199999999999999</v>
      </c>
      <c r="M43" s="370">
        <v>935</v>
      </c>
      <c r="N43" s="370">
        <v>4405</v>
      </c>
      <c r="O43" s="371">
        <v>4405</v>
      </c>
      <c r="P43" s="369">
        <v>0.19968268359020852</v>
      </c>
      <c r="Q43" s="370">
        <v>880</v>
      </c>
      <c r="R43" s="370">
        <v>4415</v>
      </c>
      <c r="S43" s="371">
        <v>4410</v>
      </c>
      <c r="T43" s="369">
        <v>0.21609000212269158</v>
      </c>
      <c r="U43" s="370">
        <v>1020</v>
      </c>
      <c r="V43" s="370">
        <v>4710</v>
      </c>
      <c r="W43" s="371">
        <v>4710</v>
      </c>
      <c r="X43" s="369">
        <v>0.22047738693467336</v>
      </c>
      <c r="Y43" s="370">
        <v>1055</v>
      </c>
      <c r="Z43" s="370">
        <v>4780</v>
      </c>
      <c r="AA43" s="371">
        <v>4775</v>
      </c>
    </row>
    <row r="44" spans="2:28" x14ac:dyDescent="0.3">
      <c r="B44" s="744"/>
      <c r="C44" s="350" t="s">
        <v>38</v>
      </c>
      <c r="D44" s="369">
        <v>0.14699999999999999</v>
      </c>
      <c r="E44" s="370">
        <v>25</v>
      </c>
      <c r="F44" s="370">
        <v>180</v>
      </c>
      <c r="G44" s="371">
        <v>175</v>
      </c>
      <c r="H44" s="369">
        <v>0.20300000000000001</v>
      </c>
      <c r="I44" s="370">
        <v>45</v>
      </c>
      <c r="J44" s="370">
        <v>210</v>
      </c>
      <c r="K44" s="371">
        <v>210</v>
      </c>
      <c r="L44" s="369">
        <v>0.13600000000000001</v>
      </c>
      <c r="M44" s="370">
        <v>30</v>
      </c>
      <c r="N44" s="370">
        <v>215</v>
      </c>
      <c r="O44" s="371">
        <v>215</v>
      </c>
      <c r="P44" s="369">
        <v>0.17050691244239632</v>
      </c>
      <c r="Q44" s="370">
        <v>35</v>
      </c>
      <c r="R44" s="370">
        <v>215</v>
      </c>
      <c r="S44" s="371">
        <v>215</v>
      </c>
      <c r="T44" s="369">
        <v>0.12554112554112554</v>
      </c>
      <c r="U44" s="370">
        <v>30</v>
      </c>
      <c r="V44" s="370">
        <v>230</v>
      </c>
      <c r="W44" s="371">
        <v>230</v>
      </c>
      <c r="X44" s="369">
        <v>0.1803921568627451</v>
      </c>
      <c r="Y44" s="370">
        <v>45</v>
      </c>
      <c r="Z44" s="370">
        <v>255</v>
      </c>
      <c r="AA44" s="371">
        <v>255</v>
      </c>
    </row>
    <row r="45" spans="2:28" x14ac:dyDescent="0.3">
      <c r="B45" s="744"/>
      <c r="C45" s="350" t="s">
        <v>39</v>
      </c>
      <c r="D45" s="369">
        <v>0.123</v>
      </c>
      <c r="E45" s="370">
        <v>680</v>
      </c>
      <c r="F45" s="370">
        <v>5570</v>
      </c>
      <c r="G45" s="371">
        <v>5500</v>
      </c>
      <c r="H45" s="369">
        <v>0.13200000000000001</v>
      </c>
      <c r="I45" s="370">
        <v>580</v>
      </c>
      <c r="J45" s="370">
        <v>4430</v>
      </c>
      <c r="K45" s="371">
        <v>4390</v>
      </c>
      <c r="L45" s="369">
        <v>0.123</v>
      </c>
      <c r="M45" s="370">
        <v>520</v>
      </c>
      <c r="N45" s="370">
        <v>4265</v>
      </c>
      <c r="O45" s="371">
        <v>4230</v>
      </c>
      <c r="P45" s="369">
        <v>0.12589928057553956</v>
      </c>
      <c r="Q45" s="370">
        <v>595</v>
      </c>
      <c r="R45" s="370">
        <v>4870</v>
      </c>
      <c r="S45" s="371">
        <v>4725</v>
      </c>
      <c r="T45" s="369">
        <v>0.13899235444030583</v>
      </c>
      <c r="U45" s="370">
        <v>710</v>
      </c>
      <c r="V45" s="370">
        <v>5155</v>
      </c>
      <c r="W45" s="371">
        <v>5100</v>
      </c>
      <c r="X45" s="369">
        <v>0.13738518663279264</v>
      </c>
      <c r="Y45" s="370">
        <v>705</v>
      </c>
      <c r="Z45" s="370">
        <v>5140</v>
      </c>
      <c r="AA45" s="371">
        <v>5115</v>
      </c>
    </row>
    <row r="46" spans="2:28" x14ac:dyDescent="0.3">
      <c r="B46" s="744"/>
      <c r="C46" s="350" t="s">
        <v>40</v>
      </c>
      <c r="D46" s="369">
        <v>8.3000000000000004E-2</v>
      </c>
      <c r="E46" s="370">
        <v>115</v>
      </c>
      <c r="F46" s="370">
        <v>1395</v>
      </c>
      <c r="G46" s="371">
        <v>1395</v>
      </c>
      <c r="H46" s="369">
        <v>0.108</v>
      </c>
      <c r="I46" s="370">
        <v>125</v>
      </c>
      <c r="J46" s="370">
        <v>1170</v>
      </c>
      <c r="K46" s="371">
        <v>1165</v>
      </c>
      <c r="L46" s="369">
        <v>9.9000000000000005E-2</v>
      </c>
      <c r="M46" s="370">
        <v>120</v>
      </c>
      <c r="N46" s="370">
        <v>1215</v>
      </c>
      <c r="O46" s="371">
        <v>1215</v>
      </c>
      <c r="P46" s="369">
        <v>8.4808259587020651E-2</v>
      </c>
      <c r="Q46" s="370">
        <v>115</v>
      </c>
      <c r="R46" s="370">
        <v>1370</v>
      </c>
      <c r="S46" s="371">
        <v>1355</v>
      </c>
      <c r="T46" s="369">
        <v>0.11119186046511628</v>
      </c>
      <c r="U46" s="370">
        <v>155</v>
      </c>
      <c r="V46" s="370">
        <v>1425</v>
      </c>
      <c r="W46" s="371">
        <v>1375</v>
      </c>
      <c r="X46" s="369">
        <v>0.10932025227750526</v>
      </c>
      <c r="Y46" s="370">
        <v>155</v>
      </c>
      <c r="Z46" s="370">
        <v>1430</v>
      </c>
      <c r="AA46" s="371">
        <v>1425</v>
      </c>
    </row>
    <row r="47" spans="2:28" x14ac:dyDescent="0.3">
      <c r="B47" s="744"/>
      <c r="C47" s="350" t="s">
        <v>41</v>
      </c>
      <c r="D47" s="369">
        <v>0.09</v>
      </c>
      <c r="E47" s="370">
        <v>315</v>
      </c>
      <c r="F47" s="370">
        <v>3525</v>
      </c>
      <c r="G47" s="371">
        <v>3515</v>
      </c>
      <c r="H47" s="369">
        <v>8.5000000000000006E-2</v>
      </c>
      <c r="I47" s="370">
        <v>300</v>
      </c>
      <c r="J47" s="370">
        <v>3550</v>
      </c>
      <c r="K47" s="371">
        <v>3545</v>
      </c>
      <c r="L47" s="369">
        <v>7.8E-2</v>
      </c>
      <c r="M47" s="370">
        <v>285</v>
      </c>
      <c r="N47" s="370">
        <v>3675</v>
      </c>
      <c r="O47" s="371">
        <v>3670</v>
      </c>
      <c r="P47" s="369">
        <v>8.0680570801317228E-2</v>
      </c>
      <c r="Q47" s="370">
        <v>295</v>
      </c>
      <c r="R47" s="370">
        <v>3660</v>
      </c>
      <c r="S47" s="371">
        <v>3645</v>
      </c>
      <c r="T47" s="369">
        <v>7.815321124580861E-2</v>
      </c>
      <c r="U47" s="370">
        <v>305</v>
      </c>
      <c r="V47" s="370">
        <v>3880</v>
      </c>
      <c r="W47" s="371">
        <v>3875</v>
      </c>
      <c r="X47" s="369">
        <v>8.1452944413869022E-2</v>
      </c>
      <c r="Y47" s="370">
        <v>295</v>
      </c>
      <c r="Z47" s="370">
        <v>3635</v>
      </c>
      <c r="AA47" s="371">
        <v>3635</v>
      </c>
    </row>
    <row r="48" spans="2:28" x14ac:dyDescent="0.3">
      <c r="B48" s="744"/>
      <c r="C48" s="350" t="s">
        <v>42</v>
      </c>
      <c r="D48" s="369">
        <v>0.15</v>
      </c>
      <c r="E48" s="370">
        <v>1030</v>
      </c>
      <c r="F48" s="370">
        <v>6855</v>
      </c>
      <c r="G48" s="371">
        <v>6850</v>
      </c>
      <c r="H48" s="369">
        <v>0.14099999999999999</v>
      </c>
      <c r="I48" s="370">
        <v>850</v>
      </c>
      <c r="J48" s="370">
        <v>6040</v>
      </c>
      <c r="K48" s="371">
        <v>6035</v>
      </c>
      <c r="L48" s="369">
        <v>0.14099999999999999</v>
      </c>
      <c r="M48" s="370">
        <v>875</v>
      </c>
      <c r="N48" s="370">
        <v>6215</v>
      </c>
      <c r="O48" s="371">
        <v>6205</v>
      </c>
      <c r="P48" s="369">
        <v>0.14719411223551057</v>
      </c>
      <c r="Q48" s="370">
        <v>960</v>
      </c>
      <c r="R48" s="370">
        <v>6540</v>
      </c>
      <c r="S48" s="371">
        <v>6520</v>
      </c>
      <c r="T48" s="369">
        <v>0.1560364464692483</v>
      </c>
      <c r="U48" s="370">
        <v>1095</v>
      </c>
      <c r="V48" s="370">
        <v>7025</v>
      </c>
      <c r="W48" s="371">
        <v>7025</v>
      </c>
      <c r="X48" s="369">
        <v>0.17551794572512402</v>
      </c>
      <c r="Y48" s="370">
        <v>1205</v>
      </c>
      <c r="Z48" s="370">
        <v>6860</v>
      </c>
      <c r="AA48" s="371">
        <v>6855</v>
      </c>
    </row>
    <row r="49" spans="2:27" x14ac:dyDescent="0.3">
      <c r="B49" s="744"/>
      <c r="C49" s="350" t="s">
        <v>43</v>
      </c>
      <c r="D49" s="369">
        <v>9.1999999999999998E-2</v>
      </c>
      <c r="E49" s="370">
        <v>85</v>
      </c>
      <c r="F49" s="370">
        <v>930</v>
      </c>
      <c r="G49" s="371">
        <v>920</v>
      </c>
      <c r="H49" s="369">
        <v>0.11</v>
      </c>
      <c r="I49" s="370">
        <v>105</v>
      </c>
      <c r="J49" s="370">
        <v>945</v>
      </c>
      <c r="K49" s="371">
        <v>940</v>
      </c>
      <c r="L49" s="369">
        <v>8.8999999999999996E-2</v>
      </c>
      <c r="M49" s="370">
        <v>90</v>
      </c>
      <c r="N49" s="370">
        <v>1010</v>
      </c>
      <c r="O49" s="371">
        <v>990</v>
      </c>
      <c r="P49" s="369">
        <v>9.2872570194384454E-2</v>
      </c>
      <c r="Q49" s="370">
        <v>85</v>
      </c>
      <c r="R49" s="370">
        <v>940</v>
      </c>
      <c r="S49" s="371">
        <v>925</v>
      </c>
      <c r="T49" s="369">
        <v>9.0600226500566247E-2</v>
      </c>
      <c r="U49" s="370">
        <v>80</v>
      </c>
      <c r="V49" s="370">
        <v>895</v>
      </c>
      <c r="W49" s="371">
        <v>885</v>
      </c>
      <c r="X49" s="369">
        <v>0.11271975180972078</v>
      </c>
      <c r="Y49" s="370">
        <v>110</v>
      </c>
      <c r="Z49" s="370">
        <v>970</v>
      </c>
      <c r="AA49" s="371">
        <v>965</v>
      </c>
    </row>
    <row r="50" spans="2:27" x14ac:dyDescent="0.3">
      <c r="B50" s="744"/>
      <c r="C50" s="350" t="s">
        <v>44</v>
      </c>
      <c r="D50" s="369">
        <v>5.8000000000000003E-2</v>
      </c>
      <c r="E50" s="370">
        <v>155</v>
      </c>
      <c r="F50" s="370">
        <v>2650</v>
      </c>
      <c r="G50" s="371">
        <v>2635</v>
      </c>
      <c r="H50" s="369">
        <v>6.8000000000000005E-2</v>
      </c>
      <c r="I50" s="370">
        <v>165</v>
      </c>
      <c r="J50" s="370">
        <v>2440</v>
      </c>
      <c r="K50" s="371">
        <v>2440</v>
      </c>
      <c r="L50" s="369">
        <v>6.7000000000000004E-2</v>
      </c>
      <c r="M50" s="370">
        <v>160</v>
      </c>
      <c r="N50" s="370">
        <v>2410</v>
      </c>
      <c r="O50" s="371">
        <v>2405</v>
      </c>
      <c r="P50" s="369">
        <v>6.0725552050473183E-2</v>
      </c>
      <c r="Q50" s="370">
        <v>155</v>
      </c>
      <c r="R50" s="370">
        <v>2550</v>
      </c>
      <c r="S50" s="371">
        <v>2535</v>
      </c>
      <c r="T50" s="369">
        <v>6.6232771822358344E-2</v>
      </c>
      <c r="U50" s="370">
        <v>175</v>
      </c>
      <c r="V50" s="370">
        <v>2615</v>
      </c>
      <c r="W50" s="371">
        <v>2610</v>
      </c>
      <c r="X50" s="369">
        <v>6.5894568690095842E-2</v>
      </c>
      <c r="Y50" s="370">
        <v>165</v>
      </c>
      <c r="Z50" s="370">
        <v>2530</v>
      </c>
      <c r="AA50" s="371">
        <v>2505</v>
      </c>
    </row>
    <row r="51" spans="2:27" x14ac:dyDescent="0.3">
      <c r="B51" s="744"/>
      <c r="C51" s="350" t="s">
        <v>45</v>
      </c>
      <c r="D51" s="369">
        <v>8.2000000000000003E-2</v>
      </c>
      <c r="E51" s="370">
        <v>10</v>
      </c>
      <c r="F51" s="370">
        <v>125</v>
      </c>
      <c r="G51" s="371">
        <v>120</v>
      </c>
      <c r="H51" s="369">
        <v>7.3999999999999996E-2</v>
      </c>
      <c r="I51" s="370">
        <v>10</v>
      </c>
      <c r="J51" s="370">
        <v>150</v>
      </c>
      <c r="K51" s="371">
        <v>150</v>
      </c>
      <c r="L51" s="369">
        <v>0.13100000000000001</v>
      </c>
      <c r="M51" s="370">
        <v>20</v>
      </c>
      <c r="N51" s="370">
        <v>145</v>
      </c>
      <c r="O51" s="371">
        <v>145</v>
      </c>
      <c r="P51" s="369">
        <v>0.13333333333333333</v>
      </c>
      <c r="Q51" s="370">
        <v>20</v>
      </c>
      <c r="R51" s="370">
        <v>150</v>
      </c>
      <c r="S51" s="371">
        <v>150</v>
      </c>
      <c r="T51" s="369">
        <v>0.13235294117647059</v>
      </c>
      <c r="U51" s="370">
        <v>20</v>
      </c>
      <c r="V51" s="370">
        <v>135</v>
      </c>
      <c r="W51" s="371">
        <v>135</v>
      </c>
      <c r="X51" s="369">
        <v>0.15037593984962405</v>
      </c>
      <c r="Y51" s="370">
        <v>20</v>
      </c>
      <c r="Z51" s="370">
        <v>135</v>
      </c>
      <c r="AA51" s="371">
        <v>135</v>
      </c>
    </row>
    <row r="52" spans="2:27" x14ac:dyDescent="0.3">
      <c r="B52" s="744"/>
      <c r="C52" s="350" t="s">
        <v>122</v>
      </c>
      <c r="D52" s="369">
        <v>0.1</v>
      </c>
      <c r="E52" s="370">
        <v>90</v>
      </c>
      <c r="F52" s="370">
        <v>880</v>
      </c>
      <c r="G52" s="371">
        <v>875</v>
      </c>
      <c r="H52" s="369">
        <v>0.111</v>
      </c>
      <c r="I52" s="370">
        <v>100</v>
      </c>
      <c r="J52" s="370">
        <v>890</v>
      </c>
      <c r="K52" s="371">
        <v>890</v>
      </c>
      <c r="L52" s="369">
        <v>0.113</v>
      </c>
      <c r="M52" s="370">
        <v>95</v>
      </c>
      <c r="N52" s="370">
        <v>860</v>
      </c>
      <c r="O52" s="371">
        <v>855</v>
      </c>
      <c r="P52" s="369">
        <v>0.11382113821138211</v>
      </c>
      <c r="Q52" s="370">
        <v>100</v>
      </c>
      <c r="R52" s="370">
        <v>865</v>
      </c>
      <c r="S52" s="371">
        <v>860</v>
      </c>
      <c r="T52" s="369">
        <v>0.1259500542888165</v>
      </c>
      <c r="U52" s="370">
        <v>115</v>
      </c>
      <c r="V52" s="370">
        <v>920</v>
      </c>
      <c r="W52" s="371">
        <v>920</v>
      </c>
      <c r="X52" s="369">
        <v>0.10756123535676251</v>
      </c>
      <c r="Y52" s="370">
        <v>100</v>
      </c>
      <c r="Z52" s="370">
        <v>945</v>
      </c>
      <c r="AA52" s="371">
        <v>940</v>
      </c>
    </row>
    <row r="53" spans="2:27" x14ac:dyDescent="0.3">
      <c r="B53" s="744"/>
      <c r="C53" s="350" t="s">
        <v>46</v>
      </c>
      <c r="D53" s="369">
        <v>4.2000000000000003E-2</v>
      </c>
      <c r="E53" s="370">
        <v>35</v>
      </c>
      <c r="F53" s="370">
        <v>780</v>
      </c>
      <c r="G53" s="371">
        <v>780</v>
      </c>
      <c r="H53" s="369">
        <v>4.5999999999999999E-2</v>
      </c>
      <c r="I53" s="370">
        <v>45</v>
      </c>
      <c r="J53" s="370">
        <v>970</v>
      </c>
      <c r="K53" s="371">
        <v>950</v>
      </c>
      <c r="L53" s="369">
        <v>4.4999999999999998E-2</v>
      </c>
      <c r="M53" s="370">
        <v>35</v>
      </c>
      <c r="N53" s="370">
        <v>735</v>
      </c>
      <c r="O53" s="371">
        <v>730</v>
      </c>
      <c r="P53" s="369">
        <v>4.581151832460733E-2</v>
      </c>
      <c r="Q53" s="370">
        <v>35</v>
      </c>
      <c r="R53" s="370">
        <v>770</v>
      </c>
      <c r="S53" s="371">
        <v>765</v>
      </c>
      <c r="T53" s="369">
        <v>6.0836501901140684E-2</v>
      </c>
      <c r="U53" s="370">
        <v>50</v>
      </c>
      <c r="V53" s="370">
        <v>820</v>
      </c>
      <c r="W53" s="371">
        <v>790</v>
      </c>
      <c r="X53" s="369">
        <v>9.138110072689512E-2</v>
      </c>
      <c r="Y53" s="370">
        <v>90</v>
      </c>
      <c r="Z53" s="370">
        <v>965</v>
      </c>
      <c r="AA53" s="371">
        <v>965</v>
      </c>
    </row>
    <row r="54" spans="2:27" x14ac:dyDescent="0.3">
      <c r="B54" s="744"/>
      <c r="C54" s="350" t="s">
        <v>47</v>
      </c>
      <c r="D54" s="369">
        <v>0.111</v>
      </c>
      <c r="E54" s="370">
        <v>255</v>
      </c>
      <c r="F54" s="370">
        <v>2295</v>
      </c>
      <c r="G54" s="371">
        <v>2290</v>
      </c>
      <c r="H54" s="369">
        <v>0.129</v>
      </c>
      <c r="I54" s="370">
        <v>295</v>
      </c>
      <c r="J54" s="370">
        <v>2285</v>
      </c>
      <c r="K54" s="371">
        <v>2280</v>
      </c>
      <c r="L54" s="369">
        <v>0.11700000000000001</v>
      </c>
      <c r="M54" s="370">
        <v>240</v>
      </c>
      <c r="N54" s="370">
        <v>2050</v>
      </c>
      <c r="O54" s="371">
        <v>2040</v>
      </c>
      <c r="P54" s="369">
        <v>0.11983944954128441</v>
      </c>
      <c r="Q54" s="370">
        <v>210</v>
      </c>
      <c r="R54" s="370">
        <v>1750</v>
      </c>
      <c r="S54" s="371">
        <v>1745</v>
      </c>
      <c r="T54" s="369">
        <v>0.15085608514576584</v>
      </c>
      <c r="U54" s="370">
        <v>325</v>
      </c>
      <c r="V54" s="370">
        <v>2160</v>
      </c>
      <c r="W54" s="371">
        <v>2160</v>
      </c>
      <c r="X54" s="369">
        <v>0.14271203656678516</v>
      </c>
      <c r="Y54" s="370">
        <v>280</v>
      </c>
      <c r="Z54" s="370">
        <v>2005</v>
      </c>
      <c r="AA54" s="371">
        <v>1970</v>
      </c>
    </row>
    <row r="55" spans="2:27" x14ac:dyDescent="0.3">
      <c r="B55" s="744"/>
      <c r="C55" s="350" t="s">
        <v>48</v>
      </c>
      <c r="D55" s="369">
        <v>0.124</v>
      </c>
      <c r="E55" s="370">
        <v>480</v>
      </c>
      <c r="F55" s="370">
        <v>3885</v>
      </c>
      <c r="G55" s="371">
        <v>3870</v>
      </c>
      <c r="H55" s="369">
        <v>0.126</v>
      </c>
      <c r="I55" s="370">
        <v>390</v>
      </c>
      <c r="J55" s="370">
        <v>4185</v>
      </c>
      <c r="K55" s="371">
        <v>3100</v>
      </c>
      <c r="L55" s="369">
        <v>0.14000000000000001</v>
      </c>
      <c r="M55" s="370">
        <v>455</v>
      </c>
      <c r="N55" s="370">
        <v>3950</v>
      </c>
      <c r="O55" s="371">
        <v>3245</v>
      </c>
      <c r="P55" s="369">
        <v>0.14607812003810733</v>
      </c>
      <c r="Q55" s="370">
        <v>460</v>
      </c>
      <c r="R55" s="370">
        <v>4140</v>
      </c>
      <c r="S55" s="371">
        <v>3150</v>
      </c>
      <c r="T55" s="369">
        <v>0.16825396825396827</v>
      </c>
      <c r="U55" s="370">
        <v>530</v>
      </c>
      <c r="V55" s="370">
        <v>3490</v>
      </c>
      <c r="W55" s="371">
        <v>3150</v>
      </c>
      <c r="X55" s="369">
        <v>0.17965169569202566</v>
      </c>
      <c r="Y55" s="370">
        <v>590</v>
      </c>
      <c r="Z55" s="370">
        <v>3700</v>
      </c>
      <c r="AA55" s="371">
        <v>3275</v>
      </c>
    </row>
    <row r="56" spans="2:27" ht="15" thickBot="1" x14ac:dyDescent="0.35">
      <c r="B56" s="744"/>
      <c r="C56" s="350" t="s">
        <v>49</v>
      </c>
      <c r="D56" s="369">
        <v>0.22800000000000001</v>
      </c>
      <c r="E56" s="370">
        <v>1305</v>
      </c>
      <c r="F56" s="370">
        <v>5840</v>
      </c>
      <c r="G56" s="371">
        <v>5745</v>
      </c>
      <c r="H56" s="369">
        <v>0.251</v>
      </c>
      <c r="I56" s="370">
        <v>1320</v>
      </c>
      <c r="J56" s="370">
        <v>5285</v>
      </c>
      <c r="K56" s="371">
        <v>5245</v>
      </c>
      <c r="L56" s="369">
        <v>0.254</v>
      </c>
      <c r="M56" s="370">
        <v>1435</v>
      </c>
      <c r="N56" s="370">
        <v>5720</v>
      </c>
      <c r="O56" s="371">
        <v>5655</v>
      </c>
      <c r="P56" s="369">
        <v>0.24297302395774381</v>
      </c>
      <c r="Q56" s="370">
        <v>1290</v>
      </c>
      <c r="R56" s="370">
        <v>5350</v>
      </c>
      <c r="S56" s="371">
        <v>5300</v>
      </c>
      <c r="T56" s="369">
        <v>0.27262225644974969</v>
      </c>
      <c r="U56" s="370">
        <v>1415</v>
      </c>
      <c r="V56" s="370">
        <v>5430</v>
      </c>
      <c r="W56" s="371">
        <v>5195</v>
      </c>
      <c r="X56" s="369">
        <v>0.26707726763717804</v>
      </c>
      <c r="Y56" s="370">
        <v>1430</v>
      </c>
      <c r="Z56" s="370">
        <v>5685</v>
      </c>
      <c r="AA56" s="371">
        <v>5360</v>
      </c>
    </row>
    <row r="57" spans="2:27" ht="15.6" thickTop="1" thickBot="1" x14ac:dyDescent="0.35">
      <c r="B57" s="752"/>
      <c r="C57" s="375" t="s">
        <v>52</v>
      </c>
      <c r="D57" s="376">
        <v>0.13400000000000001</v>
      </c>
      <c r="E57" s="377">
        <v>6670</v>
      </c>
      <c r="F57" s="377">
        <v>49990</v>
      </c>
      <c r="G57" s="378">
        <v>49710</v>
      </c>
      <c r="H57" s="376">
        <v>0.13400000000000001</v>
      </c>
      <c r="I57" s="377">
        <v>6275</v>
      </c>
      <c r="J57" s="377">
        <v>48110</v>
      </c>
      <c r="K57" s="378">
        <v>46820</v>
      </c>
      <c r="L57" s="376">
        <v>0.13600000000000001</v>
      </c>
      <c r="M57" s="377">
        <v>6355</v>
      </c>
      <c r="N57" s="377">
        <v>47575</v>
      </c>
      <c r="O57" s="378">
        <v>46625</v>
      </c>
      <c r="P57" s="376">
        <v>0.13424802110817943</v>
      </c>
      <c r="Q57" s="377">
        <v>6360</v>
      </c>
      <c r="R57" s="377">
        <v>48695</v>
      </c>
      <c r="S57" s="378">
        <v>47375</v>
      </c>
      <c r="T57" s="376">
        <v>0.14847368312714848</v>
      </c>
      <c r="U57" s="377">
        <v>7215</v>
      </c>
      <c r="V57" s="377">
        <v>49320</v>
      </c>
      <c r="W57" s="378">
        <v>48580</v>
      </c>
      <c r="X57" s="376">
        <v>0.15362838347013177</v>
      </c>
      <c r="Y57" s="384">
        <v>7545</v>
      </c>
      <c r="Z57" s="377">
        <v>50010</v>
      </c>
      <c r="AA57" s="378">
        <v>49100</v>
      </c>
    </row>
    <row r="58" spans="2:27" ht="6" customHeight="1" thickTop="1" thickBot="1" x14ac:dyDescent="0.3">
      <c r="B58" s="383"/>
      <c r="D58" s="385"/>
      <c r="E58" s="386"/>
      <c r="F58" s="386"/>
      <c r="G58" s="387"/>
      <c r="H58" s="385"/>
      <c r="I58" s="386"/>
      <c r="J58" s="386"/>
      <c r="K58" s="387"/>
      <c r="L58" s="385"/>
      <c r="M58" s="386"/>
      <c r="N58" s="386"/>
      <c r="O58" s="387"/>
      <c r="P58" s="385"/>
      <c r="Q58" s="386"/>
      <c r="R58" s="386"/>
      <c r="S58" s="387"/>
      <c r="T58" s="385"/>
      <c r="U58" s="386"/>
      <c r="V58" s="386"/>
      <c r="W58" s="387"/>
      <c r="X58" s="385"/>
      <c r="Y58" s="386"/>
      <c r="Z58" s="386"/>
      <c r="AA58" s="387"/>
    </row>
    <row r="59" spans="2:27" ht="27" customHeight="1" thickTop="1" thickBot="1" x14ac:dyDescent="0.3">
      <c r="B59" s="388"/>
      <c r="C59" s="389" t="s">
        <v>50</v>
      </c>
      <c r="D59" s="390">
        <v>0.17196894518708775</v>
      </c>
      <c r="E59" s="391">
        <v>14730</v>
      </c>
      <c r="F59" s="391">
        <v>86650</v>
      </c>
      <c r="G59" s="391">
        <v>85655</v>
      </c>
      <c r="H59" s="390">
        <v>0.17515015470484741</v>
      </c>
      <c r="I59" s="391">
        <v>14435</v>
      </c>
      <c r="J59" s="391">
        <v>84175</v>
      </c>
      <c r="K59" s="391">
        <v>82415</v>
      </c>
      <c r="L59" s="390">
        <v>0.17698636718515404</v>
      </c>
      <c r="M59" s="391">
        <v>14735</v>
      </c>
      <c r="N59" s="391">
        <v>84600</v>
      </c>
      <c r="O59" s="392">
        <v>83255</v>
      </c>
      <c r="P59" s="390">
        <v>0.17705676493267691</v>
      </c>
      <c r="Q59" s="391">
        <v>14925</v>
      </c>
      <c r="R59" s="391">
        <v>86360</v>
      </c>
      <c r="S59" s="392">
        <v>84295</v>
      </c>
      <c r="T59" s="390">
        <v>0.18878725287695486</v>
      </c>
      <c r="U59" s="392">
        <v>15995</v>
      </c>
      <c r="V59" s="392">
        <v>86000</v>
      </c>
      <c r="W59" s="392">
        <v>84725</v>
      </c>
      <c r="X59" s="390">
        <v>0.19352379612037623</v>
      </c>
      <c r="Y59" s="392">
        <v>16500</v>
      </c>
      <c r="Z59" s="392">
        <v>86205</v>
      </c>
      <c r="AA59" s="392">
        <v>85265</v>
      </c>
    </row>
    <row r="60" spans="2:27" ht="15.75" thickTop="1" x14ac:dyDescent="0.25">
      <c r="B60" s="393" t="s">
        <v>132</v>
      </c>
    </row>
    <row r="61" spans="2:27" ht="15" x14ac:dyDescent="0.25"/>
    <row r="62" spans="2:27" ht="15.75" thickBot="1" x14ac:dyDescent="0.3">
      <c r="B62" s="363" t="s">
        <v>805</v>
      </c>
    </row>
    <row r="63" spans="2:27" ht="16.5" thickTop="1" thickBot="1" x14ac:dyDescent="0.3">
      <c r="B63" s="363"/>
      <c r="D63" s="748" t="s">
        <v>1</v>
      </c>
      <c r="E63" s="748"/>
      <c r="F63" s="748"/>
      <c r="G63" s="748"/>
      <c r="H63" s="748" t="s">
        <v>2</v>
      </c>
      <c r="I63" s="748"/>
      <c r="J63" s="748"/>
      <c r="K63" s="748"/>
      <c r="L63" s="748" t="s">
        <v>3</v>
      </c>
      <c r="M63" s="748"/>
      <c r="N63" s="748"/>
      <c r="O63" s="764"/>
      <c r="P63" s="761" t="s">
        <v>112</v>
      </c>
      <c r="Q63" s="762"/>
      <c r="R63" s="762"/>
      <c r="S63" s="763"/>
      <c r="T63" s="767" t="s">
        <v>124</v>
      </c>
      <c r="U63" s="748"/>
      <c r="V63" s="748"/>
      <c r="W63" s="748"/>
      <c r="X63" s="748" t="s">
        <v>135</v>
      </c>
      <c r="Y63" s="748"/>
      <c r="Z63" s="748"/>
      <c r="AA63" s="748"/>
    </row>
    <row r="64" spans="2:27" ht="46.5" thickTop="1" thickBot="1" x14ac:dyDescent="0.3">
      <c r="B64" s="394"/>
      <c r="C64" s="395"/>
      <c r="D64" s="366" t="s">
        <v>53</v>
      </c>
      <c r="E64" s="367" t="s">
        <v>54</v>
      </c>
      <c r="F64" s="367" t="s">
        <v>56</v>
      </c>
      <c r="G64" s="368" t="s">
        <v>55</v>
      </c>
      <c r="H64" s="366" t="s">
        <v>53</v>
      </c>
      <c r="I64" s="367" t="s">
        <v>54</v>
      </c>
      <c r="J64" s="367" t="s">
        <v>56</v>
      </c>
      <c r="K64" s="368" t="s">
        <v>55</v>
      </c>
      <c r="L64" s="366" t="s">
        <v>53</v>
      </c>
      <c r="M64" s="367" t="s">
        <v>54</v>
      </c>
      <c r="N64" s="367" t="s">
        <v>56</v>
      </c>
      <c r="O64" s="367" t="s">
        <v>55</v>
      </c>
      <c r="P64" s="718" t="s">
        <v>53</v>
      </c>
      <c r="Q64" s="367" t="s">
        <v>54</v>
      </c>
      <c r="R64" s="367" t="s">
        <v>56</v>
      </c>
      <c r="S64" s="719" t="s">
        <v>55</v>
      </c>
      <c r="T64" s="367" t="s">
        <v>53</v>
      </c>
      <c r="U64" s="367" t="s">
        <v>54</v>
      </c>
      <c r="V64" s="367" t="s">
        <v>56</v>
      </c>
      <c r="W64" s="368" t="s">
        <v>55</v>
      </c>
      <c r="X64" s="366" t="s">
        <v>53</v>
      </c>
      <c r="Y64" s="367" t="s">
        <v>54</v>
      </c>
      <c r="Z64" s="367" t="s">
        <v>56</v>
      </c>
      <c r="AA64" s="368" t="s">
        <v>55</v>
      </c>
    </row>
    <row r="65" spans="2:27" ht="15" customHeight="1" thickTop="1" x14ac:dyDescent="0.3">
      <c r="B65" s="744" t="s">
        <v>59</v>
      </c>
      <c r="C65" s="396" t="s">
        <v>32</v>
      </c>
      <c r="D65" s="369">
        <v>4.2000000000000003E-2</v>
      </c>
      <c r="E65" s="397">
        <v>45</v>
      </c>
      <c r="F65" s="370">
        <v>1075</v>
      </c>
      <c r="G65" s="371">
        <v>1070</v>
      </c>
      <c r="H65" s="369">
        <v>5.2999999999999999E-2</v>
      </c>
      <c r="I65" s="397">
        <v>75</v>
      </c>
      <c r="J65" s="370">
        <v>1455</v>
      </c>
      <c r="K65" s="371">
        <v>1455</v>
      </c>
      <c r="L65" s="369">
        <v>4.2999999999999997E-2</v>
      </c>
      <c r="M65" s="397">
        <v>55</v>
      </c>
      <c r="N65" s="370">
        <v>1350</v>
      </c>
      <c r="O65" s="370">
        <v>1340</v>
      </c>
      <c r="P65" s="720">
        <v>5.0729232720355108E-2</v>
      </c>
      <c r="Q65" s="397">
        <v>80</v>
      </c>
      <c r="R65" s="370">
        <v>1585</v>
      </c>
      <c r="S65" s="721">
        <v>1575</v>
      </c>
      <c r="T65" s="398">
        <v>0.06</v>
      </c>
      <c r="U65" s="370">
        <v>70</v>
      </c>
      <c r="V65" s="397">
        <v>1200</v>
      </c>
      <c r="W65" s="399">
        <v>1200</v>
      </c>
      <c r="X65" s="398">
        <v>4.3923865300146414E-2</v>
      </c>
      <c r="Y65" s="370">
        <v>60</v>
      </c>
      <c r="Z65" s="397">
        <v>1370</v>
      </c>
      <c r="AA65" s="399">
        <v>1365</v>
      </c>
    </row>
    <row r="66" spans="2:27" x14ac:dyDescent="0.3">
      <c r="B66" s="744"/>
      <c r="C66" s="383" t="s">
        <v>33</v>
      </c>
      <c r="D66" s="369">
        <v>0.155</v>
      </c>
      <c r="E66" s="370">
        <v>145</v>
      </c>
      <c r="F66" s="370">
        <v>955</v>
      </c>
      <c r="G66" s="371">
        <v>950</v>
      </c>
      <c r="H66" s="369">
        <v>0.156</v>
      </c>
      <c r="I66" s="370">
        <v>135</v>
      </c>
      <c r="J66" s="370">
        <v>880</v>
      </c>
      <c r="K66" s="371">
        <v>880</v>
      </c>
      <c r="L66" s="369">
        <v>0.16700000000000001</v>
      </c>
      <c r="M66" s="370">
        <v>170</v>
      </c>
      <c r="N66" s="370">
        <v>1010</v>
      </c>
      <c r="O66" s="370">
        <v>1005</v>
      </c>
      <c r="P66" s="720">
        <v>0.15104166666666666</v>
      </c>
      <c r="Q66" s="370">
        <v>145</v>
      </c>
      <c r="R66" s="370">
        <v>960</v>
      </c>
      <c r="S66" s="721">
        <v>960</v>
      </c>
      <c r="T66" s="400">
        <v>0.19068541300527242</v>
      </c>
      <c r="U66" s="370">
        <v>215</v>
      </c>
      <c r="V66" s="370">
        <v>1140</v>
      </c>
      <c r="W66" s="371">
        <v>1140</v>
      </c>
      <c r="X66" s="400">
        <v>0.15139442231075698</v>
      </c>
      <c r="Y66" s="370">
        <v>190</v>
      </c>
      <c r="Z66" s="370">
        <v>1255</v>
      </c>
      <c r="AA66" s="371">
        <v>1255</v>
      </c>
    </row>
    <row r="67" spans="2:27" x14ac:dyDescent="0.3">
      <c r="B67" s="744"/>
      <c r="C67" s="383" t="s">
        <v>34</v>
      </c>
      <c r="D67" s="369">
        <v>0.14899999999999999</v>
      </c>
      <c r="E67" s="370">
        <v>260</v>
      </c>
      <c r="F67" s="370">
        <v>1755</v>
      </c>
      <c r="G67" s="371">
        <v>1755</v>
      </c>
      <c r="H67" s="369">
        <v>0.15</v>
      </c>
      <c r="I67" s="370">
        <v>275</v>
      </c>
      <c r="J67" s="370">
        <v>1835</v>
      </c>
      <c r="K67" s="371">
        <v>1830</v>
      </c>
      <c r="L67" s="369">
        <v>0.14299999999999999</v>
      </c>
      <c r="M67" s="370">
        <v>270</v>
      </c>
      <c r="N67" s="370">
        <v>1890</v>
      </c>
      <c r="O67" s="370">
        <v>1890</v>
      </c>
      <c r="P67" s="720">
        <v>0.15526046986721145</v>
      </c>
      <c r="Q67" s="370">
        <v>305</v>
      </c>
      <c r="R67" s="370">
        <v>1960</v>
      </c>
      <c r="S67" s="721">
        <v>1960</v>
      </c>
      <c r="T67" s="400">
        <v>0.15753756665050897</v>
      </c>
      <c r="U67" s="370">
        <v>325</v>
      </c>
      <c r="V67" s="370">
        <v>2065</v>
      </c>
      <c r="W67" s="371">
        <v>2065</v>
      </c>
      <c r="X67" s="400">
        <v>0.16196136701337296</v>
      </c>
      <c r="Y67" s="370">
        <v>325</v>
      </c>
      <c r="Z67" s="401">
        <v>2020</v>
      </c>
      <c r="AA67" s="371">
        <v>2020</v>
      </c>
    </row>
    <row r="68" spans="2:27" x14ac:dyDescent="0.3">
      <c r="B68" s="744"/>
      <c r="C68" s="383" t="s">
        <v>35</v>
      </c>
      <c r="D68" s="369">
        <v>0.113</v>
      </c>
      <c r="E68" s="370">
        <v>230</v>
      </c>
      <c r="F68" s="370">
        <v>2055</v>
      </c>
      <c r="G68" s="371">
        <v>2050</v>
      </c>
      <c r="H68" s="369">
        <v>0.1</v>
      </c>
      <c r="I68" s="370">
        <v>255</v>
      </c>
      <c r="J68" s="370">
        <v>2600</v>
      </c>
      <c r="K68" s="371">
        <v>2580</v>
      </c>
      <c r="L68" s="369">
        <v>0.107</v>
      </c>
      <c r="M68" s="370">
        <v>255</v>
      </c>
      <c r="N68" s="370">
        <v>2460</v>
      </c>
      <c r="O68" s="370">
        <v>2400</v>
      </c>
      <c r="P68" s="720">
        <v>0.10697115384615384</v>
      </c>
      <c r="Q68" s="370">
        <v>265</v>
      </c>
      <c r="R68" s="370">
        <v>2510</v>
      </c>
      <c r="S68" s="721">
        <v>2495</v>
      </c>
      <c r="T68" s="400">
        <v>0.10880141530296329</v>
      </c>
      <c r="U68" s="370">
        <v>245</v>
      </c>
      <c r="V68" s="370">
        <v>2265</v>
      </c>
      <c r="W68" s="371">
        <v>2260</v>
      </c>
      <c r="X68" s="400">
        <v>0.12426499411995295</v>
      </c>
      <c r="Y68" s="370">
        <v>315</v>
      </c>
      <c r="Z68" s="370">
        <v>2565</v>
      </c>
      <c r="AA68" s="371">
        <v>2550</v>
      </c>
    </row>
    <row r="69" spans="2:27" x14ac:dyDescent="0.3">
      <c r="B69" s="744"/>
      <c r="C69" s="383" t="s">
        <v>36</v>
      </c>
      <c r="D69" s="369">
        <v>6.0999999999999999E-2</v>
      </c>
      <c r="E69" s="370">
        <v>135</v>
      </c>
      <c r="F69" s="370">
        <v>2240</v>
      </c>
      <c r="G69" s="371">
        <v>2230</v>
      </c>
      <c r="H69" s="369">
        <v>0.06</v>
      </c>
      <c r="I69" s="370">
        <v>120</v>
      </c>
      <c r="J69" s="370">
        <v>2015</v>
      </c>
      <c r="K69" s="371">
        <v>2015</v>
      </c>
      <c r="L69" s="369">
        <v>5.6000000000000001E-2</v>
      </c>
      <c r="M69" s="370">
        <v>120</v>
      </c>
      <c r="N69" s="370">
        <v>2125</v>
      </c>
      <c r="O69" s="370">
        <v>2120</v>
      </c>
      <c r="P69" s="720">
        <v>6.417382516422436E-2</v>
      </c>
      <c r="Q69" s="370">
        <v>125</v>
      </c>
      <c r="R69" s="370">
        <v>1985</v>
      </c>
      <c r="S69" s="721">
        <v>1980</v>
      </c>
      <c r="T69" s="400">
        <v>8.0523402113739304E-2</v>
      </c>
      <c r="U69" s="370">
        <v>160</v>
      </c>
      <c r="V69" s="370">
        <v>1990</v>
      </c>
      <c r="W69" s="371">
        <v>1985</v>
      </c>
      <c r="X69" s="400">
        <v>0.10812356979405034</v>
      </c>
      <c r="Y69" s="370">
        <v>190</v>
      </c>
      <c r="Z69" s="370">
        <v>1750</v>
      </c>
      <c r="AA69" s="371">
        <v>1750</v>
      </c>
    </row>
    <row r="70" spans="2:27" x14ac:dyDescent="0.3">
      <c r="B70" s="744"/>
      <c r="C70" s="383" t="s">
        <v>37</v>
      </c>
      <c r="D70" s="369">
        <v>0.22700000000000001</v>
      </c>
      <c r="E70" s="370">
        <v>780</v>
      </c>
      <c r="F70" s="370">
        <v>3445</v>
      </c>
      <c r="G70" s="371">
        <v>3440</v>
      </c>
      <c r="H70" s="369">
        <v>0.20899999999999999</v>
      </c>
      <c r="I70" s="370">
        <v>725</v>
      </c>
      <c r="J70" s="370">
        <v>3480</v>
      </c>
      <c r="K70" s="371">
        <v>3475</v>
      </c>
      <c r="L70" s="369">
        <v>0.22600000000000001</v>
      </c>
      <c r="M70" s="370">
        <v>685</v>
      </c>
      <c r="N70" s="370">
        <v>3040</v>
      </c>
      <c r="O70" s="370">
        <v>3035</v>
      </c>
      <c r="P70" s="720">
        <v>0.20875314861460958</v>
      </c>
      <c r="Q70" s="370">
        <v>665</v>
      </c>
      <c r="R70" s="370">
        <v>3175</v>
      </c>
      <c r="S70" s="721">
        <v>3175</v>
      </c>
      <c r="T70" s="400">
        <v>0.2352437981180496</v>
      </c>
      <c r="U70" s="370">
        <v>825</v>
      </c>
      <c r="V70" s="370">
        <v>3505</v>
      </c>
      <c r="W70" s="371">
        <v>3505</v>
      </c>
      <c r="X70" s="400">
        <v>0.22584033613445378</v>
      </c>
      <c r="Y70" s="370">
        <v>860</v>
      </c>
      <c r="Z70" s="370">
        <v>3810</v>
      </c>
      <c r="AA70" s="371">
        <v>3810</v>
      </c>
    </row>
    <row r="71" spans="2:27" x14ac:dyDescent="0.3">
      <c r="B71" s="744"/>
      <c r="C71" s="383" t="s">
        <v>38</v>
      </c>
      <c r="D71" s="369">
        <v>0.14399999999999999</v>
      </c>
      <c r="E71" s="370">
        <v>20</v>
      </c>
      <c r="F71" s="370">
        <v>155</v>
      </c>
      <c r="G71" s="371">
        <v>155</v>
      </c>
      <c r="H71" s="369">
        <v>0.221</v>
      </c>
      <c r="I71" s="370">
        <v>40</v>
      </c>
      <c r="J71" s="370">
        <v>180</v>
      </c>
      <c r="K71" s="371">
        <v>180</v>
      </c>
      <c r="L71" s="369">
        <v>0.14599999999999999</v>
      </c>
      <c r="M71" s="370">
        <v>25</v>
      </c>
      <c r="N71" s="370">
        <v>185</v>
      </c>
      <c r="O71" s="370">
        <v>185</v>
      </c>
      <c r="P71" s="720">
        <v>0.21142857142857144</v>
      </c>
      <c r="Q71" s="370">
        <v>35</v>
      </c>
      <c r="R71" s="370">
        <v>175</v>
      </c>
      <c r="S71" s="721">
        <v>175</v>
      </c>
      <c r="T71" s="400">
        <v>0.13930348258706468</v>
      </c>
      <c r="U71" s="370">
        <v>30</v>
      </c>
      <c r="V71" s="370">
        <v>200</v>
      </c>
      <c r="W71" s="371">
        <v>200</v>
      </c>
      <c r="X71" s="400">
        <v>0.18834080717488788</v>
      </c>
      <c r="Y71" s="370">
        <v>40</v>
      </c>
      <c r="Z71" s="370">
        <v>225</v>
      </c>
      <c r="AA71" s="371">
        <v>225</v>
      </c>
    </row>
    <row r="72" spans="2:27" x14ac:dyDescent="0.3">
      <c r="B72" s="744"/>
      <c r="C72" s="383" t="s">
        <v>39</v>
      </c>
      <c r="D72" s="369">
        <v>0.13300000000000001</v>
      </c>
      <c r="E72" s="370">
        <v>390</v>
      </c>
      <c r="F72" s="370">
        <v>2950</v>
      </c>
      <c r="G72" s="371">
        <v>2915</v>
      </c>
      <c r="H72" s="369">
        <v>0.127</v>
      </c>
      <c r="I72" s="370">
        <v>335</v>
      </c>
      <c r="J72" s="370">
        <v>2675</v>
      </c>
      <c r="K72" s="371">
        <v>2645</v>
      </c>
      <c r="L72" s="369">
        <v>0.121</v>
      </c>
      <c r="M72" s="370">
        <v>345</v>
      </c>
      <c r="N72" s="370">
        <v>2855</v>
      </c>
      <c r="O72" s="370">
        <v>2830</v>
      </c>
      <c r="P72" s="720">
        <v>0.12318596017549781</v>
      </c>
      <c r="Q72" s="370">
        <v>365</v>
      </c>
      <c r="R72" s="370">
        <v>2990</v>
      </c>
      <c r="S72" s="721">
        <v>2965</v>
      </c>
      <c r="T72" s="400">
        <v>0.1228476821192053</v>
      </c>
      <c r="U72" s="370">
        <v>370</v>
      </c>
      <c r="V72" s="370">
        <v>3040</v>
      </c>
      <c r="W72" s="371">
        <v>3020</v>
      </c>
      <c r="X72" s="400">
        <v>0.13300000000000001</v>
      </c>
      <c r="Y72" s="370">
        <v>400</v>
      </c>
      <c r="Z72" s="370">
        <v>3010</v>
      </c>
      <c r="AA72" s="371">
        <v>3000</v>
      </c>
    </row>
    <row r="73" spans="2:27" x14ac:dyDescent="0.3">
      <c r="B73" s="744"/>
      <c r="C73" s="383" t="s">
        <v>40</v>
      </c>
      <c r="D73" s="369">
        <v>8.2000000000000003E-2</v>
      </c>
      <c r="E73" s="370">
        <v>115</v>
      </c>
      <c r="F73" s="370">
        <v>1390</v>
      </c>
      <c r="G73" s="371">
        <v>1390</v>
      </c>
      <c r="H73" s="369">
        <v>0.108</v>
      </c>
      <c r="I73" s="370">
        <v>125</v>
      </c>
      <c r="J73" s="370">
        <v>1155</v>
      </c>
      <c r="K73" s="371">
        <v>1155</v>
      </c>
      <c r="L73" s="369">
        <v>9.8000000000000004E-2</v>
      </c>
      <c r="M73" s="370">
        <v>120</v>
      </c>
      <c r="N73" s="370">
        <v>1210</v>
      </c>
      <c r="O73" s="370">
        <v>1210</v>
      </c>
      <c r="P73" s="720">
        <v>8.4507042253521125E-2</v>
      </c>
      <c r="Q73" s="370">
        <v>115</v>
      </c>
      <c r="R73" s="370">
        <v>1360</v>
      </c>
      <c r="S73" s="721">
        <v>1350</v>
      </c>
      <c r="T73" s="400">
        <v>0.11159737417943107</v>
      </c>
      <c r="U73" s="370">
        <v>155</v>
      </c>
      <c r="V73" s="370">
        <v>1420</v>
      </c>
      <c r="W73" s="371">
        <v>1370</v>
      </c>
      <c r="X73" s="400">
        <v>0.10875706214689265</v>
      </c>
      <c r="Y73" s="370">
        <v>155</v>
      </c>
      <c r="Z73" s="370">
        <v>1420</v>
      </c>
      <c r="AA73" s="371">
        <v>1415</v>
      </c>
    </row>
    <row r="74" spans="2:27" x14ac:dyDescent="0.3">
      <c r="B74" s="744"/>
      <c r="C74" s="383" t="s">
        <v>41</v>
      </c>
      <c r="D74" s="369">
        <v>0.12</v>
      </c>
      <c r="E74" s="370">
        <v>65</v>
      </c>
      <c r="F74" s="370">
        <v>560</v>
      </c>
      <c r="G74" s="371">
        <v>560</v>
      </c>
      <c r="H74" s="369">
        <v>0.11</v>
      </c>
      <c r="I74" s="370">
        <v>55</v>
      </c>
      <c r="J74" s="370">
        <v>520</v>
      </c>
      <c r="K74" s="371">
        <v>520</v>
      </c>
      <c r="L74" s="369">
        <v>0.08</v>
      </c>
      <c r="M74" s="370">
        <v>45</v>
      </c>
      <c r="N74" s="370">
        <v>580</v>
      </c>
      <c r="O74" s="370">
        <v>580</v>
      </c>
      <c r="P74" s="720">
        <v>7.2881355932203393E-2</v>
      </c>
      <c r="Q74" s="370">
        <v>45</v>
      </c>
      <c r="R74" s="370">
        <v>595</v>
      </c>
      <c r="S74" s="721">
        <v>590</v>
      </c>
      <c r="T74" s="400">
        <v>8.2503556187766711E-2</v>
      </c>
      <c r="U74" s="370">
        <v>60</v>
      </c>
      <c r="V74" s="370">
        <v>705</v>
      </c>
      <c r="W74" s="371">
        <v>705</v>
      </c>
      <c r="X74" s="400">
        <v>0.1002710027100271</v>
      </c>
      <c r="Y74" s="370">
        <v>75</v>
      </c>
      <c r="Z74" s="370">
        <v>740</v>
      </c>
      <c r="AA74" s="371">
        <v>740</v>
      </c>
    </row>
    <row r="75" spans="2:27" x14ac:dyDescent="0.3">
      <c r="B75" s="744"/>
      <c r="C75" s="383" t="s">
        <v>43</v>
      </c>
      <c r="D75" s="369">
        <v>0.107</v>
      </c>
      <c r="E75" s="370">
        <v>70</v>
      </c>
      <c r="F75" s="370">
        <v>675</v>
      </c>
      <c r="G75" s="371">
        <v>675</v>
      </c>
      <c r="H75" s="369">
        <v>0.11</v>
      </c>
      <c r="I75" s="370">
        <v>80</v>
      </c>
      <c r="J75" s="370">
        <v>725</v>
      </c>
      <c r="K75" s="371">
        <v>725</v>
      </c>
      <c r="L75" s="369">
        <v>9.0999999999999998E-2</v>
      </c>
      <c r="M75" s="370">
        <v>65</v>
      </c>
      <c r="N75" s="370">
        <v>690</v>
      </c>
      <c r="O75" s="370">
        <v>690</v>
      </c>
      <c r="P75" s="720">
        <v>9.0785907859078585E-2</v>
      </c>
      <c r="Q75" s="370">
        <v>65</v>
      </c>
      <c r="R75" s="370">
        <v>740</v>
      </c>
      <c r="S75" s="721">
        <v>740</v>
      </c>
      <c r="T75" s="400">
        <v>9.8934550989345504E-2</v>
      </c>
      <c r="U75" s="370">
        <v>65</v>
      </c>
      <c r="V75" s="370">
        <v>660</v>
      </c>
      <c r="W75" s="371">
        <v>655</v>
      </c>
      <c r="X75" s="400">
        <v>0.11686586985391766</v>
      </c>
      <c r="Y75" s="370">
        <v>90</v>
      </c>
      <c r="Z75" s="370">
        <v>755</v>
      </c>
      <c r="AA75" s="371">
        <v>755</v>
      </c>
    </row>
    <row r="76" spans="2:27" x14ac:dyDescent="0.3">
      <c r="B76" s="744"/>
      <c r="C76" s="383" t="s">
        <v>44</v>
      </c>
      <c r="D76" s="369">
        <v>6.4000000000000001E-2</v>
      </c>
      <c r="E76" s="370">
        <v>125</v>
      </c>
      <c r="F76" s="370">
        <v>1995</v>
      </c>
      <c r="G76" s="371">
        <v>1985</v>
      </c>
      <c r="H76" s="369">
        <v>7.0000000000000007E-2</v>
      </c>
      <c r="I76" s="370">
        <v>135</v>
      </c>
      <c r="J76" s="370">
        <v>1945</v>
      </c>
      <c r="K76" s="371">
        <v>1945</v>
      </c>
      <c r="L76" s="369">
        <v>6.7000000000000004E-2</v>
      </c>
      <c r="M76" s="370">
        <v>130</v>
      </c>
      <c r="N76" s="370">
        <v>1965</v>
      </c>
      <c r="O76" s="370">
        <v>1965</v>
      </c>
      <c r="P76" s="720">
        <v>6.4150943396226415E-2</v>
      </c>
      <c r="Q76" s="370">
        <v>135</v>
      </c>
      <c r="R76" s="370">
        <v>2130</v>
      </c>
      <c r="S76" s="721">
        <v>2120</v>
      </c>
      <c r="T76" s="400">
        <v>6.5018315018315023E-2</v>
      </c>
      <c r="U76" s="370">
        <v>140</v>
      </c>
      <c r="V76" s="370">
        <v>2185</v>
      </c>
      <c r="W76" s="371">
        <v>2185</v>
      </c>
      <c r="X76" s="400">
        <v>6.7064768029398258E-2</v>
      </c>
      <c r="Y76" s="370">
        <v>145</v>
      </c>
      <c r="Z76" s="370">
        <v>2200</v>
      </c>
      <c r="AA76" s="371">
        <v>2175</v>
      </c>
    </row>
    <row r="77" spans="2:27" x14ac:dyDescent="0.3">
      <c r="B77" s="744"/>
      <c r="C77" s="383" t="s">
        <v>45</v>
      </c>
      <c r="D77" s="369">
        <v>8.2000000000000003E-2</v>
      </c>
      <c r="E77" s="370">
        <v>10</v>
      </c>
      <c r="F77" s="370">
        <v>125</v>
      </c>
      <c r="G77" s="371">
        <v>120</v>
      </c>
      <c r="H77" s="369">
        <v>7.3999999999999996E-2</v>
      </c>
      <c r="I77" s="370">
        <v>10</v>
      </c>
      <c r="J77" s="370">
        <v>150</v>
      </c>
      <c r="K77" s="371">
        <v>150</v>
      </c>
      <c r="L77" s="369">
        <v>0.13100000000000001</v>
      </c>
      <c r="M77" s="370">
        <v>20</v>
      </c>
      <c r="N77" s="370">
        <v>145</v>
      </c>
      <c r="O77" s="370">
        <v>145</v>
      </c>
      <c r="P77" s="720">
        <v>0.13333333333333333</v>
      </c>
      <c r="Q77" s="370">
        <v>20</v>
      </c>
      <c r="R77" s="370">
        <v>150</v>
      </c>
      <c r="S77" s="721">
        <v>150</v>
      </c>
      <c r="T77" s="400">
        <v>0.13235294117647059</v>
      </c>
      <c r="U77" s="370">
        <v>20</v>
      </c>
      <c r="V77" s="370">
        <v>135</v>
      </c>
      <c r="W77" s="371">
        <v>135</v>
      </c>
      <c r="X77" s="400">
        <v>0.15037593984962405</v>
      </c>
      <c r="Y77" s="370">
        <v>20</v>
      </c>
      <c r="Z77" s="370">
        <v>135</v>
      </c>
      <c r="AA77" s="371">
        <v>135</v>
      </c>
    </row>
    <row r="78" spans="2:27" x14ac:dyDescent="0.3">
      <c r="B78" s="744"/>
      <c r="C78" s="350" t="s">
        <v>122</v>
      </c>
      <c r="D78" s="369">
        <v>5.5E-2</v>
      </c>
      <c r="E78" s="370">
        <v>10</v>
      </c>
      <c r="F78" s="370">
        <v>220</v>
      </c>
      <c r="G78" s="371">
        <v>220</v>
      </c>
      <c r="H78" s="369">
        <v>0.105</v>
      </c>
      <c r="I78" s="370">
        <v>25</v>
      </c>
      <c r="J78" s="370">
        <v>230</v>
      </c>
      <c r="K78" s="371">
        <v>230</v>
      </c>
      <c r="L78" s="369">
        <v>8.3000000000000004E-2</v>
      </c>
      <c r="M78" s="370">
        <v>20</v>
      </c>
      <c r="N78" s="370">
        <v>270</v>
      </c>
      <c r="O78" s="370">
        <v>265</v>
      </c>
      <c r="P78" s="720">
        <v>7.5376884422110546E-2</v>
      </c>
      <c r="Q78" s="370">
        <v>15</v>
      </c>
      <c r="R78" s="370">
        <v>200</v>
      </c>
      <c r="S78" s="721">
        <v>200</v>
      </c>
      <c r="T78" s="400">
        <v>0.1044776119402985</v>
      </c>
      <c r="U78" s="370">
        <v>20</v>
      </c>
      <c r="V78" s="370">
        <v>200</v>
      </c>
      <c r="W78" s="371">
        <v>200</v>
      </c>
      <c r="X78" s="400">
        <v>0.10471204188481675</v>
      </c>
      <c r="Y78" s="370">
        <v>20</v>
      </c>
      <c r="Z78" s="370">
        <v>195</v>
      </c>
      <c r="AA78" s="371">
        <v>190</v>
      </c>
    </row>
    <row r="79" spans="2:27" x14ac:dyDescent="0.3">
      <c r="B79" s="744"/>
      <c r="C79" s="383" t="s">
        <v>46</v>
      </c>
      <c r="D79" s="369">
        <v>5.1999999999999998E-2</v>
      </c>
      <c r="E79" s="370">
        <v>25</v>
      </c>
      <c r="F79" s="370">
        <v>520</v>
      </c>
      <c r="G79" s="371">
        <v>520</v>
      </c>
      <c r="H79" s="369">
        <v>0.05</v>
      </c>
      <c r="I79" s="370">
        <v>35</v>
      </c>
      <c r="J79" s="370">
        <v>705</v>
      </c>
      <c r="K79" s="371">
        <v>705</v>
      </c>
      <c r="L79" s="369">
        <v>5.0999999999999997E-2</v>
      </c>
      <c r="M79" s="370">
        <v>25</v>
      </c>
      <c r="N79" s="370">
        <v>495</v>
      </c>
      <c r="O79" s="370">
        <v>495</v>
      </c>
      <c r="P79" s="720">
        <v>5.545286506469501E-2</v>
      </c>
      <c r="Q79" s="370">
        <v>30</v>
      </c>
      <c r="R79" s="370">
        <v>540</v>
      </c>
      <c r="S79" s="721">
        <v>540</v>
      </c>
      <c r="T79" s="400">
        <v>7.5268817204301078E-2</v>
      </c>
      <c r="U79" s="370">
        <v>40</v>
      </c>
      <c r="V79" s="370">
        <v>560</v>
      </c>
      <c r="W79" s="371">
        <v>560</v>
      </c>
      <c r="X79" s="400">
        <v>0.1062937062937063</v>
      </c>
      <c r="Y79" s="370">
        <v>75</v>
      </c>
      <c r="Z79" s="370">
        <v>715</v>
      </c>
      <c r="AA79" s="371">
        <v>715</v>
      </c>
    </row>
    <row r="80" spans="2:27" x14ac:dyDescent="0.3">
      <c r="B80" s="744"/>
      <c r="C80" s="383" t="s">
        <v>47</v>
      </c>
      <c r="D80" s="369">
        <v>0.11700000000000001</v>
      </c>
      <c r="E80" s="370">
        <v>200</v>
      </c>
      <c r="F80" s="370">
        <v>1735</v>
      </c>
      <c r="G80" s="371">
        <v>1730</v>
      </c>
      <c r="H80" s="369">
        <v>0.14099999999999999</v>
      </c>
      <c r="I80" s="370">
        <v>245</v>
      </c>
      <c r="J80" s="370">
        <v>1750</v>
      </c>
      <c r="K80" s="371">
        <v>1750</v>
      </c>
      <c r="L80" s="369">
        <v>0.123</v>
      </c>
      <c r="M80" s="370">
        <v>190</v>
      </c>
      <c r="N80" s="370">
        <v>1550</v>
      </c>
      <c r="O80" s="370">
        <v>1550</v>
      </c>
      <c r="P80" s="720">
        <v>0.11977935382190702</v>
      </c>
      <c r="Q80" s="370">
        <v>150</v>
      </c>
      <c r="R80" s="370">
        <v>1270</v>
      </c>
      <c r="S80" s="721">
        <v>1270</v>
      </c>
      <c r="T80" s="400">
        <v>0.15942891136228435</v>
      </c>
      <c r="U80" s="370">
        <v>270</v>
      </c>
      <c r="V80" s="370">
        <v>1680</v>
      </c>
      <c r="W80" s="371">
        <v>1680</v>
      </c>
      <c r="X80" s="400">
        <v>0.14409400123685839</v>
      </c>
      <c r="Y80" s="370">
        <v>235</v>
      </c>
      <c r="Z80" s="370">
        <v>1625</v>
      </c>
      <c r="AA80" s="371">
        <v>1615</v>
      </c>
    </row>
    <row r="81" spans="2:27" x14ac:dyDescent="0.3">
      <c r="B81" s="744"/>
      <c r="C81" s="383" t="s">
        <v>48</v>
      </c>
      <c r="D81" s="369">
        <v>0.11799999999999999</v>
      </c>
      <c r="E81" s="370">
        <v>330</v>
      </c>
      <c r="F81" s="370">
        <v>2810</v>
      </c>
      <c r="G81" s="371">
        <v>2805</v>
      </c>
      <c r="H81" s="369">
        <v>0.123</v>
      </c>
      <c r="I81" s="370">
        <v>370</v>
      </c>
      <c r="J81" s="370">
        <v>3030</v>
      </c>
      <c r="K81" s="371">
        <v>2990</v>
      </c>
      <c r="L81" s="369">
        <v>0.13700000000000001</v>
      </c>
      <c r="M81" s="370">
        <v>425</v>
      </c>
      <c r="N81" s="370">
        <v>3115</v>
      </c>
      <c r="O81" s="370">
        <v>3095</v>
      </c>
      <c r="P81" s="720">
        <v>0.14538179393131043</v>
      </c>
      <c r="Q81" s="370">
        <v>435</v>
      </c>
      <c r="R81" s="370">
        <v>3025</v>
      </c>
      <c r="S81" s="721">
        <v>3000</v>
      </c>
      <c r="T81" s="400">
        <v>0.16615594143684032</v>
      </c>
      <c r="U81" s="370">
        <v>490</v>
      </c>
      <c r="V81" s="370">
        <v>2975</v>
      </c>
      <c r="W81" s="371">
        <v>2935</v>
      </c>
      <c r="X81" s="400">
        <v>0.17426820966643974</v>
      </c>
      <c r="Y81" s="370">
        <v>510</v>
      </c>
      <c r="Z81" s="370">
        <v>2995</v>
      </c>
      <c r="AA81" s="371">
        <v>2940</v>
      </c>
    </row>
    <row r="82" spans="2:27" ht="15" thickBot="1" x14ac:dyDescent="0.35">
      <c r="B82" s="744"/>
      <c r="C82" s="383" t="s">
        <v>49</v>
      </c>
      <c r="D82" s="369">
        <v>0.24299999999999999</v>
      </c>
      <c r="E82" s="370">
        <v>875</v>
      </c>
      <c r="F82" s="370">
        <v>3625</v>
      </c>
      <c r="G82" s="371">
        <v>3610</v>
      </c>
      <c r="H82" s="369">
        <v>0.27700000000000002</v>
      </c>
      <c r="I82" s="370">
        <v>910</v>
      </c>
      <c r="J82" s="370">
        <v>3305</v>
      </c>
      <c r="K82" s="371">
        <v>3290</v>
      </c>
      <c r="L82" s="369">
        <v>0.27500000000000002</v>
      </c>
      <c r="M82" s="370">
        <v>1045</v>
      </c>
      <c r="N82" s="370">
        <v>3840</v>
      </c>
      <c r="O82" s="370">
        <v>3800</v>
      </c>
      <c r="P82" s="720">
        <v>0.27498572244431752</v>
      </c>
      <c r="Q82" s="370">
        <v>965</v>
      </c>
      <c r="R82" s="370">
        <v>3530</v>
      </c>
      <c r="S82" s="721">
        <v>3500</v>
      </c>
      <c r="T82" s="400">
        <v>0.2941477127523639</v>
      </c>
      <c r="U82" s="370">
        <v>1150</v>
      </c>
      <c r="V82" s="370">
        <v>3965</v>
      </c>
      <c r="W82" s="371">
        <v>3915</v>
      </c>
      <c r="X82" s="400">
        <v>0.28173008744977546</v>
      </c>
      <c r="Y82" s="370">
        <v>1190</v>
      </c>
      <c r="Z82" s="370">
        <v>4290</v>
      </c>
      <c r="AA82" s="371">
        <v>4230</v>
      </c>
    </row>
    <row r="83" spans="2:27" ht="19.5" customHeight="1" thickTop="1" thickBot="1" x14ac:dyDescent="0.35">
      <c r="B83" s="744"/>
      <c r="C83" s="402" t="s">
        <v>60</v>
      </c>
      <c r="D83" s="403">
        <v>0.13700000000000001</v>
      </c>
      <c r="E83" s="404">
        <v>3850</v>
      </c>
      <c r="F83" s="404">
        <v>28285</v>
      </c>
      <c r="G83" s="405">
        <v>28180</v>
      </c>
      <c r="H83" s="403">
        <v>0.13900000000000001</v>
      </c>
      <c r="I83" s="404">
        <v>3965</v>
      </c>
      <c r="J83" s="404">
        <v>28640</v>
      </c>
      <c r="K83" s="405">
        <v>28510</v>
      </c>
      <c r="L83" s="403">
        <v>0.14000000000000001</v>
      </c>
      <c r="M83" s="404">
        <v>4015</v>
      </c>
      <c r="N83" s="404">
        <v>28770</v>
      </c>
      <c r="O83" s="404">
        <v>28595</v>
      </c>
      <c r="P83" s="722">
        <v>0.13792143627570369</v>
      </c>
      <c r="Q83" s="723">
        <v>3965</v>
      </c>
      <c r="R83" s="723">
        <v>28885</v>
      </c>
      <c r="S83" s="724">
        <v>28740</v>
      </c>
      <c r="T83" s="717">
        <v>0.15647082576216434</v>
      </c>
      <c r="U83" s="407">
        <v>4650</v>
      </c>
      <c r="V83" s="407">
        <v>29880</v>
      </c>
      <c r="W83" s="408">
        <v>29720</v>
      </c>
      <c r="X83" s="406">
        <v>0.15865151073545128</v>
      </c>
      <c r="Y83" s="407">
        <v>4900</v>
      </c>
      <c r="Z83" s="407">
        <v>31065</v>
      </c>
      <c r="AA83" s="409">
        <v>30885</v>
      </c>
    </row>
    <row r="84" spans="2:27" ht="15" thickTop="1" x14ac:dyDescent="0.3">
      <c r="B84" s="393" t="s">
        <v>132</v>
      </c>
    </row>
    <row r="85" spans="2:27" x14ac:dyDescent="0.3">
      <c r="B85" s="393"/>
    </row>
    <row r="86" spans="2:27" x14ac:dyDescent="0.3">
      <c r="B86" s="393"/>
    </row>
    <row r="87" spans="2:27" x14ac:dyDescent="0.3">
      <c r="B87" s="393" t="s">
        <v>118</v>
      </c>
      <c r="D87" s="393"/>
      <c r="E87" s="393"/>
      <c r="F87" s="393"/>
      <c r="G87" s="393"/>
      <c r="H87" s="393"/>
      <c r="I87" s="393"/>
      <c r="J87" s="393"/>
    </row>
    <row r="88" spans="2:27" x14ac:dyDescent="0.3">
      <c r="B88" s="393" t="s">
        <v>804</v>
      </c>
      <c r="D88" s="393"/>
      <c r="E88" s="393"/>
      <c r="F88" s="393"/>
      <c r="G88" s="393"/>
      <c r="H88" s="393"/>
      <c r="I88" s="393"/>
      <c r="J88" s="393"/>
    </row>
    <row r="89" spans="2:27" x14ac:dyDescent="0.3">
      <c r="B89" s="393" t="s">
        <v>799</v>
      </c>
      <c r="D89" s="393"/>
      <c r="E89" s="393"/>
      <c r="F89" s="393"/>
      <c r="G89" s="393"/>
      <c r="H89" s="393"/>
      <c r="I89" s="393"/>
      <c r="J89" s="393"/>
    </row>
    <row r="90" spans="2:27" x14ac:dyDescent="0.3">
      <c r="B90" s="393" t="s">
        <v>800</v>
      </c>
      <c r="D90" s="393"/>
      <c r="E90" s="393"/>
      <c r="F90" s="393"/>
      <c r="G90" s="393"/>
      <c r="H90" s="393"/>
      <c r="I90" s="393"/>
      <c r="J90" s="393"/>
    </row>
    <row r="91" spans="2:27" x14ac:dyDescent="0.3">
      <c r="B91" s="393"/>
      <c r="C91" s="393"/>
      <c r="D91" s="393"/>
      <c r="E91" s="393"/>
      <c r="F91" s="393"/>
      <c r="G91" s="393"/>
      <c r="H91" s="393"/>
      <c r="I91" s="393"/>
      <c r="J91" s="393"/>
      <c r="M91" s="382"/>
      <c r="Q91" s="382"/>
    </row>
    <row r="92" spans="2:27" x14ac:dyDescent="0.3">
      <c r="M92" s="382"/>
      <c r="Q92" s="382"/>
    </row>
  </sheetData>
  <sortState ref="B92:K110">
    <sortCondition ref="B92"/>
  </sortState>
  <mergeCells count="27">
    <mergeCell ref="X15:AA15"/>
    <mergeCell ref="X63:AA63"/>
    <mergeCell ref="B8:C8"/>
    <mergeCell ref="T63:W63"/>
    <mergeCell ref="T15:W15"/>
    <mergeCell ref="L3:M3"/>
    <mergeCell ref="P15:S15"/>
    <mergeCell ref="P63:S63"/>
    <mergeCell ref="L63:O63"/>
    <mergeCell ref="L15:O15"/>
    <mergeCell ref="N3:O3"/>
    <mergeCell ref="B65:B83"/>
    <mergeCell ref="D3:E3"/>
    <mergeCell ref="F3:G3"/>
    <mergeCell ref="H3:I3"/>
    <mergeCell ref="D63:G63"/>
    <mergeCell ref="H63:K63"/>
    <mergeCell ref="B9:C9"/>
    <mergeCell ref="B17:B36"/>
    <mergeCell ref="B38:B57"/>
    <mergeCell ref="J3:K3"/>
    <mergeCell ref="D15:G15"/>
    <mergeCell ref="H15:K15"/>
    <mergeCell ref="B3:C4"/>
    <mergeCell ref="B5:C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zoomScaleNormal="100" workbookViewId="0">
      <selection activeCell="C32" sqref="C32:C35"/>
    </sheetView>
  </sheetViews>
  <sheetFormatPr defaultColWidth="0" defaultRowHeight="14.4" zeroHeight="1" x14ac:dyDescent="0.3"/>
  <cols>
    <col min="1" max="4" width="9.109375" style="10" customWidth="1"/>
    <col min="5" max="5" width="13.44140625" style="10" bestFit="1" customWidth="1"/>
    <col min="6" max="8" width="7.6640625" style="10" bestFit="1" customWidth="1"/>
    <col min="9" max="11" width="9.109375" style="10" customWidth="1"/>
    <col min="12" max="12" width="14.109375" style="10" customWidth="1"/>
    <col min="13" max="13" width="0" style="10" hidden="1" customWidth="1"/>
    <col min="14" max="14" width="9.109375" style="10" customWidth="1"/>
    <col min="15" max="15" width="0" style="10" hidden="1" customWidth="1"/>
    <col min="16" max="16384" width="9.109375" style="10" hidden="1"/>
  </cols>
  <sheetData>
    <row r="1" spans="2:2" ht="15" x14ac:dyDescent="0.25"/>
    <row r="2" spans="2:2" ht="17.25" x14ac:dyDescent="0.25">
      <c r="B2" s="130" t="s">
        <v>267</v>
      </c>
    </row>
    <row r="3" spans="2:2" ht="15.75" x14ac:dyDescent="0.25">
      <c r="B3" s="135" t="s">
        <v>268</v>
      </c>
    </row>
    <row r="4" spans="2:2" ht="15" x14ac:dyDescent="0.25"/>
    <row r="5" spans="2:2" ht="15" x14ac:dyDescent="0.25"/>
    <row r="6" spans="2:2" ht="15" x14ac:dyDescent="0.25"/>
    <row r="7" spans="2:2" ht="15" x14ac:dyDescent="0.25"/>
    <row r="8" spans="2:2" ht="15" x14ac:dyDescent="0.25"/>
    <row r="9" spans="2:2" ht="15" x14ac:dyDescent="0.25"/>
    <row r="10" spans="2:2" ht="15" x14ac:dyDescent="0.25"/>
    <row r="11" spans="2:2" ht="15" x14ac:dyDescent="0.25"/>
    <row r="12" spans="2:2" ht="15" x14ac:dyDescent="0.25"/>
    <row r="13" spans="2:2" ht="15" x14ac:dyDescent="0.25"/>
    <row r="14" spans="2:2" ht="15" x14ac:dyDescent="0.25"/>
    <row r="15" spans="2:2" ht="15" x14ac:dyDescent="0.25"/>
    <row r="16" spans="2:2" ht="15" x14ac:dyDescent="0.25"/>
    <row r="17" spans="3:8" ht="15" x14ac:dyDescent="0.25"/>
    <row r="18" spans="3:8" ht="15" x14ac:dyDescent="0.25"/>
    <row r="19" spans="3:8" ht="15" x14ac:dyDescent="0.25"/>
    <row r="20" spans="3:8" ht="15" x14ac:dyDescent="0.25"/>
    <row r="21" spans="3:8" ht="15" x14ac:dyDescent="0.25"/>
    <row r="22" spans="3:8" ht="15" x14ac:dyDescent="0.25"/>
    <row r="23" spans="3:8" ht="15.75" thickBot="1" x14ac:dyDescent="0.3"/>
    <row r="24" spans="3:8" ht="15" x14ac:dyDescent="0.25">
      <c r="E24" s="113" t="s">
        <v>153</v>
      </c>
      <c r="F24" s="818" t="s">
        <v>143</v>
      </c>
      <c r="G24" s="802"/>
      <c r="H24" s="803"/>
    </row>
    <row r="25" spans="3:8" ht="15" x14ac:dyDescent="0.25">
      <c r="E25" s="114"/>
      <c r="F25" s="250" t="s">
        <v>3</v>
      </c>
      <c r="G25" s="250" t="s">
        <v>112</v>
      </c>
      <c r="H25" s="251" t="s">
        <v>124</v>
      </c>
    </row>
    <row r="26" spans="3:8" ht="15" x14ac:dyDescent="0.25">
      <c r="E26" s="264" t="s">
        <v>154</v>
      </c>
      <c r="F26" s="98">
        <v>0.23340248962655602</v>
      </c>
      <c r="G26" s="98">
        <v>0.22300026932399677</v>
      </c>
      <c r="H26" s="99">
        <v>0.24819337154248691</v>
      </c>
    </row>
    <row r="27" spans="3:8" ht="15" x14ac:dyDescent="0.25">
      <c r="E27" s="264" t="s">
        <v>103</v>
      </c>
      <c r="F27" s="98">
        <v>0.21524896265560167</v>
      </c>
      <c r="G27" s="98">
        <v>0.20926474548882307</v>
      </c>
      <c r="H27" s="99">
        <v>0.18863692997757289</v>
      </c>
    </row>
    <row r="28" spans="3:8" ht="15" x14ac:dyDescent="0.25">
      <c r="E28" s="264" t="s">
        <v>104</v>
      </c>
      <c r="F28" s="98">
        <v>0.2033195020746888</v>
      </c>
      <c r="G28" s="98">
        <v>0.18825747374091031</v>
      </c>
      <c r="H28" s="99">
        <v>0.18464988786444056</v>
      </c>
    </row>
    <row r="29" spans="3:8" ht="15" x14ac:dyDescent="0.25">
      <c r="E29" s="264" t="s">
        <v>155</v>
      </c>
      <c r="F29" s="98">
        <v>0.1654564315352697</v>
      </c>
      <c r="G29" s="98">
        <v>0.18340964179908431</v>
      </c>
      <c r="H29" s="99">
        <v>0.19137802143035135</v>
      </c>
    </row>
    <row r="30" spans="3:8" ht="15.75" thickBot="1" x14ac:dyDescent="0.3">
      <c r="E30" s="265" t="s">
        <v>134</v>
      </c>
      <c r="F30" s="117">
        <v>0.18257261410788381</v>
      </c>
      <c r="G30" s="117">
        <v>0.19606786964718556</v>
      </c>
      <c r="H30" s="118">
        <v>0.18714178918514826</v>
      </c>
    </row>
    <row r="31" spans="3:8" ht="15" x14ac:dyDescent="0.25">
      <c r="E31" s="430"/>
      <c r="F31" s="98"/>
      <c r="G31" s="98"/>
      <c r="H31" s="98"/>
    </row>
    <row r="32" spans="3:8" x14ac:dyDescent="0.3">
      <c r="C32" s="393" t="s">
        <v>118</v>
      </c>
      <c r="E32" s="430"/>
      <c r="F32" s="98"/>
      <c r="G32" s="98"/>
      <c r="H32" s="98"/>
    </row>
    <row r="33" spans="3:8" x14ac:dyDescent="0.3">
      <c r="C33" s="393" t="s">
        <v>804</v>
      </c>
      <c r="E33" s="430"/>
      <c r="F33" s="98"/>
      <c r="G33" s="98"/>
      <c r="H33" s="98"/>
    </row>
    <row r="34" spans="3:8" x14ac:dyDescent="0.3">
      <c r="C34" s="393" t="s">
        <v>799</v>
      </c>
      <c r="E34" s="430"/>
      <c r="F34" s="98"/>
      <c r="G34" s="98"/>
      <c r="H34" s="98"/>
    </row>
    <row r="35" spans="3:8" x14ac:dyDescent="0.3">
      <c r="C35" s="393" t="s">
        <v>800</v>
      </c>
    </row>
    <row r="36" spans="3:8" x14ac:dyDescent="0.3"/>
    <row r="37" spans="3:8" ht="15" hidden="1" x14ac:dyDescent="0.25"/>
    <row r="38" spans="3:8" ht="15" hidden="1" x14ac:dyDescent="0.25"/>
    <row r="39" spans="3:8" ht="15" hidden="1" x14ac:dyDescent="0.25"/>
    <row r="40" spans="3:8" ht="15" hidden="1" x14ac:dyDescent="0.25"/>
  </sheetData>
  <mergeCells count="1">
    <mergeCell ref="F24:H2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topLeftCell="B16" zoomScaleNormal="100" workbookViewId="0">
      <selection activeCell="D35" sqref="D35"/>
    </sheetView>
  </sheetViews>
  <sheetFormatPr defaultColWidth="0" defaultRowHeight="14.4" zeroHeight="1" x14ac:dyDescent="0.3"/>
  <cols>
    <col min="1" max="3" width="9.109375" style="10" customWidth="1"/>
    <col min="4" max="5" width="37.33203125" style="10" bestFit="1" customWidth="1"/>
    <col min="6" max="15" width="9.109375" style="10" customWidth="1"/>
    <col min="16" max="16" width="36.88671875" style="10" hidden="1" customWidth="1"/>
    <col min="17" max="16384" width="9.109375" style="10" hidden="1"/>
  </cols>
  <sheetData>
    <row r="1" spans="3:3" ht="15" x14ac:dyDescent="0.25"/>
    <row r="2" spans="3:3" ht="17.25" x14ac:dyDescent="0.25">
      <c r="C2" s="130" t="s">
        <v>269</v>
      </c>
    </row>
    <row r="3" spans="3:3" ht="15.75" x14ac:dyDescent="0.25">
      <c r="C3" s="135" t="s">
        <v>270</v>
      </c>
    </row>
    <row r="4" spans="3:3" ht="15" x14ac:dyDescent="0.25"/>
    <row r="5" spans="3:3" ht="15" x14ac:dyDescent="0.25"/>
    <row r="6" spans="3:3" ht="15" x14ac:dyDescent="0.25"/>
    <row r="7" spans="3:3" ht="15" x14ac:dyDescent="0.25"/>
    <row r="8" spans="3:3" ht="15" x14ac:dyDescent="0.25"/>
    <row r="9" spans="3:3" ht="15" x14ac:dyDescent="0.25"/>
    <row r="10" spans="3:3" ht="15" x14ac:dyDescent="0.25"/>
    <row r="11" spans="3:3" ht="15" x14ac:dyDescent="0.25"/>
    <row r="12" spans="3:3" ht="15" x14ac:dyDescent="0.25"/>
    <row r="13" spans="3:3" ht="15" x14ac:dyDescent="0.25"/>
    <row r="14" spans="3:3" ht="15" x14ac:dyDescent="0.25"/>
    <row r="15" spans="3:3" ht="15" x14ac:dyDescent="0.25"/>
    <row r="16" spans="3:3" ht="15" x14ac:dyDescent="0.25"/>
    <row r="17" spans="5:11" ht="15" x14ac:dyDescent="0.25"/>
    <row r="18" spans="5:11" ht="15" x14ac:dyDescent="0.25"/>
    <row r="19" spans="5:11" ht="15" x14ac:dyDescent="0.25"/>
    <row r="20" spans="5:11" ht="15" x14ac:dyDescent="0.25"/>
    <row r="21" spans="5:11" ht="15" x14ac:dyDescent="0.25"/>
    <row r="22" spans="5:11" ht="15" x14ac:dyDescent="0.25"/>
    <row r="23" spans="5:11" ht="15" x14ac:dyDescent="0.25"/>
    <row r="24" spans="5:11" ht="15" x14ac:dyDescent="0.25"/>
    <row r="25" spans="5:11" ht="15" x14ac:dyDescent="0.25"/>
    <row r="26" spans="5:11" ht="15" x14ac:dyDescent="0.25"/>
    <row r="27" spans="5:11" ht="15" x14ac:dyDescent="0.25"/>
    <row r="28" spans="5:11" ht="15" x14ac:dyDescent="0.25"/>
    <row r="29" spans="5:11" ht="15.75" thickBot="1" x14ac:dyDescent="0.3"/>
    <row r="30" spans="5:11" ht="15" x14ac:dyDescent="0.25">
      <c r="E30" s="104" t="s">
        <v>152</v>
      </c>
      <c r="F30" s="244" t="s">
        <v>1</v>
      </c>
      <c r="G30" s="244" t="s">
        <v>2</v>
      </c>
      <c r="H30" s="244" t="s">
        <v>3</v>
      </c>
      <c r="I30" s="244" t="s">
        <v>112</v>
      </c>
      <c r="J30" s="244" t="s">
        <v>124</v>
      </c>
      <c r="K30" s="245" t="s">
        <v>135</v>
      </c>
    </row>
    <row r="31" spans="5:11" ht="15" x14ac:dyDescent="0.25">
      <c r="E31" s="262" t="s">
        <v>157</v>
      </c>
      <c r="F31" s="98">
        <v>0.75656143020159761</v>
      </c>
      <c r="G31" s="98">
        <v>0.74825438762030572</v>
      </c>
      <c r="H31" s="98">
        <v>0.7595463137996219</v>
      </c>
      <c r="I31" s="98">
        <v>0.7645492582731076</v>
      </c>
      <c r="J31" s="98">
        <v>0.74807795458608972</v>
      </c>
      <c r="K31" s="99">
        <v>0.73328238440962934</v>
      </c>
    </row>
    <row r="32" spans="5:11" ht="15" x14ac:dyDescent="0.25">
      <c r="E32" s="262" t="s">
        <v>158</v>
      </c>
      <c r="F32" s="98">
        <v>0.71432543482962096</v>
      </c>
      <c r="G32" s="98">
        <v>0.71310021347605157</v>
      </c>
      <c r="H32" s="98">
        <v>0.72155128927924983</v>
      </c>
      <c r="I32" s="98">
        <v>0.71627563818798878</v>
      </c>
      <c r="J32" s="98">
        <v>0.71303087661185383</v>
      </c>
      <c r="K32" s="99">
        <v>0.69829395128181737</v>
      </c>
    </row>
    <row r="33" spans="3:11" ht="15" x14ac:dyDescent="0.25">
      <c r="E33" s="262" t="s">
        <v>156</v>
      </c>
      <c r="F33" s="98">
        <v>0.68108365019011408</v>
      </c>
      <c r="G33" s="98">
        <v>0.66819863244030941</v>
      </c>
      <c r="H33" s="98">
        <v>0.67674315975286847</v>
      </c>
      <c r="I33" s="98">
        <v>0.68577032033122687</v>
      </c>
      <c r="J33" s="98">
        <v>0.67476045296167242</v>
      </c>
      <c r="K33" s="99">
        <v>0.66583783783783779</v>
      </c>
    </row>
    <row r="34" spans="3:11" ht="15.75" thickBot="1" x14ac:dyDescent="0.3">
      <c r="E34" s="263" t="s">
        <v>159</v>
      </c>
      <c r="F34" s="123" t="s">
        <v>243</v>
      </c>
      <c r="G34" s="123" t="s">
        <v>244</v>
      </c>
      <c r="H34" s="123" t="s">
        <v>245</v>
      </c>
      <c r="I34" s="123" t="s">
        <v>246</v>
      </c>
      <c r="J34" s="123" t="s">
        <v>247</v>
      </c>
      <c r="K34" s="124" t="s">
        <v>248</v>
      </c>
    </row>
    <row r="35" spans="3:11" ht="15" x14ac:dyDescent="0.25">
      <c r="E35" s="429"/>
      <c r="F35" s="266"/>
      <c r="G35" s="266"/>
      <c r="H35" s="266"/>
      <c r="I35" s="266"/>
      <c r="J35" s="266"/>
      <c r="K35" s="266"/>
    </row>
    <row r="36" spans="3:11" ht="15" x14ac:dyDescent="0.25">
      <c r="E36" s="429"/>
      <c r="F36" s="266"/>
      <c r="G36" s="266"/>
      <c r="H36" s="266"/>
      <c r="I36" s="266"/>
      <c r="J36" s="266"/>
      <c r="K36" s="266"/>
    </row>
    <row r="37" spans="3:11" ht="15" x14ac:dyDescent="0.25">
      <c r="C37" s="393" t="s">
        <v>118</v>
      </c>
      <c r="E37" s="429"/>
      <c r="F37" s="266"/>
      <c r="G37" s="266"/>
      <c r="H37" s="266"/>
      <c r="I37" s="266"/>
      <c r="J37" s="266"/>
      <c r="K37" s="266"/>
    </row>
    <row r="38" spans="3:11" ht="15" x14ac:dyDescent="0.25">
      <c r="C38" s="393" t="s">
        <v>804</v>
      </c>
      <c r="E38" s="429"/>
      <c r="F38" s="266"/>
      <c r="G38" s="266"/>
      <c r="H38" s="266"/>
      <c r="I38" s="266"/>
      <c r="J38" s="266"/>
      <c r="K38" s="266"/>
    </row>
    <row r="39" spans="3:11" ht="15" x14ac:dyDescent="0.25">
      <c r="C39" s="393" t="s">
        <v>799</v>
      </c>
      <c r="E39" s="429"/>
      <c r="F39" s="266"/>
      <c r="G39" s="266"/>
      <c r="H39" s="266"/>
      <c r="I39" s="266"/>
      <c r="J39" s="266"/>
      <c r="K39" s="266"/>
    </row>
    <row r="40" spans="3:11" ht="15" x14ac:dyDescent="0.25">
      <c r="C40" s="393" t="s">
        <v>800</v>
      </c>
      <c r="E40" s="429"/>
      <c r="F40" s="266"/>
      <c r="G40" s="266"/>
      <c r="H40" s="266"/>
      <c r="I40" s="266"/>
      <c r="J40" s="266"/>
      <c r="K40" s="266"/>
    </row>
    <row r="41" spans="3:11" ht="15" x14ac:dyDescent="0.25"/>
    <row r="42" spans="3:11" ht="15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topLeftCell="A22" zoomScaleNormal="100" workbookViewId="0">
      <selection activeCell="L33" sqref="L33"/>
    </sheetView>
  </sheetViews>
  <sheetFormatPr defaultColWidth="0" defaultRowHeight="14.4" zeroHeight="1" x14ac:dyDescent="0.3"/>
  <cols>
    <col min="1" max="3" width="9.109375" style="10" customWidth="1"/>
    <col min="4" max="4" width="36.88671875" style="10" bestFit="1" customWidth="1"/>
    <col min="5" max="6" width="9.109375" style="10" customWidth="1"/>
    <col min="7" max="7" width="8.5546875" style="10" customWidth="1"/>
    <col min="8" max="8" width="8.109375" style="10" customWidth="1"/>
    <col min="9" max="9" width="8" style="10" customWidth="1"/>
    <col min="10" max="14" width="9.109375" style="10" customWidth="1"/>
    <col min="15" max="18" width="0" style="10" hidden="1" customWidth="1"/>
    <col min="19" max="16384" width="9.109375" style="10" hidden="1"/>
  </cols>
  <sheetData>
    <row r="1" spans="2:13" ht="15" x14ac:dyDescent="0.25"/>
    <row r="2" spans="2:13" ht="18.75" x14ac:dyDescent="0.3">
      <c r="B2" s="130" t="s">
        <v>271</v>
      </c>
      <c r="C2" s="87"/>
    </row>
    <row r="3" spans="2:13" ht="15.75" customHeight="1" x14ac:dyDescent="0.3">
      <c r="B3" s="816" t="s">
        <v>272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</row>
    <row r="4" spans="2:13" x14ac:dyDescent="0.3"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</row>
    <row r="5" spans="2:13" x14ac:dyDescent="0.3">
      <c r="B5" s="817"/>
      <c r="C5" s="817"/>
      <c r="D5" s="817"/>
      <c r="E5" s="817"/>
      <c r="F5" s="817"/>
      <c r="G5" s="817"/>
      <c r="H5" s="817"/>
      <c r="I5" s="817"/>
      <c r="J5" s="817"/>
      <c r="K5" s="817"/>
      <c r="L5" s="817"/>
      <c r="M5" s="817"/>
    </row>
    <row r="6" spans="2:13" ht="15" x14ac:dyDescent="0.25"/>
    <row r="7" spans="2:13" ht="15" x14ac:dyDescent="0.25"/>
    <row r="8" spans="2:13" ht="15" x14ac:dyDescent="0.25"/>
    <row r="9" spans="2:13" ht="15" x14ac:dyDescent="0.25"/>
    <row r="10" spans="2:13" ht="15" x14ac:dyDescent="0.25"/>
    <row r="11" spans="2:13" ht="15" x14ac:dyDescent="0.25"/>
    <row r="12" spans="2:13" ht="15" x14ac:dyDescent="0.25"/>
    <row r="13" spans="2:13" ht="15" x14ac:dyDescent="0.25"/>
    <row r="14" spans="2:13" ht="15" x14ac:dyDescent="0.25"/>
    <row r="15" spans="2:13" ht="15" x14ac:dyDescent="0.25"/>
    <row r="16" spans="2:13" ht="15" x14ac:dyDescent="0.25"/>
    <row r="17" ht="15" x14ac:dyDescent="0.25"/>
    <row r="18" ht="15" x14ac:dyDescent="0.25"/>
    <row r="19" ht="15" x14ac:dyDescent="0.25"/>
    <row r="20" ht="15" x14ac:dyDescent="0.25"/>
    <row r="21" ht="15" x14ac:dyDescent="0.25"/>
    <row r="22" ht="15" x14ac:dyDescent="0.25"/>
    <row r="23" ht="15" x14ac:dyDescent="0.25"/>
    <row r="24" ht="15" x14ac:dyDescent="0.25"/>
    <row r="25" ht="15" x14ac:dyDescent="0.25"/>
    <row r="26" ht="15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.75" thickBot="1" x14ac:dyDescent="0.3"/>
    <row r="33" spans="2:9" ht="45" x14ac:dyDescent="0.25">
      <c r="D33" s="88"/>
      <c r="E33" s="125" t="s">
        <v>236</v>
      </c>
      <c r="F33" s="125" t="s">
        <v>237</v>
      </c>
      <c r="G33" s="125" t="s">
        <v>160</v>
      </c>
      <c r="H33" s="125" t="s">
        <v>161</v>
      </c>
      <c r="I33" s="126" t="s">
        <v>162</v>
      </c>
    </row>
    <row r="34" spans="2:9" ht="15" x14ac:dyDescent="0.25">
      <c r="D34" s="91" t="s">
        <v>154</v>
      </c>
      <c r="E34" s="98">
        <v>0.88243064729194187</v>
      </c>
      <c r="F34" s="98">
        <v>0.8710917478216299</v>
      </c>
      <c r="G34" s="98">
        <v>0.87420745625158514</v>
      </c>
      <c r="H34" s="98">
        <v>0.89533384893013668</v>
      </c>
      <c r="I34" s="101">
        <v>0.86831275720164613</v>
      </c>
    </row>
    <row r="35" spans="2:9" ht="15" x14ac:dyDescent="0.25">
      <c r="D35" s="91" t="s">
        <v>163</v>
      </c>
      <c r="E35" s="98">
        <v>0.91365822148855236</v>
      </c>
      <c r="F35" s="98">
        <v>0.91310824230387289</v>
      </c>
      <c r="G35" s="98">
        <v>0.91808596918085972</v>
      </c>
      <c r="H35" s="98">
        <v>0.9249181597381112</v>
      </c>
      <c r="I35" s="101">
        <v>0.91120471777590561</v>
      </c>
    </row>
    <row r="36" spans="2:9" ht="15" x14ac:dyDescent="0.25">
      <c r="D36" s="91" t="s">
        <v>134</v>
      </c>
      <c r="E36" s="98">
        <v>0.92743624491807319</v>
      </c>
      <c r="F36" s="98">
        <v>0.93581291205373807</v>
      </c>
      <c r="G36" s="98">
        <v>0.94225754377250714</v>
      </c>
      <c r="H36" s="98">
        <v>0.94416554426349941</v>
      </c>
      <c r="I36" s="101">
        <v>0.93836357082782651</v>
      </c>
    </row>
    <row r="37" spans="2:9" ht="15.75" thickBot="1" x14ac:dyDescent="0.3">
      <c r="D37" s="95" t="s">
        <v>159</v>
      </c>
      <c r="E37" s="123" t="s">
        <v>249</v>
      </c>
      <c r="F37" s="123" t="s">
        <v>250</v>
      </c>
      <c r="G37" s="123" t="s">
        <v>251</v>
      </c>
      <c r="H37" s="123" t="s">
        <v>252</v>
      </c>
      <c r="I37" s="124" t="s">
        <v>253</v>
      </c>
    </row>
    <row r="38" spans="2:9" ht="15" x14ac:dyDescent="0.25">
      <c r="D38" s="29"/>
      <c r="E38" s="266"/>
      <c r="F38" s="266"/>
      <c r="G38" s="266"/>
      <c r="H38" s="266"/>
      <c r="I38" s="266"/>
    </row>
    <row r="39" spans="2:9" ht="15" x14ac:dyDescent="0.25">
      <c r="B39" s="393" t="s">
        <v>118</v>
      </c>
      <c r="D39" s="29"/>
      <c r="E39" s="266"/>
      <c r="F39" s="266"/>
      <c r="G39" s="266"/>
      <c r="H39" s="266"/>
      <c r="I39" s="266"/>
    </row>
    <row r="40" spans="2:9" ht="15" x14ac:dyDescent="0.25">
      <c r="B40" s="393" t="s">
        <v>804</v>
      </c>
      <c r="D40" s="29"/>
      <c r="E40" s="266"/>
      <c r="F40" s="266"/>
      <c r="G40" s="266"/>
      <c r="H40" s="266"/>
      <c r="I40" s="266"/>
    </row>
    <row r="41" spans="2:9" ht="15" x14ac:dyDescent="0.25">
      <c r="B41" s="393" t="s">
        <v>799</v>
      </c>
      <c r="D41" s="29"/>
      <c r="E41" s="266"/>
      <c r="F41" s="266"/>
      <c r="G41" s="266"/>
      <c r="H41" s="266"/>
      <c r="I41" s="266"/>
    </row>
    <row r="42" spans="2:9" ht="15" x14ac:dyDescent="0.25">
      <c r="B42" s="393" t="s">
        <v>800</v>
      </c>
    </row>
    <row r="43" spans="2:9" ht="15" x14ac:dyDescent="0.25"/>
    <row r="44" spans="2:9" ht="15" hidden="1" x14ac:dyDescent="0.25"/>
  </sheetData>
  <mergeCells count="1">
    <mergeCell ref="B3:M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zoomScaleNormal="100" workbookViewId="0">
      <selection activeCell="E24" sqref="E24:E27"/>
    </sheetView>
  </sheetViews>
  <sheetFormatPr defaultColWidth="0" defaultRowHeight="14.4" zeroHeight="1" x14ac:dyDescent="0.3"/>
  <cols>
    <col min="1" max="15" width="9.109375" style="10" customWidth="1"/>
    <col min="16" max="16" width="0" style="10" hidden="1" customWidth="1"/>
    <col min="17" max="16384" width="9.109375" style="10" hidden="1"/>
  </cols>
  <sheetData>
    <row r="1" spans="5:11" ht="17.25" x14ac:dyDescent="0.25">
      <c r="E1" s="130" t="s">
        <v>273</v>
      </c>
    </row>
    <row r="2" spans="5:11" ht="37.5" customHeight="1" x14ac:dyDescent="0.25">
      <c r="E2" s="816" t="s">
        <v>274</v>
      </c>
      <c r="F2" s="816"/>
      <c r="G2" s="816"/>
      <c r="H2" s="816"/>
      <c r="I2" s="816"/>
      <c r="J2" s="816"/>
      <c r="K2" s="816"/>
    </row>
    <row r="3" spans="5:11" ht="15" x14ac:dyDescent="0.25"/>
    <row r="4" spans="5:11" ht="15" x14ac:dyDescent="0.25"/>
    <row r="5" spans="5:11" ht="15" x14ac:dyDescent="0.25"/>
    <row r="6" spans="5:11" ht="15" x14ac:dyDescent="0.25"/>
    <row r="7" spans="5:11" ht="15" x14ac:dyDescent="0.25"/>
    <row r="8" spans="5:11" ht="15" x14ac:dyDescent="0.25"/>
    <row r="9" spans="5:11" ht="15" x14ac:dyDescent="0.25"/>
    <row r="10" spans="5:11" ht="15" x14ac:dyDescent="0.25"/>
    <row r="11" spans="5:11" ht="15" x14ac:dyDescent="0.25"/>
    <row r="12" spans="5:11" ht="15" x14ac:dyDescent="0.25"/>
    <row r="13" spans="5:11" ht="15" x14ac:dyDescent="0.25"/>
    <row r="14" spans="5:11" ht="15" x14ac:dyDescent="0.25"/>
    <row r="15" spans="5:11" ht="15" x14ac:dyDescent="0.25"/>
    <row r="16" spans="5:11" ht="15" x14ac:dyDescent="0.25"/>
    <row r="17" spans="5:9" ht="15" x14ac:dyDescent="0.25"/>
    <row r="18" spans="5:9" ht="15.75" thickBot="1" x14ac:dyDescent="0.3"/>
    <row r="19" spans="5:9" ht="15" x14ac:dyDescent="0.25">
      <c r="F19" s="127"/>
      <c r="G19" s="819" t="s">
        <v>143</v>
      </c>
      <c r="H19" s="819"/>
      <c r="I19" s="820"/>
    </row>
    <row r="20" spans="5:9" ht="15" x14ac:dyDescent="0.25">
      <c r="F20" s="144" t="s">
        <v>164</v>
      </c>
      <c r="G20" s="111" t="s">
        <v>3</v>
      </c>
      <c r="H20" s="111" t="s">
        <v>112</v>
      </c>
      <c r="I20" s="112" t="s">
        <v>124</v>
      </c>
    </row>
    <row r="21" spans="5:9" ht="15" x14ac:dyDescent="0.25">
      <c r="F21" s="91" t="s">
        <v>98</v>
      </c>
      <c r="G21" s="100">
        <v>0.4962522615662962</v>
      </c>
      <c r="H21" s="100">
        <v>0.51719505642127883</v>
      </c>
      <c r="I21" s="101">
        <v>0.47674707784133302</v>
      </c>
    </row>
    <row r="22" spans="5:9" ht="15.75" thickBot="1" x14ac:dyDescent="0.3">
      <c r="F22" s="95" t="s">
        <v>99</v>
      </c>
      <c r="G22" s="102">
        <v>0.5037477384337038</v>
      </c>
      <c r="H22" s="102">
        <v>0.48253627082213862</v>
      </c>
      <c r="I22" s="103">
        <v>0.52300422780402889</v>
      </c>
    </row>
    <row r="23" spans="5:9" ht="15" x14ac:dyDescent="0.25">
      <c r="F23" s="29"/>
      <c r="G23" s="100"/>
      <c r="H23" s="100"/>
      <c r="I23" s="100"/>
    </row>
    <row r="24" spans="5:9" ht="15" x14ac:dyDescent="0.25">
      <c r="E24" s="393" t="s">
        <v>118</v>
      </c>
      <c r="F24" s="29"/>
      <c r="G24" s="100"/>
      <c r="H24" s="100"/>
      <c r="I24" s="100"/>
    </row>
    <row r="25" spans="5:9" ht="15" x14ac:dyDescent="0.25">
      <c r="E25" s="393" t="s">
        <v>804</v>
      </c>
      <c r="F25" s="29"/>
      <c r="G25" s="100"/>
      <c r="H25" s="100"/>
      <c r="I25" s="100"/>
    </row>
    <row r="26" spans="5:9" ht="15" x14ac:dyDescent="0.25">
      <c r="E26" s="393" t="s">
        <v>799</v>
      </c>
      <c r="F26" s="29"/>
      <c r="G26" s="100"/>
      <c r="H26" s="100"/>
      <c r="I26" s="100"/>
    </row>
    <row r="27" spans="5:9" ht="15" x14ac:dyDescent="0.25">
      <c r="E27" s="393" t="s">
        <v>800</v>
      </c>
    </row>
    <row r="28" spans="5:9" ht="15" x14ac:dyDescent="0.25"/>
  </sheetData>
  <mergeCells count="2">
    <mergeCell ref="G19:I19"/>
    <mergeCell ref="E2:K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zoomScaleNormal="100" workbookViewId="0">
      <selection activeCell="N18" sqref="N18"/>
    </sheetView>
  </sheetViews>
  <sheetFormatPr defaultColWidth="0" defaultRowHeight="14.4" zeroHeight="1" x14ac:dyDescent="0.3"/>
  <cols>
    <col min="1" max="7" width="9.109375" style="10" customWidth="1"/>
    <col min="8" max="11" width="7.6640625" style="10" bestFit="1" customWidth="1"/>
    <col min="12" max="15" width="9.109375" style="10" customWidth="1"/>
    <col min="16" max="20" width="0" style="10" hidden="1" customWidth="1"/>
    <col min="21" max="16384" width="9.109375" style="10" hidden="1"/>
  </cols>
  <sheetData>
    <row r="1" spans="6:6" ht="15" x14ac:dyDescent="0.25"/>
    <row r="2" spans="6:6" ht="18.75" x14ac:dyDescent="0.3">
      <c r="F2" s="87" t="s">
        <v>759</v>
      </c>
    </row>
    <row r="3" spans="6:6" ht="15" x14ac:dyDescent="0.25"/>
    <row r="4" spans="6:6" ht="15" x14ac:dyDescent="0.25"/>
    <row r="5" spans="6:6" ht="15" x14ac:dyDescent="0.25"/>
    <row r="6" spans="6:6" ht="15" x14ac:dyDescent="0.25"/>
    <row r="7" spans="6:6" ht="15" x14ac:dyDescent="0.25"/>
    <row r="8" spans="6:6" ht="15" x14ac:dyDescent="0.25"/>
    <row r="9" spans="6:6" ht="15" x14ac:dyDescent="0.25"/>
    <row r="10" spans="6:6" ht="15" x14ac:dyDescent="0.25"/>
    <row r="11" spans="6:6" ht="15" x14ac:dyDescent="0.25"/>
    <row r="12" spans="6:6" ht="15" x14ac:dyDescent="0.25"/>
    <row r="13" spans="6:6" ht="15" x14ac:dyDescent="0.25"/>
    <row r="14" spans="6:6" ht="15" x14ac:dyDescent="0.25"/>
    <row r="15" spans="6:6" ht="15" x14ac:dyDescent="0.25"/>
    <row r="16" spans="6:6" ht="15" x14ac:dyDescent="0.25"/>
    <row r="17" spans="5:11" ht="15" x14ac:dyDescent="0.25"/>
    <row r="18" spans="5:11" ht="15" x14ac:dyDescent="0.25"/>
    <row r="19" spans="5:11" ht="15" x14ac:dyDescent="0.25"/>
    <row r="20" spans="5:11" ht="15.75" thickBot="1" x14ac:dyDescent="0.3"/>
    <row r="21" spans="5:11" ht="15" x14ac:dyDescent="0.25">
      <c r="F21" s="127"/>
      <c r="G21" s="802" t="s">
        <v>143</v>
      </c>
      <c r="H21" s="802"/>
      <c r="I21" s="802"/>
      <c r="J21" s="802"/>
      <c r="K21" s="803"/>
    </row>
    <row r="22" spans="5:11" ht="45" x14ac:dyDescent="0.25">
      <c r="F22" s="129" t="s">
        <v>164</v>
      </c>
      <c r="G22" s="267" t="s">
        <v>819</v>
      </c>
      <c r="H22" s="267" t="s">
        <v>237</v>
      </c>
      <c r="I22" s="267" t="s">
        <v>820</v>
      </c>
      <c r="J22" s="267" t="s">
        <v>821</v>
      </c>
      <c r="K22" s="268" t="s">
        <v>822</v>
      </c>
    </row>
    <row r="23" spans="5:11" ht="15" x14ac:dyDescent="0.25">
      <c r="F23" s="115" t="s">
        <v>98</v>
      </c>
      <c r="G23" s="266">
        <v>0.88834080717488795</v>
      </c>
      <c r="H23" s="266">
        <v>0.88852781136638448</v>
      </c>
      <c r="I23" s="266">
        <v>0.89381617308577566</v>
      </c>
      <c r="J23" s="266">
        <v>0.9009091603636642</v>
      </c>
      <c r="K23" s="246">
        <v>0.88891392519152768</v>
      </c>
    </row>
    <row r="24" spans="5:11" ht="15.75" thickBot="1" x14ac:dyDescent="0.3">
      <c r="F24" s="116" t="s">
        <v>99</v>
      </c>
      <c r="G24" s="123">
        <v>0.91893305439330542</v>
      </c>
      <c r="H24" s="123">
        <v>0.91984304932735428</v>
      </c>
      <c r="I24" s="123">
        <v>0.92249103942652333</v>
      </c>
      <c r="J24" s="123">
        <v>0.92748990578734858</v>
      </c>
      <c r="K24" s="247">
        <v>0.9155160556525419</v>
      </c>
    </row>
    <row r="25" spans="5:11" ht="15" x14ac:dyDescent="0.25">
      <c r="F25" s="431"/>
      <c r="G25" s="266"/>
      <c r="H25" s="266"/>
      <c r="I25" s="266"/>
      <c r="J25" s="266"/>
      <c r="K25" s="432"/>
    </row>
    <row r="26" spans="5:11" ht="15" x14ac:dyDescent="0.25">
      <c r="F26" s="431"/>
      <c r="G26" s="266"/>
      <c r="H26" s="266"/>
      <c r="I26" s="266"/>
      <c r="J26" s="266"/>
      <c r="K26" s="432"/>
    </row>
    <row r="27" spans="5:11" ht="15" x14ac:dyDescent="0.25">
      <c r="E27" s="393" t="s">
        <v>118</v>
      </c>
      <c r="F27" s="431"/>
      <c r="G27" s="266"/>
      <c r="H27" s="266"/>
      <c r="I27" s="266"/>
      <c r="J27" s="266"/>
      <c r="K27" s="432"/>
    </row>
    <row r="28" spans="5:11" ht="15" x14ac:dyDescent="0.25">
      <c r="E28" s="393" t="s">
        <v>804</v>
      </c>
    </row>
    <row r="29" spans="5:11" ht="15" x14ac:dyDescent="0.25">
      <c r="E29" s="393" t="s">
        <v>799</v>
      </c>
    </row>
    <row r="30" spans="5:11" x14ac:dyDescent="0.3">
      <c r="E30" s="393" t="s">
        <v>800</v>
      </c>
    </row>
    <row r="31" spans="5:11" x14ac:dyDescent="0.3"/>
    <row r="32" spans="5:11" x14ac:dyDescent="0.3"/>
  </sheetData>
  <mergeCells count="1">
    <mergeCell ref="G21:K21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zoomScaleNormal="100" workbookViewId="0">
      <selection activeCell="K13" sqref="K13"/>
    </sheetView>
  </sheetViews>
  <sheetFormatPr defaultColWidth="0" defaultRowHeight="14.4" zeroHeight="1" x14ac:dyDescent="0.3"/>
  <cols>
    <col min="1" max="3" width="9.109375" style="10" customWidth="1"/>
    <col min="4" max="5" width="12.33203125" style="10" bestFit="1" customWidth="1"/>
    <col min="6" max="6" width="13.44140625" style="10" bestFit="1" customWidth="1"/>
    <col min="7" max="7" width="21.44140625" style="10" bestFit="1" customWidth="1"/>
    <col min="8" max="13" width="9.109375" style="10" customWidth="1"/>
    <col min="14" max="14" width="12.33203125" style="10" hidden="1" customWidth="1"/>
    <col min="15" max="15" width="13.44140625" style="10" hidden="1" customWidth="1"/>
    <col min="16" max="16" width="21.44140625" style="10" hidden="1" customWidth="1"/>
    <col min="17" max="16384" width="9.109375" style="10" hidden="1"/>
  </cols>
  <sheetData>
    <row r="1" spans="3:3" ht="15" x14ac:dyDescent="0.25"/>
    <row r="2" spans="3:3" ht="17.25" x14ac:dyDescent="0.25">
      <c r="C2" s="136" t="s">
        <v>275</v>
      </c>
    </row>
    <row r="3" spans="3:3" ht="15.75" x14ac:dyDescent="0.25">
      <c r="C3" s="137" t="s">
        <v>276</v>
      </c>
    </row>
    <row r="4" spans="3:3" ht="15" x14ac:dyDescent="0.25"/>
    <row r="5" spans="3:3" ht="15" x14ac:dyDescent="0.25"/>
    <row r="6" spans="3:3" ht="15" x14ac:dyDescent="0.25"/>
    <row r="7" spans="3:3" ht="15" x14ac:dyDescent="0.25"/>
    <row r="8" spans="3:3" ht="15" x14ac:dyDescent="0.25"/>
    <row r="9" spans="3:3" ht="15" x14ac:dyDescent="0.25"/>
    <row r="10" spans="3:3" ht="15" x14ac:dyDescent="0.25"/>
    <row r="11" spans="3:3" ht="15" x14ac:dyDescent="0.25"/>
    <row r="12" spans="3:3" ht="15" x14ac:dyDescent="0.25"/>
    <row r="13" spans="3:3" ht="15" x14ac:dyDescent="0.25"/>
    <row r="14" spans="3:3" ht="15" x14ac:dyDescent="0.25"/>
    <row r="15" spans="3:3" ht="15" x14ac:dyDescent="0.25"/>
    <row r="16" spans="3:3" ht="15" x14ac:dyDescent="0.25"/>
    <row r="17" spans="5:7" ht="15" x14ac:dyDescent="0.25"/>
    <row r="18" spans="5:7" ht="15" x14ac:dyDescent="0.25"/>
    <row r="19" spans="5:7" ht="15.75" thickBot="1" x14ac:dyDescent="0.3"/>
    <row r="20" spans="5:7" ht="15" x14ac:dyDescent="0.25">
      <c r="E20" s="104" t="s">
        <v>168</v>
      </c>
      <c r="F20" s="145" t="s">
        <v>153</v>
      </c>
      <c r="G20" s="90" t="s">
        <v>167</v>
      </c>
    </row>
    <row r="21" spans="5:7" ht="15" x14ac:dyDescent="0.25">
      <c r="E21" s="269" t="s">
        <v>100</v>
      </c>
      <c r="F21" s="138" t="s">
        <v>114</v>
      </c>
      <c r="G21" s="139">
        <v>0.26700000000000002</v>
      </c>
    </row>
    <row r="22" spans="5:7" ht="15" x14ac:dyDescent="0.25">
      <c r="E22" s="105"/>
      <c r="F22" s="140" t="s">
        <v>103</v>
      </c>
      <c r="G22" s="99">
        <v>0.17</v>
      </c>
    </row>
    <row r="23" spans="5:7" ht="15" x14ac:dyDescent="0.25">
      <c r="E23" s="105"/>
      <c r="F23" s="140" t="s">
        <v>104</v>
      </c>
      <c r="G23" s="99">
        <v>0.16300000000000001</v>
      </c>
    </row>
    <row r="24" spans="5:7" ht="15" x14ac:dyDescent="0.25">
      <c r="E24" s="105"/>
      <c r="F24" s="140" t="s">
        <v>155</v>
      </c>
      <c r="G24" s="99">
        <v>0.16800000000000001</v>
      </c>
    </row>
    <row r="25" spans="5:7" ht="15" x14ac:dyDescent="0.25">
      <c r="E25" s="144"/>
      <c r="F25" s="141" t="s">
        <v>134</v>
      </c>
      <c r="G25" s="142">
        <v>0.23100000000000001</v>
      </c>
    </row>
    <row r="26" spans="5:7" ht="15" x14ac:dyDescent="0.25">
      <c r="E26" s="269" t="s">
        <v>100</v>
      </c>
      <c r="F26" s="138" t="s">
        <v>114</v>
      </c>
      <c r="G26" s="139">
        <v>0.14899999999999999</v>
      </c>
    </row>
    <row r="27" spans="5:7" ht="15" x14ac:dyDescent="0.25">
      <c r="E27" s="91"/>
      <c r="F27" s="140" t="s">
        <v>103</v>
      </c>
      <c r="G27" s="99">
        <v>0.16800000000000001</v>
      </c>
    </row>
    <row r="28" spans="5:7" ht="15" x14ac:dyDescent="0.25">
      <c r="E28" s="91"/>
      <c r="F28" s="140" t="s">
        <v>104</v>
      </c>
      <c r="G28" s="99">
        <v>0.19800000000000001</v>
      </c>
    </row>
    <row r="29" spans="5:7" ht="15" x14ac:dyDescent="0.25">
      <c r="E29" s="91"/>
      <c r="F29" s="140" t="s">
        <v>155</v>
      </c>
      <c r="G29" s="99">
        <v>0.23100000000000001</v>
      </c>
    </row>
    <row r="30" spans="5:7" ht="15.75" thickBot="1" x14ac:dyDescent="0.3">
      <c r="E30" s="95"/>
      <c r="F30" s="143" t="s">
        <v>134</v>
      </c>
      <c r="G30" s="118">
        <v>0.254</v>
      </c>
    </row>
    <row r="31" spans="5:7" ht="15" x14ac:dyDescent="0.25"/>
    <row r="32" spans="5:7" x14ac:dyDescent="0.3"/>
    <row r="33" spans="3:3" x14ac:dyDescent="0.3">
      <c r="C33" s="393" t="s">
        <v>118</v>
      </c>
    </row>
    <row r="34" spans="3:3" x14ac:dyDescent="0.3">
      <c r="C34" s="393" t="s">
        <v>804</v>
      </c>
    </row>
    <row r="35" spans="3:3" x14ac:dyDescent="0.3">
      <c r="C35" s="393" t="s">
        <v>799</v>
      </c>
    </row>
    <row r="36" spans="3:3" x14ac:dyDescent="0.3">
      <c r="C36" s="393" t="s">
        <v>800</v>
      </c>
    </row>
    <row r="37" spans="3:3" x14ac:dyDescent="0.3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zoomScaleNormal="100" workbookViewId="0">
      <selection activeCell="C28" sqref="C28:C31"/>
    </sheetView>
  </sheetViews>
  <sheetFormatPr defaultColWidth="0" defaultRowHeight="14.4" zeroHeight="1" x14ac:dyDescent="0.3"/>
  <cols>
    <col min="1" max="3" width="9.109375" style="10" customWidth="1"/>
    <col min="4" max="4" width="28.5546875" style="10" bestFit="1" customWidth="1"/>
    <col min="5" max="11" width="9.109375" style="10" customWidth="1"/>
    <col min="12" max="12" width="28.5546875" style="10" bestFit="1" customWidth="1"/>
    <col min="13" max="15" width="7.6640625" style="10" hidden="1" customWidth="1"/>
    <col min="16" max="16384" width="9.109375" style="10" hidden="1"/>
  </cols>
  <sheetData>
    <row r="1" spans="3:15" ht="17.25" x14ac:dyDescent="0.25">
      <c r="C1" s="136" t="s">
        <v>277</v>
      </c>
    </row>
    <row r="2" spans="3:15" ht="15.75" x14ac:dyDescent="0.25">
      <c r="C2" s="137" t="s">
        <v>278</v>
      </c>
    </row>
    <row r="3" spans="3:15" ht="15" x14ac:dyDescent="0.25"/>
    <row r="4" spans="3:15" ht="15" x14ac:dyDescent="0.25"/>
    <row r="5" spans="3:15" ht="15" x14ac:dyDescent="0.25"/>
    <row r="6" spans="3:15" ht="15" x14ac:dyDescent="0.25"/>
    <row r="7" spans="3:15" ht="15" x14ac:dyDescent="0.25">
      <c r="M7" s="146"/>
      <c r="N7" s="146"/>
      <c r="O7" s="146"/>
    </row>
    <row r="8" spans="3:15" ht="15" x14ac:dyDescent="0.25">
      <c r="M8" s="146"/>
      <c r="N8" s="146"/>
      <c r="O8" s="146"/>
    </row>
    <row r="9" spans="3:15" ht="15" x14ac:dyDescent="0.25"/>
    <row r="10" spans="3:15" ht="15" x14ac:dyDescent="0.25"/>
    <row r="11" spans="3:15" ht="15" x14ac:dyDescent="0.25"/>
    <row r="12" spans="3:15" ht="15" x14ac:dyDescent="0.25"/>
    <row r="13" spans="3:15" ht="15" x14ac:dyDescent="0.25"/>
    <row r="14" spans="3:15" ht="15" x14ac:dyDescent="0.25"/>
    <row r="15" spans="3:15" ht="15" x14ac:dyDescent="0.25"/>
    <row r="16" spans="3:15" ht="15" x14ac:dyDescent="0.25"/>
    <row r="17" spans="3:7" ht="15" x14ac:dyDescent="0.25"/>
    <row r="18" spans="3:7" ht="15" x14ac:dyDescent="0.25"/>
    <row r="19" spans="3:7" ht="15" x14ac:dyDescent="0.25"/>
    <row r="20" spans="3:7" ht="15" x14ac:dyDescent="0.25"/>
    <row r="21" spans="3:7" ht="15" x14ac:dyDescent="0.25"/>
    <row r="22" spans="3:7" ht="15.75" thickBot="1" x14ac:dyDescent="0.3"/>
    <row r="23" spans="3:7" x14ac:dyDescent="0.3">
      <c r="D23" s="800" t="s">
        <v>279</v>
      </c>
      <c r="E23" s="802" t="s">
        <v>143</v>
      </c>
      <c r="F23" s="802"/>
      <c r="G23" s="803"/>
    </row>
    <row r="24" spans="3:7" x14ac:dyDescent="0.3">
      <c r="D24" s="815"/>
      <c r="E24" s="250" t="s">
        <v>3</v>
      </c>
      <c r="F24" s="250" t="s">
        <v>112</v>
      </c>
      <c r="G24" s="251" t="s">
        <v>124</v>
      </c>
    </row>
    <row r="25" spans="3:7" ht="15" x14ac:dyDescent="0.25">
      <c r="D25" s="262" t="s">
        <v>166</v>
      </c>
      <c r="E25" s="98">
        <v>0.90500000000000003</v>
      </c>
      <c r="F25" s="98">
        <v>0.9</v>
      </c>
      <c r="G25" s="99">
        <v>0.89400000000000002</v>
      </c>
    </row>
    <row r="26" spans="3:7" ht="15.75" thickBot="1" x14ac:dyDescent="0.3">
      <c r="D26" s="263" t="s">
        <v>172</v>
      </c>
      <c r="E26" s="117">
        <v>8.7999999999999995E-2</v>
      </c>
      <c r="F26" s="117">
        <v>9.5000000000000001E-2</v>
      </c>
      <c r="G26" s="118">
        <v>0.10100000000000001</v>
      </c>
    </row>
    <row r="27" spans="3:7" ht="15" x14ac:dyDescent="0.25">
      <c r="D27" s="429"/>
      <c r="E27" s="98"/>
      <c r="F27" s="98"/>
      <c r="G27" s="98"/>
    </row>
    <row r="28" spans="3:7" ht="15" x14ac:dyDescent="0.25">
      <c r="C28" s="393" t="s">
        <v>118</v>
      </c>
      <c r="D28" s="429"/>
      <c r="E28" s="98"/>
      <c r="F28" s="98"/>
      <c r="G28" s="98"/>
    </row>
    <row r="29" spans="3:7" ht="15" x14ac:dyDescent="0.25">
      <c r="C29" s="393" t="s">
        <v>804</v>
      </c>
      <c r="D29" s="429"/>
      <c r="E29" s="98"/>
      <c r="F29" s="98"/>
      <c r="G29" s="98"/>
    </row>
    <row r="30" spans="3:7" ht="15" x14ac:dyDescent="0.25">
      <c r="C30" s="393" t="s">
        <v>799</v>
      </c>
      <c r="D30" s="429"/>
      <c r="E30" s="98"/>
      <c r="F30" s="98"/>
      <c r="G30" s="98"/>
    </row>
    <row r="31" spans="3:7" ht="15" x14ac:dyDescent="0.25">
      <c r="C31" s="393" t="s">
        <v>800</v>
      </c>
    </row>
    <row r="32" spans="3:7" x14ac:dyDescent="0.3"/>
  </sheetData>
  <mergeCells count="2">
    <mergeCell ref="E23:G23"/>
    <mergeCell ref="D23:D2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zoomScaleNormal="100" workbookViewId="0">
      <selection activeCell="J12" sqref="J12"/>
    </sheetView>
  </sheetViews>
  <sheetFormatPr defaultColWidth="0" defaultRowHeight="14.4" zeroHeight="1" x14ac:dyDescent="0.3"/>
  <cols>
    <col min="1" max="4" width="9.109375" style="10" customWidth="1"/>
    <col min="5" max="5" width="23.109375" style="10" bestFit="1" customWidth="1"/>
    <col min="6" max="6" width="13.44140625" style="10" bestFit="1" customWidth="1"/>
    <col min="7" max="7" width="21.5546875" style="10" bestFit="1" customWidth="1"/>
    <col min="8" max="12" width="9.109375" style="10" customWidth="1"/>
    <col min="13" max="13" width="23.109375" style="10" hidden="1" customWidth="1"/>
    <col min="14" max="14" width="13.44140625" style="10" hidden="1" customWidth="1"/>
    <col min="15" max="15" width="21.5546875" style="10" hidden="1" customWidth="1"/>
    <col min="16" max="16384" width="9.109375" style="10" hidden="1"/>
  </cols>
  <sheetData>
    <row r="1" spans="4:4" ht="15" x14ac:dyDescent="0.25"/>
    <row r="2" spans="4:4" ht="15" x14ac:dyDescent="0.25">
      <c r="D2" s="11" t="s">
        <v>823</v>
      </c>
    </row>
    <row r="3" spans="4:4" ht="15" x14ac:dyDescent="0.25">
      <c r="D3" s="133" t="s">
        <v>802</v>
      </c>
    </row>
    <row r="4" spans="4:4" ht="15" x14ac:dyDescent="0.25"/>
    <row r="5" spans="4:4" ht="15" x14ac:dyDescent="0.25"/>
    <row r="6" spans="4:4" ht="15" x14ac:dyDescent="0.25"/>
    <row r="7" spans="4:4" ht="15" x14ac:dyDescent="0.25"/>
    <row r="8" spans="4:4" ht="15" x14ac:dyDescent="0.25"/>
    <row r="9" spans="4:4" ht="15" x14ac:dyDescent="0.25"/>
    <row r="10" spans="4:4" ht="15" x14ac:dyDescent="0.25"/>
    <row r="11" spans="4:4" ht="15" x14ac:dyDescent="0.25"/>
    <row r="12" spans="4:4" ht="15" x14ac:dyDescent="0.25"/>
    <row r="13" spans="4:4" ht="15" x14ac:dyDescent="0.25"/>
    <row r="14" spans="4:4" ht="15" x14ac:dyDescent="0.25"/>
    <row r="15" spans="4:4" ht="15" x14ac:dyDescent="0.25"/>
    <row r="16" spans="4:4" ht="15" x14ac:dyDescent="0.25"/>
    <row r="17" spans="5:7" ht="15" x14ac:dyDescent="0.25"/>
    <row r="18" spans="5:7" ht="15" x14ac:dyDescent="0.25"/>
    <row r="19" spans="5:7" ht="15" x14ac:dyDescent="0.25"/>
    <row r="20" spans="5:7" ht="15" x14ac:dyDescent="0.25"/>
    <row r="21" spans="5:7" ht="15.75" thickBot="1" x14ac:dyDescent="0.3"/>
    <row r="22" spans="5:7" ht="15" x14ac:dyDescent="0.25">
      <c r="E22" s="147" t="s">
        <v>177</v>
      </c>
      <c r="F22" s="89" t="s">
        <v>153</v>
      </c>
      <c r="G22" s="245" t="s">
        <v>178</v>
      </c>
    </row>
    <row r="23" spans="5:7" ht="15" x14ac:dyDescent="0.25">
      <c r="E23" s="270" t="s">
        <v>175</v>
      </c>
      <c r="F23" s="148" t="s">
        <v>114</v>
      </c>
      <c r="G23" s="139">
        <v>0.23699999999999999</v>
      </c>
    </row>
    <row r="24" spans="5:7" ht="15" x14ac:dyDescent="0.25">
      <c r="E24" s="108"/>
      <c r="F24" s="29" t="s">
        <v>103</v>
      </c>
      <c r="G24" s="99">
        <v>0.17899999999999999</v>
      </c>
    </row>
    <row r="25" spans="5:7" ht="15" x14ac:dyDescent="0.25">
      <c r="E25" s="108"/>
      <c r="F25" s="29" t="s">
        <v>104</v>
      </c>
      <c r="G25" s="99">
        <v>0.23200000000000001</v>
      </c>
    </row>
    <row r="26" spans="5:7" ht="15" x14ac:dyDescent="0.25">
      <c r="E26" s="108"/>
      <c r="F26" s="29" t="s">
        <v>155</v>
      </c>
      <c r="G26" s="99">
        <v>0.20799999999999999</v>
      </c>
    </row>
    <row r="27" spans="5:7" ht="15" x14ac:dyDescent="0.25">
      <c r="E27" s="149"/>
      <c r="F27" s="128" t="s">
        <v>134</v>
      </c>
      <c r="G27" s="142">
        <v>0.14299999999999999</v>
      </c>
    </row>
    <row r="28" spans="5:7" ht="15" x14ac:dyDescent="0.25">
      <c r="E28" s="270" t="s">
        <v>176</v>
      </c>
      <c r="F28" s="148" t="s">
        <v>114</v>
      </c>
      <c r="G28" s="139">
        <v>0.158</v>
      </c>
    </row>
    <row r="29" spans="5:7" ht="15" x14ac:dyDescent="0.25">
      <c r="E29" s="108"/>
      <c r="F29" s="29" t="s">
        <v>103</v>
      </c>
      <c r="G29" s="99">
        <v>0.16800000000000001</v>
      </c>
    </row>
    <row r="30" spans="5:7" ht="15" x14ac:dyDescent="0.25">
      <c r="E30" s="108"/>
      <c r="F30" s="29" t="s">
        <v>104</v>
      </c>
      <c r="G30" s="99">
        <v>0.19500000000000001</v>
      </c>
    </row>
    <row r="31" spans="5:7" ht="15" x14ac:dyDescent="0.25">
      <c r="E31" s="150"/>
      <c r="F31" s="29" t="s">
        <v>155</v>
      </c>
      <c r="G31" s="99">
        <v>0.22600000000000001</v>
      </c>
    </row>
    <row r="32" spans="5:7" ht="15" thickBot="1" x14ac:dyDescent="0.35">
      <c r="E32" s="151"/>
      <c r="F32" s="96" t="s">
        <v>134</v>
      </c>
      <c r="G32" s="118">
        <v>0.253</v>
      </c>
    </row>
    <row r="33" spans="4:4" x14ac:dyDescent="0.3"/>
    <row r="34" spans="4:4" x14ac:dyDescent="0.3"/>
    <row r="35" spans="4:4" x14ac:dyDescent="0.3">
      <c r="D35" s="393" t="s">
        <v>118</v>
      </c>
    </row>
    <row r="36" spans="4:4" x14ac:dyDescent="0.3">
      <c r="D36" s="393" t="s">
        <v>804</v>
      </c>
    </row>
    <row r="37" spans="4:4" x14ac:dyDescent="0.3">
      <c r="D37" s="393" t="s">
        <v>799</v>
      </c>
    </row>
    <row r="38" spans="4:4" x14ac:dyDescent="0.3">
      <c r="D38" s="393" t="s">
        <v>800</v>
      </c>
    </row>
    <row r="39" spans="4:4" ht="15.75" customHeight="1" x14ac:dyDescent="0.3"/>
    <row r="40" spans="4:4" x14ac:dyDescent="0.3"/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Normal="100" workbookViewId="0">
      <selection activeCell="C16" sqref="C16"/>
    </sheetView>
  </sheetViews>
  <sheetFormatPr defaultColWidth="0" defaultRowHeight="14.4" zeroHeight="1" x14ac:dyDescent="0.3"/>
  <cols>
    <col min="1" max="4" width="9.109375" style="10" customWidth="1"/>
    <col min="5" max="5" width="22.5546875" style="10" customWidth="1"/>
    <col min="6" max="11" width="9.109375" style="10" customWidth="1"/>
    <col min="12" max="12" width="22.6640625" style="10" bestFit="1" customWidth="1"/>
    <col min="13" max="17" width="0" style="10" hidden="1" customWidth="1"/>
    <col min="18" max="16384" width="9.109375" style="10" hidden="1"/>
  </cols>
  <sheetData>
    <row r="1" spans="4:10" ht="17.25" x14ac:dyDescent="0.25">
      <c r="D1" s="152"/>
    </row>
    <row r="2" spans="4:10" ht="17.25" x14ac:dyDescent="0.25">
      <c r="D2" s="136" t="s">
        <v>280</v>
      </c>
    </row>
    <row r="3" spans="4:10" ht="57" customHeight="1" x14ac:dyDescent="0.25">
      <c r="D3" s="796" t="s">
        <v>281</v>
      </c>
      <c r="E3" s="796"/>
      <c r="F3" s="796"/>
      <c r="G3" s="796"/>
      <c r="H3" s="796"/>
      <c r="I3" s="796"/>
      <c r="J3" s="796"/>
    </row>
    <row r="4" spans="4:10" ht="15" x14ac:dyDescent="0.25"/>
    <row r="5" spans="4:10" ht="15" x14ac:dyDescent="0.25"/>
    <row r="6" spans="4:10" ht="15" x14ac:dyDescent="0.25"/>
    <row r="7" spans="4:10" ht="15" x14ac:dyDescent="0.25"/>
    <row r="8" spans="4:10" ht="15" x14ac:dyDescent="0.25"/>
    <row r="9" spans="4:10" ht="15" x14ac:dyDescent="0.25"/>
    <row r="10" spans="4:10" ht="15" x14ac:dyDescent="0.25"/>
    <row r="11" spans="4:10" ht="15" x14ac:dyDescent="0.25"/>
    <row r="12" spans="4:10" ht="15" x14ac:dyDescent="0.25"/>
    <row r="13" spans="4:10" ht="15" x14ac:dyDescent="0.25"/>
    <row r="14" spans="4:10" ht="15" x14ac:dyDescent="0.25"/>
    <row r="15" spans="4:10" ht="15" x14ac:dyDescent="0.25"/>
    <row r="16" spans="4:10" ht="15" x14ac:dyDescent="0.25"/>
    <row r="17" spans="4:10" ht="15" x14ac:dyDescent="0.25"/>
    <row r="18" spans="4:10" ht="15" x14ac:dyDescent="0.25"/>
    <row r="19" spans="4:10" ht="15" x14ac:dyDescent="0.25"/>
    <row r="20" spans="4:10" ht="15.75" thickBot="1" x14ac:dyDescent="0.3"/>
    <row r="21" spans="4:10" x14ac:dyDescent="0.3">
      <c r="E21" s="808" t="s">
        <v>182</v>
      </c>
      <c r="F21" s="802" t="s">
        <v>143</v>
      </c>
      <c r="G21" s="802"/>
      <c r="H21" s="802"/>
      <c r="I21" s="802"/>
      <c r="J21" s="803"/>
    </row>
    <row r="22" spans="4:10" x14ac:dyDescent="0.3">
      <c r="E22" s="821"/>
      <c r="F22" s="271" t="s">
        <v>1</v>
      </c>
      <c r="G22" s="271" t="s">
        <v>2</v>
      </c>
      <c r="H22" s="271" t="s">
        <v>3</v>
      </c>
      <c r="I22" s="271" t="s">
        <v>112</v>
      </c>
      <c r="J22" s="272" t="s">
        <v>124</v>
      </c>
    </row>
    <row r="23" spans="4:10" ht="15" x14ac:dyDescent="0.25">
      <c r="E23" s="273" t="s">
        <v>179</v>
      </c>
      <c r="F23" s="153">
        <v>0.83</v>
      </c>
      <c r="G23" s="153">
        <v>0.84</v>
      </c>
      <c r="H23" s="153">
        <v>0.84</v>
      </c>
      <c r="I23" s="153">
        <v>0.86</v>
      </c>
      <c r="J23" s="154">
        <v>0.91</v>
      </c>
    </row>
    <row r="24" spans="4:10" ht="15" x14ac:dyDescent="0.25">
      <c r="E24" s="273" t="s">
        <v>180</v>
      </c>
      <c r="F24" s="153">
        <v>0.91</v>
      </c>
      <c r="G24" s="153">
        <v>0.91</v>
      </c>
      <c r="H24" s="153">
        <v>0.91</v>
      </c>
      <c r="I24" s="153">
        <v>0.92</v>
      </c>
      <c r="J24" s="154">
        <v>0.9</v>
      </c>
    </row>
    <row r="25" spans="4:10" ht="15.75" thickBot="1" x14ac:dyDescent="0.3">
      <c r="E25" s="274" t="s">
        <v>181</v>
      </c>
      <c r="F25" s="117">
        <v>7.9000000000000001E-2</v>
      </c>
      <c r="G25" s="117">
        <v>6.4000000000000001E-2</v>
      </c>
      <c r="H25" s="117">
        <v>7.3999999999999996E-2</v>
      </c>
      <c r="I25" s="117">
        <v>0.06</v>
      </c>
      <c r="J25" s="118">
        <v>4.0000000000000001E-3</v>
      </c>
    </row>
    <row r="26" spans="4:10" ht="15" x14ac:dyDescent="0.25"/>
    <row r="27" spans="4:10" ht="15" x14ac:dyDescent="0.25">
      <c r="D27" s="393" t="s">
        <v>118</v>
      </c>
    </row>
    <row r="28" spans="4:10" ht="15" x14ac:dyDescent="0.25">
      <c r="D28" s="393" t="s">
        <v>804</v>
      </c>
    </row>
    <row r="29" spans="4:10" x14ac:dyDescent="0.3">
      <c r="D29" s="393" t="s">
        <v>799</v>
      </c>
    </row>
    <row r="30" spans="4:10" x14ac:dyDescent="0.3">
      <c r="D30" s="393" t="s">
        <v>800</v>
      </c>
    </row>
    <row r="31" spans="4:10" x14ac:dyDescent="0.3"/>
  </sheetData>
  <mergeCells count="3">
    <mergeCell ref="F21:J21"/>
    <mergeCell ref="E21:E22"/>
    <mergeCell ref="D3:J3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zoomScaleNormal="100" workbookViewId="0">
      <selection activeCell="A5" sqref="A5"/>
    </sheetView>
  </sheetViews>
  <sheetFormatPr defaultColWidth="0" defaultRowHeight="14.4" zeroHeight="1" x14ac:dyDescent="0.3"/>
  <cols>
    <col min="1" max="4" width="9.109375" style="10" customWidth="1"/>
    <col min="5" max="5" width="36" style="10" bestFit="1" customWidth="1"/>
    <col min="6" max="13" width="9.109375" style="10" customWidth="1"/>
    <col min="14" max="14" width="36" style="10" hidden="1" customWidth="1"/>
    <col min="15" max="16" width="0" style="10" hidden="1" customWidth="1"/>
    <col min="17" max="16384" width="9.109375" style="10" hidden="1"/>
  </cols>
  <sheetData>
    <row r="1" spans="4:4" ht="15" x14ac:dyDescent="0.25"/>
    <row r="2" spans="4:4" ht="17.25" x14ac:dyDescent="0.25">
      <c r="D2" s="136" t="s">
        <v>282</v>
      </c>
    </row>
    <row r="3" spans="4:4" ht="15.75" x14ac:dyDescent="0.25">
      <c r="D3" s="434" t="s">
        <v>283</v>
      </c>
    </row>
    <row r="4" spans="4:4" ht="15" x14ac:dyDescent="0.25"/>
    <row r="5" spans="4:4" ht="15" x14ac:dyDescent="0.25"/>
    <row r="6" spans="4:4" ht="15" x14ac:dyDescent="0.25"/>
    <row r="7" spans="4:4" ht="15" x14ac:dyDescent="0.25"/>
    <row r="8" spans="4:4" ht="15" x14ac:dyDescent="0.25"/>
    <row r="9" spans="4:4" ht="15" x14ac:dyDescent="0.25"/>
    <row r="10" spans="4:4" ht="15" x14ac:dyDescent="0.25"/>
    <row r="11" spans="4:4" ht="15" x14ac:dyDescent="0.25"/>
    <row r="12" spans="4:4" ht="15" x14ac:dyDescent="0.25"/>
    <row r="13" spans="4:4" ht="15" x14ac:dyDescent="0.25"/>
    <row r="14" spans="4:4" ht="15" x14ac:dyDescent="0.25"/>
    <row r="15" spans="4:4" ht="15" x14ac:dyDescent="0.25"/>
    <row r="16" spans="4:4" ht="15" x14ac:dyDescent="0.25"/>
    <row r="17" spans="5:7" ht="15" x14ac:dyDescent="0.25"/>
    <row r="18" spans="5:7" ht="15" x14ac:dyDescent="0.25"/>
    <row r="19" spans="5:7" ht="15.75" thickBot="1" x14ac:dyDescent="0.3"/>
    <row r="20" spans="5:7" x14ac:dyDescent="0.3">
      <c r="E20" s="814" t="s">
        <v>194</v>
      </c>
      <c r="F20" s="822" t="s">
        <v>193</v>
      </c>
      <c r="G20" s="820"/>
    </row>
    <row r="21" spans="5:7" x14ac:dyDescent="0.3">
      <c r="E21" s="815"/>
      <c r="F21" s="250" t="s">
        <v>98</v>
      </c>
      <c r="G21" s="251" t="s">
        <v>99</v>
      </c>
    </row>
    <row r="22" spans="5:7" ht="15" x14ac:dyDescent="0.25">
      <c r="E22" s="91" t="s">
        <v>184</v>
      </c>
      <c r="F22" s="100">
        <v>6.1401815022205056E-2</v>
      </c>
      <c r="G22" s="101">
        <v>0.9385981849777949</v>
      </c>
    </row>
    <row r="23" spans="5:7" ht="15" x14ac:dyDescent="0.25">
      <c r="E23" s="91" t="s">
        <v>185</v>
      </c>
      <c r="F23" s="100">
        <v>0.89422786340284077</v>
      </c>
      <c r="G23" s="101">
        <v>0.10577213659715927</v>
      </c>
    </row>
    <row r="24" spans="5:7" ht="15" x14ac:dyDescent="0.25">
      <c r="E24" s="91" t="s">
        <v>186</v>
      </c>
      <c r="F24" s="100">
        <v>0.8711387736284002</v>
      </c>
      <c r="G24" s="101">
        <v>0.1288612263715998</v>
      </c>
    </row>
    <row r="25" spans="5:7" ht="15" x14ac:dyDescent="0.25">
      <c r="E25" s="91" t="s">
        <v>187</v>
      </c>
      <c r="F25" s="100">
        <v>0.9333868378812199</v>
      </c>
      <c r="G25" s="101">
        <v>6.66131621187801E-2</v>
      </c>
    </row>
    <row r="26" spans="5:7" ht="15" x14ac:dyDescent="0.25">
      <c r="E26" s="91" t="s">
        <v>188</v>
      </c>
      <c r="F26" s="100">
        <v>0.93441150044923627</v>
      </c>
      <c r="G26" s="101">
        <v>6.5588499550763707E-2</v>
      </c>
    </row>
    <row r="27" spans="5:7" ht="15" x14ac:dyDescent="0.25">
      <c r="E27" s="91" t="s">
        <v>189</v>
      </c>
      <c r="F27" s="100">
        <v>0.94933489827856021</v>
      </c>
      <c r="G27" s="101">
        <v>5.0665101721439752E-2</v>
      </c>
    </row>
    <row r="28" spans="5:7" ht="15" x14ac:dyDescent="0.25">
      <c r="E28" s="91" t="s">
        <v>190</v>
      </c>
      <c r="F28" s="100">
        <v>0.96551724137931039</v>
      </c>
      <c r="G28" s="101">
        <v>3.4482758620689655E-2</v>
      </c>
    </row>
    <row r="29" spans="5:7" ht="15" x14ac:dyDescent="0.25">
      <c r="E29" s="91" t="s">
        <v>191</v>
      </c>
      <c r="F29" s="100">
        <v>0.96914623837700764</v>
      </c>
      <c r="G29" s="101">
        <v>3.0853761622992391E-2</v>
      </c>
    </row>
    <row r="30" spans="5:7" ht="15.75" thickBot="1" x14ac:dyDescent="0.3">
      <c r="E30" s="95" t="s">
        <v>192</v>
      </c>
      <c r="F30" s="102">
        <v>0.98561151079136688</v>
      </c>
      <c r="G30" s="103">
        <v>1.4388489208633094E-2</v>
      </c>
    </row>
    <row r="31" spans="5:7" ht="15.75" thickBot="1" x14ac:dyDescent="0.3"/>
    <row r="32" spans="5:7" x14ac:dyDescent="0.3">
      <c r="E32" s="814" t="s">
        <v>197</v>
      </c>
      <c r="F32" s="822" t="s">
        <v>198</v>
      </c>
      <c r="G32" s="820"/>
    </row>
    <row r="33" spans="5:7" x14ac:dyDescent="0.3">
      <c r="E33" s="815"/>
      <c r="F33" s="250" t="s">
        <v>195</v>
      </c>
      <c r="G33" s="251" t="s">
        <v>196</v>
      </c>
    </row>
    <row r="34" spans="5:7" x14ac:dyDescent="0.3">
      <c r="E34" s="91" t="s">
        <v>185</v>
      </c>
      <c r="F34" s="155">
        <v>2960</v>
      </c>
      <c r="G34" s="156">
        <v>350</v>
      </c>
    </row>
    <row r="35" spans="5:7" x14ac:dyDescent="0.3">
      <c r="E35" s="91" t="s">
        <v>184</v>
      </c>
      <c r="F35" s="155">
        <v>320</v>
      </c>
      <c r="G35" s="156">
        <v>4860</v>
      </c>
    </row>
    <row r="36" spans="5:7" x14ac:dyDescent="0.3">
      <c r="E36" s="91" t="s">
        <v>189</v>
      </c>
      <c r="F36" s="155">
        <v>4855</v>
      </c>
      <c r="G36" s="156">
        <v>260</v>
      </c>
    </row>
    <row r="37" spans="5:7" x14ac:dyDescent="0.3">
      <c r="E37" s="91" t="s">
        <v>191</v>
      </c>
      <c r="F37" s="155">
        <v>2295</v>
      </c>
      <c r="G37" s="156">
        <v>75</v>
      </c>
    </row>
    <row r="38" spans="5:7" x14ac:dyDescent="0.3">
      <c r="E38" s="91" t="s">
        <v>192</v>
      </c>
      <c r="F38" s="155">
        <v>1505</v>
      </c>
      <c r="G38" s="156">
        <v>20</v>
      </c>
    </row>
    <row r="39" spans="5:7" x14ac:dyDescent="0.3">
      <c r="E39" s="91" t="s">
        <v>186</v>
      </c>
      <c r="F39" s="155">
        <v>3780</v>
      </c>
      <c r="G39" s="156">
        <v>560</v>
      </c>
    </row>
    <row r="40" spans="5:7" x14ac:dyDescent="0.3">
      <c r="E40" s="91" t="s">
        <v>187</v>
      </c>
      <c r="F40" s="155">
        <v>2325</v>
      </c>
      <c r="G40" s="156">
        <v>165</v>
      </c>
    </row>
    <row r="41" spans="5:7" x14ac:dyDescent="0.3">
      <c r="E41" s="91" t="s">
        <v>190</v>
      </c>
      <c r="F41" s="155">
        <v>3835</v>
      </c>
      <c r="G41" s="156">
        <v>135</v>
      </c>
    </row>
    <row r="42" spans="5:7" ht="15" thickBot="1" x14ac:dyDescent="0.35">
      <c r="E42" s="95" t="s">
        <v>188</v>
      </c>
      <c r="F42" s="157">
        <v>2080</v>
      </c>
      <c r="G42" s="158">
        <v>145</v>
      </c>
    </row>
    <row r="43" spans="5:7" x14ac:dyDescent="0.3">
      <c r="E43" s="29"/>
      <c r="F43" s="155"/>
      <c r="G43" s="155"/>
    </row>
    <row r="44" spans="5:7" x14ac:dyDescent="0.3">
      <c r="E44" s="393" t="s">
        <v>118</v>
      </c>
      <c r="F44" s="155"/>
      <c r="G44" s="155"/>
    </row>
    <row r="45" spans="5:7" x14ac:dyDescent="0.3">
      <c r="E45" s="393" t="s">
        <v>804</v>
      </c>
      <c r="F45" s="155"/>
      <c r="G45" s="155"/>
    </row>
    <row r="46" spans="5:7" x14ac:dyDescent="0.3">
      <c r="E46" s="393" t="s">
        <v>799</v>
      </c>
    </row>
    <row r="47" spans="5:7" x14ac:dyDescent="0.3">
      <c r="E47" s="393" t="s">
        <v>800</v>
      </c>
    </row>
    <row r="48" spans="5:7" x14ac:dyDescent="0.3"/>
    <row r="49" x14ac:dyDescent="0.3"/>
    <row r="50" ht="15" hidden="1" x14ac:dyDescent="0.25"/>
    <row r="51" ht="15" hidden="1" x14ac:dyDescent="0.25"/>
  </sheetData>
  <mergeCells count="4">
    <mergeCell ref="E20:E21"/>
    <mergeCell ref="E32:E33"/>
    <mergeCell ref="F32:G32"/>
    <mergeCell ref="F20:G2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3"/>
  <sheetViews>
    <sheetView topLeftCell="H1" zoomScaleNormal="100" workbookViewId="0">
      <selection activeCell="U15" sqref="U15"/>
    </sheetView>
  </sheetViews>
  <sheetFormatPr defaultColWidth="0" defaultRowHeight="14.4" zeroHeight="1" x14ac:dyDescent="0.3"/>
  <cols>
    <col min="1" max="1" width="9.109375" style="10" customWidth="1"/>
    <col min="2" max="2" width="31.5546875" style="10" customWidth="1"/>
    <col min="3" max="8" width="13.109375" style="10" customWidth="1"/>
    <col min="9" max="14" width="13" style="10" customWidth="1"/>
    <col min="15" max="17" width="9.109375" style="10" customWidth="1"/>
    <col min="18" max="18" width="11" style="10" customWidth="1"/>
    <col min="19" max="19" width="11.33203125" style="10" customWidth="1"/>
    <col min="20" max="20" width="8.44140625" style="10" bestFit="1" customWidth="1"/>
    <col min="21" max="21" width="9.109375" style="10" customWidth="1"/>
    <col min="22" max="59" width="0" style="10" hidden="1" customWidth="1"/>
    <col min="60" max="16384" width="9.109375" style="10" hidden="1"/>
  </cols>
  <sheetData>
    <row r="1" spans="2:55" ht="15" x14ac:dyDescent="0.25">
      <c r="B1" s="131" t="s">
        <v>258</v>
      </c>
    </row>
    <row r="2" spans="2:55" ht="15.75" thickBot="1" x14ac:dyDescent="0.3">
      <c r="B2" s="132" t="s">
        <v>257</v>
      </c>
      <c r="J2" s="47"/>
    </row>
    <row r="3" spans="2:55" ht="15" thickTop="1" x14ac:dyDescent="0.3">
      <c r="B3" s="771" t="s">
        <v>11</v>
      </c>
      <c r="C3" s="773" t="s">
        <v>235</v>
      </c>
      <c r="D3" s="773" t="s">
        <v>236</v>
      </c>
      <c r="E3" s="775" t="s">
        <v>237</v>
      </c>
      <c r="F3" s="775" t="s">
        <v>238</v>
      </c>
      <c r="G3" s="775" t="s">
        <v>239</v>
      </c>
      <c r="H3" s="775" t="s">
        <v>240</v>
      </c>
    </row>
    <row r="4" spans="2:55" ht="29.25" customHeight="1" thickBot="1" x14ac:dyDescent="0.35">
      <c r="B4" s="772"/>
      <c r="C4" s="774"/>
      <c r="D4" s="774"/>
      <c r="E4" s="776"/>
      <c r="F4" s="776"/>
      <c r="G4" s="776"/>
      <c r="H4" s="776"/>
    </row>
    <row r="5" spans="2:55" ht="16.5" thickBot="1" x14ac:dyDescent="0.3">
      <c r="B5" s="48" t="s">
        <v>12</v>
      </c>
      <c r="C5" s="49">
        <v>0.91749841127434484</v>
      </c>
      <c r="D5" s="49">
        <v>0.91365822148855236</v>
      </c>
      <c r="E5" s="50">
        <v>0.91310824230387289</v>
      </c>
      <c r="F5" s="50">
        <v>0.91800000000000004</v>
      </c>
      <c r="G5" s="50">
        <v>0.9249181597381112</v>
      </c>
      <c r="H5" s="50">
        <v>0.91100000000000003</v>
      </c>
    </row>
    <row r="6" spans="2:55" ht="16.5" thickTop="1" x14ac:dyDescent="0.25">
      <c r="B6" s="48" t="s">
        <v>13</v>
      </c>
      <c r="C6" s="49">
        <v>0.87751724137931031</v>
      </c>
      <c r="D6" s="49">
        <v>0.88200000000000001</v>
      </c>
      <c r="E6" s="50">
        <v>0.871</v>
      </c>
      <c r="F6" s="49">
        <v>0.87439858191947328</v>
      </c>
      <c r="G6" s="51">
        <v>0.89406139909411197</v>
      </c>
      <c r="H6" s="51">
        <v>0.86799999999999999</v>
      </c>
    </row>
    <row r="7" spans="2:55" ht="16.5" thickBot="1" x14ac:dyDescent="0.3">
      <c r="B7" s="52" t="s">
        <v>91</v>
      </c>
      <c r="C7" s="53">
        <v>3455</v>
      </c>
      <c r="D7" s="221">
        <v>3785</v>
      </c>
      <c r="E7" s="220">
        <v>3900</v>
      </c>
      <c r="F7" s="220">
        <v>3945</v>
      </c>
      <c r="G7" s="54">
        <v>3975</v>
      </c>
      <c r="H7" s="220">
        <v>4615</v>
      </c>
      <c r="I7" s="55"/>
    </row>
    <row r="8" spans="2:55" ht="15.75" x14ac:dyDescent="0.25">
      <c r="B8" s="48" t="s">
        <v>14</v>
      </c>
      <c r="C8" s="56" t="s">
        <v>15</v>
      </c>
      <c r="D8" s="57">
        <v>0.85507246376811596</v>
      </c>
      <c r="E8" s="58">
        <v>0.85207100591715978</v>
      </c>
      <c r="F8" s="58">
        <v>0.87</v>
      </c>
      <c r="G8" s="50">
        <v>0.87195121951219512</v>
      </c>
      <c r="H8" s="50">
        <v>0.92800000000000005</v>
      </c>
      <c r="K8" s="47"/>
      <c r="L8" s="47"/>
      <c r="M8" s="47"/>
    </row>
    <row r="9" spans="2:55" ht="16.5" thickBot="1" x14ac:dyDescent="0.3">
      <c r="B9" s="59" t="s">
        <v>92</v>
      </c>
      <c r="C9" s="60" t="s">
        <v>15</v>
      </c>
      <c r="D9" s="60">
        <v>140</v>
      </c>
      <c r="E9" s="61">
        <v>170</v>
      </c>
      <c r="F9" s="61">
        <v>155</v>
      </c>
      <c r="G9" s="61">
        <v>165</v>
      </c>
      <c r="H9" s="61">
        <v>250</v>
      </c>
      <c r="I9" s="62"/>
      <c r="K9" s="47"/>
    </row>
    <row r="10" spans="2:55" ht="15.75" thickTop="1" x14ac:dyDescent="0.25">
      <c r="B10" s="30" t="s">
        <v>233</v>
      </c>
    </row>
    <row r="11" spans="2:55" ht="15" x14ac:dyDescent="0.25"/>
    <row r="12" spans="2:55" ht="15.75" thickBot="1" x14ac:dyDescent="0.3">
      <c r="B12" s="11" t="s">
        <v>129</v>
      </c>
    </row>
    <row r="13" spans="2:55" ht="15.6" thickTop="1" thickBot="1" x14ac:dyDescent="0.35">
      <c r="B13" s="777"/>
      <c r="C13" s="768" t="s">
        <v>1</v>
      </c>
      <c r="D13" s="769"/>
      <c r="E13" s="770"/>
      <c r="F13" s="769" t="s">
        <v>2</v>
      </c>
      <c r="G13" s="769"/>
      <c r="H13" s="769"/>
      <c r="I13" s="768" t="s">
        <v>3</v>
      </c>
      <c r="J13" s="769"/>
      <c r="K13" s="770"/>
      <c r="L13" s="768" t="s">
        <v>112</v>
      </c>
      <c r="M13" s="769"/>
      <c r="N13" s="770"/>
      <c r="O13" s="768" t="s">
        <v>124</v>
      </c>
      <c r="P13" s="769"/>
      <c r="Q13" s="770"/>
      <c r="R13" s="768" t="s">
        <v>135</v>
      </c>
      <c r="S13" s="769"/>
      <c r="T13" s="770"/>
    </row>
    <row r="14" spans="2:55" ht="43.8" thickBot="1" x14ac:dyDescent="0.35">
      <c r="B14" s="778"/>
      <c r="C14" s="44" t="s">
        <v>61</v>
      </c>
      <c r="D14" s="45" t="s">
        <v>13</v>
      </c>
      <c r="E14" s="46" t="s">
        <v>93</v>
      </c>
      <c r="F14" s="45" t="s">
        <v>61</v>
      </c>
      <c r="G14" s="45" t="s">
        <v>13</v>
      </c>
      <c r="H14" s="45" t="s">
        <v>94</v>
      </c>
      <c r="I14" s="44" t="s">
        <v>61</v>
      </c>
      <c r="J14" s="45" t="s">
        <v>13</v>
      </c>
      <c r="K14" s="46" t="s">
        <v>94</v>
      </c>
      <c r="L14" s="44" t="s">
        <v>61</v>
      </c>
      <c r="M14" s="45" t="s">
        <v>13</v>
      </c>
      <c r="N14" s="46" t="s">
        <v>94</v>
      </c>
      <c r="O14" s="44" t="s">
        <v>61</v>
      </c>
      <c r="P14" s="45" t="s">
        <v>13</v>
      </c>
      <c r="Q14" s="46" t="s">
        <v>94</v>
      </c>
      <c r="R14" s="44" t="s">
        <v>61</v>
      </c>
      <c r="S14" s="45" t="s">
        <v>13</v>
      </c>
      <c r="T14" s="46" t="s">
        <v>94</v>
      </c>
      <c r="BC14" s="47" t="e">
        <v>#DIV/0!</v>
      </c>
    </row>
    <row r="15" spans="2:55" ht="15" x14ac:dyDescent="0.25">
      <c r="B15" s="28" t="s">
        <v>62</v>
      </c>
      <c r="C15" s="63">
        <v>0.94733829421866056</v>
      </c>
      <c r="D15" s="64">
        <v>0.91954022988505746</v>
      </c>
      <c r="E15" s="217">
        <v>85</v>
      </c>
      <c r="F15" s="64">
        <v>0.93067426400759734</v>
      </c>
      <c r="G15" s="64">
        <v>0.88372093023255816</v>
      </c>
      <c r="H15" s="222">
        <v>45</v>
      </c>
      <c r="I15" s="63">
        <v>0.93661971830985913</v>
      </c>
      <c r="J15" s="64">
        <v>0.86486486486486491</v>
      </c>
      <c r="K15" s="217">
        <v>75</v>
      </c>
      <c r="L15" s="63">
        <v>0.94836750189825358</v>
      </c>
      <c r="M15" s="64">
        <v>0.9464285714285714</v>
      </c>
      <c r="N15" s="217">
        <v>55</v>
      </c>
      <c r="O15" s="63">
        <v>0.95093608779857974</v>
      </c>
      <c r="P15" s="64">
        <v>0.89473684210526316</v>
      </c>
      <c r="Q15" s="65">
        <v>75</v>
      </c>
      <c r="R15" s="63">
        <v>0.9571550985432733</v>
      </c>
      <c r="S15" s="64">
        <v>0.97101449275362317</v>
      </c>
      <c r="T15" s="217">
        <v>70</v>
      </c>
      <c r="AF15" s="47"/>
      <c r="AL15" s="47"/>
      <c r="BC15" s="47" t="e">
        <v>#DIV/0!</v>
      </c>
    </row>
    <row r="16" spans="2:55" ht="15" x14ac:dyDescent="0.25">
      <c r="B16" s="28" t="s">
        <v>33</v>
      </c>
      <c r="C16" s="63">
        <v>0.94894026974951828</v>
      </c>
      <c r="D16" s="64">
        <v>0.96273291925465843</v>
      </c>
      <c r="E16" s="217">
        <v>160</v>
      </c>
      <c r="F16" s="64">
        <v>0.9039070749736009</v>
      </c>
      <c r="G16" s="64">
        <v>0.88356164383561642</v>
      </c>
      <c r="H16" s="222">
        <v>145</v>
      </c>
      <c r="I16" s="63">
        <v>0.89132947976878618</v>
      </c>
      <c r="J16" s="64">
        <v>0.84671532846715325</v>
      </c>
      <c r="K16" s="217">
        <v>135</v>
      </c>
      <c r="L16" s="63">
        <v>0.86027944111776444</v>
      </c>
      <c r="M16" s="64">
        <v>0.73493975903614461</v>
      </c>
      <c r="N16" s="217">
        <v>165</v>
      </c>
      <c r="O16" s="63">
        <v>0.87932843651626447</v>
      </c>
      <c r="P16" s="64">
        <v>0.86486486486486491</v>
      </c>
      <c r="Q16" s="65">
        <v>150</v>
      </c>
      <c r="R16" s="63">
        <v>0.87247141600703604</v>
      </c>
      <c r="S16" s="64">
        <v>0.81481481481481477</v>
      </c>
      <c r="T16" s="217">
        <v>215</v>
      </c>
      <c r="AF16" s="47"/>
      <c r="AL16" s="47"/>
      <c r="BC16" s="47" t="e">
        <v>#DIV/0!</v>
      </c>
    </row>
    <row r="17" spans="2:55" ht="15" x14ac:dyDescent="0.25">
      <c r="B17" s="28" t="s">
        <v>63</v>
      </c>
      <c r="C17" s="63">
        <v>0.93468013468013467</v>
      </c>
      <c r="D17" s="64">
        <v>0.90066225165562919</v>
      </c>
      <c r="E17" s="217">
        <v>150</v>
      </c>
      <c r="F17" s="64">
        <v>0.9256055363321799</v>
      </c>
      <c r="G17" s="64">
        <v>0.90272373540856032</v>
      </c>
      <c r="H17" s="222">
        <v>255</v>
      </c>
      <c r="I17" s="63">
        <v>0.94594594594594594</v>
      </c>
      <c r="J17" s="64">
        <v>0.8970588235294118</v>
      </c>
      <c r="K17" s="217">
        <v>270</v>
      </c>
      <c r="L17" s="63">
        <v>0.94177350427350426</v>
      </c>
      <c r="M17" s="64">
        <v>0.89513108614232206</v>
      </c>
      <c r="N17" s="217">
        <v>265</v>
      </c>
      <c r="O17" s="63">
        <v>0.94435857805255019</v>
      </c>
      <c r="P17" s="64">
        <v>0.88813559322033897</v>
      </c>
      <c r="Q17" s="65">
        <v>295</v>
      </c>
      <c r="R17" s="63">
        <v>0.95145631067961167</v>
      </c>
      <c r="S17" s="64">
        <v>0.92615384615384611</v>
      </c>
      <c r="T17" s="217">
        <v>325</v>
      </c>
      <c r="AF17" s="47"/>
      <c r="AL17" s="47"/>
      <c r="BC17" s="47" t="e">
        <v>#DIV/0!</v>
      </c>
    </row>
    <row r="18" spans="2:55" ht="15" x14ac:dyDescent="0.25">
      <c r="B18" s="28" t="s">
        <v>35</v>
      </c>
      <c r="C18" s="63">
        <v>0.9078422684980062</v>
      </c>
      <c r="D18" s="64">
        <v>0.90909090909090906</v>
      </c>
      <c r="E18" s="217">
        <v>240</v>
      </c>
      <c r="F18" s="64">
        <v>0.90249877511024013</v>
      </c>
      <c r="G18" s="64">
        <v>0.88646288209606983</v>
      </c>
      <c r="H18" s="222">
        <v>230</v>
      </c>
      <c r="I18" s="63">
        <v>0.89032006245120998</v>
      </c>
      <c r="J18" s="64">
        <v>0.84046692607003892</v>
      </c>
      <c r="K18" s="217">
        <v>255</v>
      </c>
      <c r="L18" s="63">
        <v>0.88472622478386165</v>
      </c>
      <c r="M18" s="64">
        <v>0.84920634920634919</v>
      </c>
      <c r="N18" s="217">
        <v>250</v>
      </c>
      <c r="O18" s="63">
        <v>0.90331602077506989</v>
      </c>
      <c r="P18" s="64">
        <v>0.84837545126353786</v>
      </c>
      <c r="Q18" s="65">
        <v>275</v>
      </c>
      <c r="R18" s="63">
        <v>0.88295053003533563</v>
      </c>
      <c r="S18" s="64">
        <v>0.86991869918699183</v>
      </c>
      <c r="T18" s="217">
        <v>245</v>
      </c>
      <c r="AF18" s="47"/>
      <c r="AL18" s="47"/>
      <c r="BC18" s="47" t="e">
        <v>#DIV/0!</v>
      </c>
    </row>
    <row r="19" spans="2:55" ht="15" x14ac:dyDescent="0.25">
      <c r="B19" s="28" t="s">
        <v>64</v>
      </c>
      <c r="C19" s="63">
        <v>0.93639575971731448</v>
      </c>
      <c r="D19" s="64">
        <v>0.8545454545454545</v>
      </c>
      <c r="E19" s="217">
        <v>110</v>
      </c>
      <c r="F19" s="64">
        <v>0.93658759124087587</v>
      </c>
      <c r="G19" s="64">
        <v>0.91044776119402981</v>
      </c>
      <c r="H19" s="222">
        <v>135</v>
      </c>
      <c r="I19" s="63">
        <v>0.9371833839918946</v>
      </c>
      <c r="J19" s="64">
        <v>0.91304347826086951</v>
      </c>
      <c r="K19" s="217">
        <v>115</v>
      </c>
      <c r="L19" s="63">
        <v>0.94317096466093597</v>
      </c>
      <c r="M19" s="64">
        <v>0.88135593220338981</v>
      </c>
      <c r="N19" s="217">
        <v>120</v>
      </c>
      <c r="O19" s="63">
        <v>0.95963208993357174</v>
      </c>
      <c r="P19" s="64">
        <v>0.94354838709677424</v>
      </c>
      <c r="Q19" s="65">
        <v>125</v>
      </c>
      <c r="R19" s="63">
        <v>0.95438418651799295</v>
      </c>
      <c r="S19" s="64">
        <v>0.90566037735849059</v>
      </c>
      <c r="T19" s="217">
        <v>160</v>
      </c>
      <c r="AF19" s="47"/>
      <c r="AL19" s="47"/>
      <c r="BC19" s="47" t="e">
        <v>#DIV/0!</v>
      </c>
    </row>
    <row r="20" spans="2:55" ht="15" x14ac:dyDescent="0.25">
      <c r="B20" s="28" t="s">
        <v>37</v>
      </c>
      <c r="C20" s="63">
        <v>0.92727272727272725</v>
      </c>
      <c r="D20" s="64">
        <v>0.903271692745377</v>
      </c>
      <c r="E20" s="217">
        <v>705</v>
      </c>
      <c r="F20" s="64">
        <v>0.91296625222024863</v>
      </c>
      <c r="G20" s="64">
        <v>0.90637191157347208</v>
      </c>
      <c r="H20" s="222">
        <v>770</v>
      </c>
      <c r="I20" s="63">
        <v>0.90975681218869031</v>
      </c>
      <c r="J20" s="64">
        <v>0.88407821229050276</v>
      </c>
      <c r="K20" s="217">
        <v>715</v>
      </c>
      <c r="L20" s="63">
        <v>0.93268586738111181</v>
      </c>
      <c r="M20" s="64">
        <v>0.92455621301775148</v>
      </c>
      <c r="N20" s="217">
        <v>675</v>
      </c>
      <c r="O20" s="63">
        <v>0.91613110539845755</v>
      </c>
      <c r="P20" s="64">
        <v>0.9051851851851852</v>
      </c>
      <c r="Q20" s="65">
        <v>675</v>
      </c>
      <c r="R20" s="63">
        <v>0.91652224147891392</v>
      </c>
      <c r="S20" s="64">
        <v>0.89557739557739557</v>
      </c>
      <c r="T20" s="217">
        <v>815</v>
      </c>
      <c r="AF20" s="47"/>
      <c r="AL20" s="47"/>
      <c r="BC20" s="47" t="e">
        <v>#DIV/0!</v>
      </c>
    </row>
    <row r="21" spans="2:55" ht="15" x14ac:dyDescent="0.25">
      <c r="B21" s="28" t="s">
        <v>38</v>
      </c>
      <c r="C21" s="63">
        <v>0.95604395604395609</v>
      </c>
      <c r="D21" s="64">
        <v>1</v>
      </c>
      <c r="E21" s="217">
        <v>10</v>
      </c>
      <c r="F21" s="64">
        <v>0.97385620915032678</v>
      </c>
      <c r="G21" s="64">
        <v>1</v>
      </c>
      <c r="H21" s="222">
        <v>20</v>
      </c>
      <c r="I21" s="63">
        <v>0.96111111111111114</v>
      </c>
      <c r="J21" s="64">
        <v>0.97499999999999998</v>
      </c>
      <c r="K21" s="217">
        <v>40</v>
      </c>
      <c r="L21" s="63">
        <v>0.967741935483871</v>
      </c>
      <c r="M21" s="64">
        <v>0.92592592592592593</v>
      </c>
      <c r="N21" s="217">
        <v>25</v>
      </c>
      <c r="O21" s="63">
        <v>0.97142857142857142</v>
      </c>
      <c r="P21" s="64">
        <v>0.97560975609756095</v>
      </c>
      <c r="Q21" s="65">
        <v>40</v>
      </c>
      <c r="R21" s="63">
        <v>0.97499999999999998</v>
      </c>
      <c r="S21" s="64">
        <v>0.9285714285714286</v>
      </c>
      <c r="T21" s="217">
        <v>30</v>
      </c>
      <c r="AF21" s="47"/>
      <c r="AL21" s="47"/>
      <c r="BC21" s="47" t="e">
        <v>#DIV/0!</v>
      </c>
    </row>
    <row r="22" spans="2:55" ht="15" x14ac:dyDescent="0.25">
      <c r="B22" s="28" t="s">
        <v>65</v>
      </c>
      <c r="C22" s="63">
        <v>0.93489861259338314</v>
      </c>
      <c r="D22" s="64">
        <v>0.92897727272727271</v>
      </c>
      <c r="E22" s="217">
        <v>350</v>
      </c>
      <c r="F22" s="64">
        <v>0.94370161857846591</v>
      </c>
      <c r="G22" s="64">
        <v>0.90789473684210531</v>
      </c>
      <c r="H22" s="222">
        <v>380</v>
      </c>
      <c r="I22" s="63">
        <v>0.94070080862533689</v>
      </c>
      <c r="J22" s="64">
        <v>0.88650306748466257</v>
      </c>
      <c r="K22" s="217">
        <v>325</v>
      </c>
      <c r="L22" s="63">
        <v>0.94237652111667858</v>
      </c>
      <c r="M22" s="64">
        <v>0.90153846153846151</v>
      </c>
      <c r="N22" s="217">
        <v>325</v>
      </c>
      <c r="O22" s="63">
        <v>0.94560383167978102</v>
      </c>
      <c r="P22" s="64">
        <v>0.90988372093023251</v>
      </c>
      <c r="Q22" s="65">
        <v>345</v>
      </c>
      <c r="R22" s="63">
        <v>0.92626728110599077</v>
      </c>
      <c r="S22" s="64">
        <v>0.8405405405405405</v>
      </c>
      <c r="T22" s="217">
        <v>370</v>
      </c>
      <c r="AF22" s="47"/>
      <c r="AL22" s="47"/>
      <c r="BC22" s="47" t="e">
        <v>#DIV/0!</v>
      </c>
    </row>
    <row r="23" spans="2:55" ht="15" x14ac:dyDescent="0.25">
      <c r="B23" s="28" t="s">
        <v>40</v>
      </c>
      <c r="C23" s="63">
        <v>0.93346190935390549</v>
      </c>
      <c r="D23" s="64">
        <v>0.92307692307692313</v>
      </c>
      <c r="E23" s="217">
        <v>90</v>
      </c>
      <c r="F23" s="64">
        <v>0.914536157779401</v>
      </c>
      <c r="G23" s="64">
        <v>0.875</v>
      </c>
      <c r="H23" s="222">
        <v>110</v>
      </c>
      <c r="I23" s="63">
        <v>0.909330985915493</v>
      </c>
      <c r="J23" s="64">
        <v>0.85245901639344257</v>
      </c>
      <c r="K23" s="217">
        <v>120</v>
      </c>
      <c r="L23" s="63">
        <v>0.89833333333333332</v>
      </c>
      <c r="M23" s="64">
        <v>0.86440677966101698</v>
      </c>
      <c r="N23" s="217">
        <v>120</v>
      </c>
      <c r="O23" s="63">
        <v>0.921980495123781</v>
      </c>
      <c r="P23" s="64">
        <v>0.85321100917431192</v>
      </c>
      <c r="Q23" s="65">
        <v>110</v>
      </c>
      <c r="R23" s="63">
        <v>0.89978678038379534</v>
      </c>
      <c r="S23" s="64">
        <v>0.84768211920529801</v>
      </c>
      <c r="T23" s="217">
        <v>150</v>
      </c>
      <c r="AF23" s="47"/>
      <c r="AL23" s="47"/>
      <c r="BC23" s="47" t="e">
        <v>#DIV/0!</v>
      </c>
    </row>
    <row r="24" spans="2:55" ht="15" x14ac:dyDescent="0.25">
      <c r="B24" s="28" t="s">
        <v>43</v>
      </c>
      <c r="C24" s="63">
        <v>0.88918558077436582</v>
      </c>
      <c r="D24" s="64">
        <v>0.86021505376344087</v>
      </c>
      <c r="E24" s="217">
        <v>95</v>
      </c>
      <c r="F24" s="64">
        <v>0.87518796992481207</v>
      </c>
      <c r="G24" s="64">
        <v>0.875</v>
      </c>
      <c r="H24" s="222">
        <v>70</v>
      </c>
      <c r="I24" s="63">
        <v>0.85855728429985856</v>
      </c>
      <c r="J24" s="64">
        <v>0.76249999999999996</v>
      </c>
      <c r="K24" s="217">
        <v>80</v>
      </c>
      <c r="L24" s="63">
        <v>0.89583333333333337</v>
      </c>
      <c r="M24" s="64">
        <v>0.90322580645161288</v>
      </c>
      <c r="N24" s="217">
        <v>60</v>
      </c>
      <c r="O24" s="63">
        <v>0.90125173852573015</v>
      </c>
      <c r="P24" s="64">
        <v>0.8441558441558441</v>
      </c>
      <c r="Q24" s="65">
        <v>75</v>
      </c>
      <c r="R24" s="63">
        <v>0.87308868501529047</v>
      </c>
      <c r="S24" s="64">
        <v>0.86153846153846159</v>
      </c>
      <c r="T24" s="217">
        <v>65</v>
      </c>
      <c r="AF24" s="47"/>
      <c r="AL24" s="47"/>
      <c r="BC24" s="47" t="e">
        <v>#DIV/0!</v>
      </c>
    </row>
    <row r="25" spans="2:55" ht="15" x14ac:dyDescent="0.25">
      <c r="B25" s="28" t="s">
        <v>66</v>
      </c>
      <c r="C25" s="63">
        <v>0.93788501026694049</v>
      </c>
      <c r="D25" s="64">
        <v>0.90400000000000003</v>
      </c>
      <c r="E25" s="217">
        <v>125</v>
      </c>
      <c r="F25" s="64">
        <v>0.92575524833589351</v>
      </c>
      <c r="G25" s="64">
        <v>0.91056910569105687</v>
      </c>
      <c r="H25" s="222">
        <v>125</v>
      </c>
      <c r="I25" s="63">
        <v>0.9284595300261097</v>
      </c>
      <c r="J25" s="64">
        <v>0.88805970149253732</v>
      </c>
      <c r="K25" s="217">
        <v>135</v>
      </c>
      <c r="L25" s="63">
        <v>0.93206381883685019</v>
      </c>
      <c r="M25" s="64">
        <v>0.9</v>
      </c>
      <c r="N25" s="217">
        <v>130</v>
      </c>
      <c r="O25" s="63">
        <v>0.93463740458015265</v>
      </c>
      <c r="P25" s="64">
        <v>0.90697674418604646</v>
      </c>
      <c r="Q25" s="65">
        <v>130</v>
      </c>
      <c r="R25" s="63">
        <v>0.92449355432780844</v>
      </c>
      <c r="S25" s="64">
        <v>0.8920863309352518</v>
      </c>
      <c r="T25" s="217">
        <v>140</v>
      </c>
      <c r="AF25" s="47"/>
      <c r="AL25" s="47"/>
      <c r="BC25" s="47" t="e">
        <v>#DIV/0!</v>
      </c>
    </row>
    <row r="26" spans="2:55" ht="15" x14ac:dyDescent="0.25">
      <c r="B26" s="28" t="s">
        <v>67</v>
      </c>
      <c r="C26" s="63">
        <v>0.95774647887323938</v>
      </c>
      <c r="D26" s="64">
        <v>1</v>
      </c>
      <c r="E26" s="217">
        <v>10</v>
      </c>
      <c r="F26" s="64">
        <v>0.99180327868852458</v>
      </c>
      <c r="G26" s="64">
        <v>1</v>
      </c>
      <c r="H26" s="222">
        <v>10</v>
      </c>
      <c r="I26" s="63">
        <v>0.93243243243243246</v>
      </c>
      <c r="J26" s="64">
        <v>0.90909090909090906</v>
      </c>
      <c r="K26" s="217">
        <v>10</v>
      </c>
      <c r="L26" s="63">
        <v>0.97222222222222221</v>
      </c>
      <c r="M26" s="64">
        <v>0.94736842105263153</v>
      </c>
      <c r="N26" s="217">
        <v>20</v>
      </c>
      <c r="O26" s="63">
        <v>0.96</v>
      </c>
      <c r="P26" s="64">
        <v>1</v>
      </c>
      <c r="Q26" s="65">
        <v>25</v>
      </c>
      <c r="R26" s="63">
        <v>0.93382352941176472</v>
      </c>
      <c r="S26" s="64">
        <v>0.94444444444444442</v>
      </c>
      <c r="T26" s="217">
        <v>20</v>
      </c>
      <c r="AF26" s="47"/>
      <c r="AL26" s="47"/>
      <c r="BC26" s="47" t="e">
        <v>#DIV/0!</v>
      </c>
    </row>
    <row r="27" spans="2:55" ht="15" x14ac:dyDescent="0.25">
      <c r="B27" s="28" t="s">
        <v>68</v>
      </c>
      <c r="C27" s="63">
        <v>0.97115384615384615</v>
      </c>
      <c r="D27" s="64">
        <v>0.94444444444444442</v>
      </c>
      <c r="E27" s="217">
        <v>20</v>
      </c>
      <c r="F27" s="64">
        <v>0.97302504816955682</v>
      </c>
      <c r="G27" s="64">
        <v>1</v>
      </c>
      <c r="H27" s="222">
        <v>25</v>
      </c>
      <c r="I27" s="63">
        <v>0.96581196581196582</v>
      </c>
      <c r="J27" s="64">
        <v>0.91428571428571426</v>
      </c>
      <c r="K27" s="217">
        <v>35</v>
      </c>
      <c r="L27" s="63">
        <v>0.96153846153846156</v>
      </c>
      <c r="M27" s="64">
        <v>1</v>
      </c>
      <c r="N27" s="217">
        <v>25</v>
      </c>
      <c r="O27" s="63">
        <v>0.96672828096118302</v>
      </c>
      <c r="P27" s="64">
        <v>1</v>
      </c>
      <c r="Q27" s="65">
        <v>30</v>
      </c>
      <c r="R27" s="63">
        <v>0.96588868940754036</v>
      </c>
      <c r="S27" s="64">
        <v>0.97619047619047616</v>
      </c>
      <c r="T27" s="217">
        <v>40</v>
      </c>
      <c r="AF27" s="47"/>
      <c r="AL27" s="47"/>
      <c r="BC27" s="47" t="e">
        <v>#DIV/0!</v>
      </c>
    </row>
    <row r="28" spans="2:55" x14ac:dyDescent="0.3">
      <c r="B28" s="28" t="s">
        <v>69</v>
      </c>
      <c r="C28" s="63">
        <v>0.93909465020576133</v>
      </c>
      <c r="D28" s="64">
        <v>0.8854961832061069</v>
      </c>
      <c r="E28" s="217">
        <v>130</v>
      </c>
      <c r="F28" s="64">
        <v>0.94272355347749859</v>
      </c>
      <c r="G28" s="64">
        <v>0.93532338308457708</v>
      </c>
      <c r="H28" s="222">
        <v>200</v>
      </c>
      <c r="I28" s="63">
        <v>0.93546511627906981</v>
      </c>
      <c r="J28" s="64">
        <v>0.93360995850622408</v>
      </c>
      <c r="K28" s="217">
        <v>240</v>
      </c>
      <c r="L28" s="63">
        <v>0.92413342053629821</v>
      </c>
      <c r="M28" s="64">
        <v>0.88709677419354838</v>
      </c>
      <c r="N28" s="217">
        <v>185</v>
      </c>
      <c r="O28" s="63">
        <v>0.93774940143655228</v>
      </c>
      <c r="P28" s="64">
        <v>0.91558441558441561</v>
      </c>
      <c r="Q28" s="65">
        <v>155</v>
      </c>
      <c r="R28" s="63">
        <v>0.89885611077664063</v>
      </c>
      <c r="S28" s="64">
        <v>0.83333333333333337</v>
      </c>
      <c r="T28" s="217">
        <v>265</v>
      </c>
      <c r="AF28" s="47"/>
      <c r="AL28" s="47"/>
      <c r="BC28" s="47" t="e">
        <v>#DIV/0!</v>
      </c>
    </row>
    <row r="29" spans="2:55" x14ac:dyDescent="0.3">
      <c r="B29" s="28" t="s">
        <v>70</v>
      </c>
      <c r="C29" s="63">
        <v>0.93018795550441125</v>
      </c>
      <c r="D29" s="64">
        <v>0.91040462427745661</v>
      </c>
      <c r="E29" s="217">
        <v>345</v>
      </c>
      <c r="F29" s="64">
        <v>0.93393177737881505</v>
      </c>
      <c r="G29" s="64">
        <v>0.89057750759878418</v>
      </c>
      <c r="H29" s="222">
        <v>330</v>
      </c>
      <c r="I29" s="63">
        <v>0.92447741065407962</v>
      </c>
      <c r="J29" s="64">
        <v>0.89373297002724794</v>
      </c>
      <c r="K29" s="217">
        <v>365</v>
      </c>
      <c r="L29" s="63">
        <v>0.92317666126418152</v>
      </c>
      <c r="M29" s="64">
        <v>0.84928229665071775</v>
      </c>
      <c r="N29" s="217">
        <v>420</v>
      </c>
      <c r="O29" s="63">
        <v>0.93299832495812396</v>
      </c>
      <c r="P29" s="64">
        <v>0.91136363636363638</v>
      </c>
      <c r="Q29" s="65">
        <v>440</v>
      </c>
      <c r="R29" s="63">
        <v>0.91926729986431477</v>
      </c>
      <c r="S29" s="64">
        <v>0.86570247933884292</v>
      </c>
      <c r="T29" s="217">
        <v>485</v>
      </c>
      <c r="AF29" s="47"/>
      <c r="AL29" s="47"/>
      <c r="BC29" s="47" t="e">
        <v>#DIV/0!</v>
      </c>
    </row>
    <row r="30" spans="2:55" x14ac:dyDescent="0.3">
      <c r="B30" s="28" t="s">
        <v>122</v>
      </c>
      <c r="C30" s="63">
        <v>0.88073394495412849</v>
      </c>
      <c r="D30" s="64">
        <v>0.73333333333333328</v>
      </c>
      <c r="E30" s="217">
        <v>15</v>
      </c>
      <c r="F30" s="64">
        <v>0.9360730593607306</v>
      </c>
      <c r="G30" s="64">
        <v>0.83333333333333337</v>
      </c>
      <c r="H30" s="222">
        <v>10</v>
      </c>
      <c r="I30" s="63">
        <v>0.84955752212389379</v>
      </c>
      <c r="J30" s="64">
        <v>0.875</v>
      </c>
      <c r="K30" s="217">
        <v>25</v>
      </c>
      <c r="L30" s="63">
        <v>0.89849624060150379</v>
      </c>
      <c r="M30" s="64">
        <v>0.90909090909090906</v>
      </c>
      <c r="N30" s="217">
        <v>20</v>
      </c>
      <c r="O30" s="63">
        <v>0.89</v>
      </c>
      <c r="P30" s="64">
        <v>0.76470588235294112</v>
      </c>
      <c r="Q30" s="65">
        <v>15</v>
      </c>
      <c r="R30" s="63">
        <v>0.90547263681592038</v>
      </c>
      <c r="S30" s="64">
        <v>0.90476190476190477</v>
      </c>
      <c r="T30" s="217">
        <v>20</v>
      </c>
      <c r="AF30" s="47"/>
      <c r="AL30" s="47"/>
      <c r="BC30" s="47" t="e">
        <v>#DIV/0!</v>
      </c>
    </row>
    <row r="31" spans="2:55" x14ac:dyDescent="0.3">
      <c r="B31" s="28" t="s">
        <v>71</v>
      </c>
      <c r="C31" s="63">
        <v>0.8833333333333333</v>
      </c>
      <c r="D31" s="64">
        <v>0.87878787878787878</v>
      </c>
      <c r="E31" s="217">
        <v>35</v>
      </c>
      <c r="F31" s="64">
        <v>0.81869158878504678</v>
      </c>
      <c r="G31" s="64">
        <v>0.78688524590163933</v>
      </c>
      <c r="H31" s="222">
        <v>60</v>
      </c>
      <c r="I31" s="63">
        <v>0.9141716566866267</v>
      </c>
      <c r="J31" s="64">
        <v>0.87272727272727268</v>
      </c>
      <c r="K31" s="217">
        <v>55</v>
      </c>
      <c r="L31" s="63">
        <v>0.8922800718132855</v>
      </c>
      <c r="M31" s="64">
        <v>0.88095238095238093</v>
      </c>
      <c r="N31" s="217">
        <v>40</v>
      </c>
      <c r="O31" s="63">
        <v>0.85587188612099641</v>
      </c>
      <c r="P31" s="64">
        <v>0.83673469387755106</v>
      </c>
      <c r="Q31" s="65">
        <v>50</v>
      </c>
      <c r="R31" s="63">
        <v>0.87246376811594206</v>
      </c>
      <c r="S31" s="64">
        <v>0.85964912280701755</v>
      </c>
      <c r="T31" s="217">
        <v>50</v>
      </c>
      <c r="AF31" s="47"/>
      <c r="AL31" s="47"/>
      <c r="BC31" s="47" t="e">
        <v>#DIV/0!</v>
      </c>
    </row>
    <row r="32" spans="2:55" ht="15" thickBot="1" x14ac:dyDescent="0.35">
      <c r="B32" s="67" t="s">
        <v>72</v>
      </c>
      <c r="C32" s="68">
        <v>0.82402151180161343</v>
      </c>
      <c r="D32" s="69">
        <v>0.79003181336161188</v>
      </c>
      <c r="E32" s="218">
        <v>945</v>
      </c>
      <c r="F32" s="69">
        <v>0.84593679458239279</v>
      </c>
      <c r="G32" s="69">
        <v>0.8193473193473193</v>
      </c>
      <c r="H32" s="223">
        <v>860</v>
      </c>
      <c r="I32" s="68">
        <v>0.84777881329605465</v>
      </c>
      <c r="J32" s="69">
        <v>0.8314732142857143</v>
      </c>
      <c r="K32" s="218">
        <v>895</v>
      </c>
      <c r="L32" s="68">
        <v>0.88070731063605168</v>
      </c>
      <c r="M32" s="69">
        <v>0.84816247582205029</v>
      </c>
      <c r="N32" s="218">
        <v>1035</v>
      </c>
      <c r="O32" s="68">
        <v>0.89268151576511423</v>
      </c>
      <c r="P32" s="69">
        <v>0.88533057851239672</v>
      </c>
      <c r="Q32" s="70">
        <v>970</v>
      </c>
      <c r="R32" s="68" t="s">
        <v>434</v>
      </c>
      <c r="S32" s="69" t="s">
        <v>434</v>
      </c>
      <c r="T32" s="219">
        <v>1150</v>
      </c>
      <c r="AF32" s="47"/>
      <c r="AL32" s="47"/>
    </row>
    <row r="33" spans="2:38" ht="15" customHeight="1" thickTop="1" x14ac:dyDescent="0.3">
      <c r="B33" s="30" t="s">
        <v>132</v>
      </c>
      <c r="E33" s="216"/>
      <c r="S33" s="66"/>
      <c r="T33" s="71"/>
      <c r="AL33" s="47"/>
    </row>
    <row r="34" spans="2:38" x14ac:dyDescent="0.3">
      <c r="B34" s="133" t="s">
        <v>435</v>
      </c>
      <c r="S34" s="66"/>
      <c r="T34" s="66"/>
      <c r="AD34" s="47"/>
      <c r="AJ34" s="47"/>
    </row>
    <row r="35" spans="2:38" x14ac:dyDescent="0.3">
      <c r="B35" s="133"/>
      <c r="S35" s="66"/>
      <c r="T35" s="66"/>
      <c r="AD35" s="47"/>
      <c r="AJ35" s="47"/>
    </row>
    <row r="36" spans="2:38" x14ac:dyDescent="0.3">
      <c r="B36" s="393" t="s">
        <v>118</v>
      </c>
      <c r="S36" s="66"/>
      <c r="T36" s="66"/>
      <c r="AD36" s="47"/>
      <c r="AJ36" s="47"/>
    </row>
    <row r="37" spans="2:38" x14ac:dyDescent="0.3">
      <c r="B37" s="393" t="s">
        <v>804</v>
      </c>
      <c r="S37" s="66"/>
      <c r="T37" s="66"/>
      <c r="AD37" s="47"/>
      <c r="AJ37" s="47"/>
    </row>
    <row r="38" spans="2:38" x14ac:dyDescent="0.3">
      <c r="B38" s="393" t="s">
        <v>799</v>
      </c>
      <c r="S38" s="66"/>
      <c r="T38" s="66"/>
      <c r="AD38" s="47"/>
      <c r="AJ38" s="47"/>
    </row>
    <row r="39" spans="2:38" x14ac:dyDescent="0.3">
      <c r="B39" s="393" t="s">
        <v>800</v>
      </c>
      <c r="S39" s="66"/>
      <c r="T39" s="66"/>
      <c r="AD39" s="47"/>
      <c r="AJ39" s="47"/>
    </row>
    <row r="40" spans="2:38" x14ac:dyDescent="0.3">
      <c r="B40" s="133"/>
      <c r="S40" s="66"/>
      <c r="T40" s="66"/>
      <c r="AD40" s="47"/>
      <c r="AJ40" s="47"/>
    </row>
    <row r="41" spans="2:38" x14ac:dyDescent="0.3">
      <c r="B41" s="133"/>
      <c r="S41" s="66"/>
      <c r="T41" s="66"/>
      <c r="AD41" s="47"/>
      <c r="AJ41" s="47"/>
    </row>
    <row r="42" spans="2:38" x14ac:dyDescent="0.3">
      <c r="B42" s="133"/>
      <c r="S42" s="66"/>
      <c r="T42" s="66"/>
      <c r="AD42" s="47"/>
      <c r="AJ42" s="47"/>
    </row>
    <row r="43" spans="2:38" x14ac:dyDescent="0.3">
      <c r="B43" s="133"/>
      <c r="S43" s="66"/>
      <c r="T43" s="66"/>
      <c r="AD43" s="47"/>
      <c r="AJ43" s="47"/>
    </row>
    <row r="44" spans="2:38" x14ac:dyDescent="0.3">
      <c r="S44" s="66"/>
      <c r="T44" s="66"/>
    </row>
    <row r="45" spans="2:38" ht="15" hidden="1" x14ac:dyDescent="0.25"/>
    <row r="46" spans="2:38" ht="15" hidden="1" x14ac:dyDescent="0.25"/>
    <row r="47" spans="2:38" ht="15" hidden="1" x14ac:dyDescent="0.25"/>
    <row r="48" spans="2:38" ht="15" hidden="1" x14ac:dyDescent="0.25"/>
    <row r="49" ht="15" hidden="1" x14ac:dyDescent="0.25"/>
    <row r="50" ht="15" hidden="1" x14ac:dyDescent="0.25"/>
    <row r="51" ht="15" hidden="1" x14ac:dyDescent="0.25"/>
    <row r="52" ht="15" hidden="1" x14ac:dyDescent="0.25"/>
    <row r="53" ht="15" hidden="1" x14ac:dyDescent="0.25"/>
    <row r="54" ht="15" hidden="1" x14ac:dyDescent="0.25"/>
    <row r="55" ht="15" hidden="1" x14ac:dyDescent="0.25"/>
    <row r="56" ht="15" hidden="1" x14ac:dyDescent="0.25"/>
    <row r="57" ht="15" hidden="1" x14ac:dyDescent="0.25"/>
    <row r="58" ht="15" hidden="1" x14ac:dyDescent="0.25"/>
    <row r="59" ht="15" hidden="1" x14ac:dyDescent="0.25"/>
    <row r="60" ht="15" hidden="1" x14ac:dyDescent="0.25"/>
    <row r="61" ht="15" hidden="1" x14ac:dyDescent="0.25"/>
    <row r="62" ht="15" hidden="1" x14ac:dyDescent="0.25"/>
    <row r="63" ht="15" hidden="1" x14ac:dyDescent="0.25"/>
    <row r="64" ht="15" hidden="1" x14ac:dyDescent="0.25"/>
    <row r="65" spans="6:6" ht="15" hidden="1" x14ac:dyDescent="0.25"/>
    <row r="66" spans="6:6" ht="15" hidden="1" x14ac:dyDescent="0.25"/>
    <row r="67" spans="6:6" ht="15" hidden="1" x14ac:dyDescent="0.25"/>
    <row r="68" spans="6:6" ht="15" hidden="1" x14ac:dyDescent="0.25"/>
    <row r="69" spans="6:6" ht="15" hidden="1" x14ac:dyDescent="0.25"/>
    <row r="70" spans="6:6" ht="15" hidden="1" x14ac:dyDescent="0.25">
      <c r="F70" s="26"/>
    </row>
    <row r="71" spans="6:6" ht="15" hidden="1" x14ac:dyDescent="0.25">
      <c r="F71" s="26"/>
    </row>
    <row r="72" spans="6:6" ht="15" hidden="1" x14ac:dyDescent="0.25">
      <c r="F72" s="26"/>
    </row>
    <row r="73" spans="6:6" ht="15" hidden="1" x14ac:dyDescent="0.25">
      <c r="F73" s="26"/>
    </row>
    <row r="74" spans="6:6" ht="15" hidden="1" x14ac:dyDescent="0.25">
      <c r="F74" s="26"/>
    </row>
    <row r="75" spans="6:6" ht="15" hidden="1" x14ac:dyDescent="0.25">
      <c r="F75" s="26"/>
    </row>
    <row r="76" spans="6:6" ht="15" hidden="1" x14ac:dyDescent="0.25">
      <c r="F76" s="26"/>
    </row>
    <row r="77" spans="6:6" ht="15" hidden="1" x14ac:dyDescent="0.25">
      <c r="F77" s="26"/>
    </row>
    <row r="78" spans="6:6" ht="15" hidden="1" x14ac:dyDescent="0.25">
      <c r="F78" s="26"/>
    </row>
    <row r="79" spans="6:6" ht="15" hidden="1" x14ac:dyDescent="0.25">
      <c r="F79" s="26"/>
    </row>
    <row r="80" spans="6:6" ht="15" hidden="1" x14ac:dyDescent="0.25">
      <c r="F80" s="26"/>
    </row>
    <row r="81" spans="6:6" ht="15" hidden="1" x14ac:dyDescent="0.25">
      <c r="F81" s="26"/>
    </row>
    <row r="82" spans="6:6" ht="15" hidden="1" x14ac:dyDescent="0.25">
      <c r="F82" s="26"/>
    </row>
    <row r="83" spans="6:6" ht="15" hidden="1" x14ac:dyDescent="0.25">
      <c r="F83" s="26"/>
    </row>
    <row r="84" spans="6:6" ht="15" hidden="1" x14ac:dyDescent="0.25">
      <c r="F84" s="26"/>
    </row>
    <row r="85" spans="6:6" ht="15" hidden="1" x14ac:dyDescent="0.25">
      <c r="F85" s="26"/>
    </row>
    <row r="86" spans="6:6" ht="15" hidden="1" x14ac:dyDescent="0.25">
      <c r="F86" s="26"/>
    </row>
    <row r="87" spans="6:6" ht="15" hidden="1" x14ac:dyDescent="0.25">
      <c r="F87" s="26"/>
    </row>
    <row r="88" spans="6:6" ht="15" hidden="1" x14ac:dyDescent="0.25"/>
    <row r="89" spans="6:6" ht="15" hidden="1" x14ac:dyDescent="0.25"/>
    <row r="90" spans="6:6" ht="15" hidden="1" x14ac:dyDescent="0.25"/>
    <row r="91" spans="6:6" ht="15" hidden="1" x14ac:dyDescent="0.25"/>
    <row r="92" spans="6:6" ht="15" hidden="1" x14ac:dyDescent="0.25"/>
    <row r="93" spans="6:6" ht="15" hidden="1" x14ac:dyDescent="0.25"/>
    <row r="94" spans="6:6" ht="15" hidden="1" x14ac:dyDescent="0.25"/>
    <row r="95" spans="6:6" ht="15" hidden="1" x14ac:dyDescent="0.25"/>
    <row r="96" spans="6:6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</sheetData>
  <mergeCells count="14">
    <mergeCell ref="R13:T13"/>
    <mergeCell ref="B3:B4"/>
    <mergeCell ref="C3:C4"/>
    <mergeCell ref="D3:D4"/>
    <mergeCell ref="E3:E4"/>
    <mergeCell ref="B13:B14"/>
    <mergeCell ref="G3:G4"/>
    <mergeCell ref="O13:Q13"/>
    <mergeCell ref="L13:N13"/>
    <mergeCell ref="C13:E13"/>
    <mergeCell ref="F13:H13"/>
    <mergeCell ref="I13:K13"/>
    <mergeCell ref="F3:F4"/>
    <mergeCell ref="H3:H4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zoomScaleNormal="100" workbookViewId="0">
      <selection activeCell="E28" sqref="E28:E31"/>
    </sheetView>
  </sheetViews>
  <sheetFormatPr defaultColWidth="0" defaultRowHeight="14.4" zeroHeight="1" x14ac:dyDescent="0.3"/>
  <cols>
    <col min="1" max="16" width="9.109375" style="10" customWidth="1"/>
    <col min="17" max="16384" width="9.109375" style="10" hidden="1"/>
  </cols>
  <sheetData>
    <row r="1" spans="4:4" ht="15" x14ac:dyDescent="0.25"/>
    <row r="2" spans="4:4" ht="17.25" x14ac:dyDescent="0.25">
      <c r="D2" s="136" t="s">
        <v>287</v>
      </c>
    </row>
    <row r="3" spans="4:4" ht="15.75" x14ac:dyDescent="0.25">
      <c r="D3" s="137" t="s">
        <v>284</v>
      </c>
    </row>
    <row r="4" spans="4:4" ht="15" x14ac:dyDescent="0.25"/>
    <row r="5" spans="4:4" ht="15" x14ac:dyDescent="0.25"/>
    <row r="6" spans="4:4" ht="15" x14ac:dyDescent="0.25"/>
    <row r="7" spans="4:4" ht="15" x14ac:dyDescent="0.25"/>
    <row r="8" spans="4:4" ht="15" x14ac:dyDescent="0.25"/>
    <row r="9" spans="4:4" ht="15" x14ac:dyDescent="0.25"/>
    <row r="10" spans="4:4" ht="15" x14ac:dyDescent="0.25"/>
    <row r="11" spans="4:4" ht="15" x14ac:dyDescent="0.25"/>
    <row r="12" spans="4:4" ht="15" x14ac:dyDescent="0.25"/>
    <row r="13" spans="4:4" ht="15" x14ac:dyDescent="0.25"/>
    <row r="14" spans="4:4" ht="15" x14ac:dyDescent="0.25"/>
    <row r="15" spans="4:4" ht="15" x14ac:dyDescent="0.25"/>
    <row r="16" spans="4:4" ht="15" x14ac:dyDescent="0.25"/>
    <row r="17" spans="4:12" ht="15" x14ac:dyDescent="0.25"/>
    <row r="18" spans="4:12" ht="15" x14ac:dyDescent="0.25"/>
    <row r="19" spans="4:12" ht="15" x14ac:dyDescent="0.25"/>
    <row r="20" spans="4:12" ht="15" x14ac:dyDescent="0.25"/>
    <row r="21" spans="4:12" ht="15.75" thickBot="1" x14ac:dyDescent="0.3"/>
    <row r="22" spans="4:12" ht="15" x14ac:dyDescent="0.25">
      <c r="D22" s="104" t="s">
        <v>208</v>
      </c>
      <c r="E22" s="244" t="s">
        <v>79</v>
      </c>
      <c r="F22" s="244" t="s">
        <v>78</v>
      </c>
      <c r="G22" s="244" t="s">
        <v>1</v>
      </c>
      <c r="H22" s="244" t="s">
        <v>2</v>
      </c>
      <c r="I22" s="244" t="s">
        <v>3</v>
      </c>
      <c r="J22" s="244" t="s">
        <v>112</v>
      </c>
      <c r="K22" s="244" t="s">
        <v>124</v>
      </c>
      <c r="L22" s="245" t="s">
        <v>135</v>
      </c>
    </row>
    <row r="23" spans="4:12" ht="15" x14ac:dyDescent="0.25">
      <c r="D23" s="262" t="s">
        <v>98</v>
      </c>
      <c r="E23" s="100">
        <v>0.42534078773792322</v>
      </c>
      <c r="F23" s="100">
        <v>0.42748941169196525</v>
      </c>
      <c r="G23" s="100">
        <v>0.43093713620488938</v>
      </c>
      <c r="H23" s="100">
        <v>0.4232651052372543</v>
      </c>
      <c r="I23" s="100">
        <v>0.41256947413424538</v>
      </c>
      <c r="J23" s="100">
        <v>0.41380763719126695</v>
      </c>
      <c r="K23" s="100">
        <v>0.40514478262060655</v>
      </c>
      <c r="L23" s="101">
        <v>0.40365040365040367</v>
      </c>
    </row>
    <row r="24" spans="4:12" ht="15" x14ac:dyDescent="0.25">
      <c r="D24" s="262" t="s">
        <v>99</v>
      </c>
      <c r="E24" s="100">
        <v>0.57465921226207672</v>
      </c>
      <c r="F24" s="100">
        <v>0.5725105883080347</v>
      </c>
      <c r="G24" s="100">
        <v>0.56906286379511062</v>
      </c>
      <c r="H24" s="100">
        <v>0.57673489476274575</v>
      </c>
      <c r="I24" s="100">
        <v>0.58743052586575462</v>
      </c>
      <c r="J24" s="100">
        <v>0.58619236280873299</v>
      </c>
      <c r="K24" s="100">
        <v>0.59485521737939351</v>
      </c>
      <c r="L24" s="101">
        <v>0.59634959634959639</v>
      </c>
    </row>
    <row r="25" spans="4:12" ht="15.75" thickBot="1" x14ac:dyDescent="0.3">
      <c r="D25" s="263" t="s">
        <v>285</v>
      </c>
      <c r="E25" s="102">
        <v>0.1493184245241535</v>
      </c>
      <c r="F25" s="102">
        <v>0.14502117661606945</v>
      </c>
      <c r="G25" s="102">
        <v>0.13812572759022124</v>
      </c>
      <c r="H25" s="102">
        <v>0.15346978952549145</v>
      </c>
      <c r="I25" s="102">
        <v>0.17486105173150923</v>
      </c>
      <c r="J25" s="102">
        <v>0.17238472561746604</v>
      </c>
      <c r="K25" s="102">
        <v>0.18971043475878696</v>
      </c>
      <c r="L25" s="103">
        <v>0.19269919269919272</v>
      </c>
    </row>
    <row r="26" spans="4:12" ht="15" x14ac:dyDescent="0.25"/>
    <row r="27" spans="4:12" ht="15" x14ac:dyDescent="0.25"/>
    <row r="28" spans="4:12" ht="15" x14ac:dyDescent="0.25">
      <c r="E28" s="393" t="s">
        <v>118</v>
      </c>
    </row>
    <row r="29" spans="4:12" ht="15" x14ac:dyDescent="0.25">
      <c r="E29" s="393" t="s">
        <v>804</v>
      </c>
    </row>
    <row r="30" spans="4:12" ht="15" x14ac:dyDescent="0.25">
      <c r="E30" s="393" t="s">
        <v>799</v>
      </c>
    </row>
    <row r="31" spans="4:12" ht="15" x14ac:dyDescent="0.25">
      <c r="E31" s="393" t="s">
        <v>800</v>
      </c>
    </row>
    <row r="32" spans="4:12" x14ac:dyDescent="0.3"/>
    <row r="33" x14ac:dyDescent="0.3"/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"/>
  <sheetViews>
    <sheetView topLeftCell="A7" zoomScaleNormal="100" workbookViewId="0">
      <selection activeCell="O18" sqref="O18"/>
    </sheetView>
  </sheetViews>
  <sheetFormatPr defaultColWidth="0" defaultRowHeight="14.4" zeroHeight="1" x14ac:dyDescent="0.3"/>
  <cols>
    <col min="1" max="3" width="9.109375" style="10" customWidth="1"/>
    <col min="4" max="4" width="30.44140625" style="10" customWidth="1"/>
    <col min="5" max="14" width="9.109375" style="10" customWidth="1"/>
    <col min="15" max="15" width="29.44140625" style="10" bestFit="1" customWidth="1"/>
    <col min="16" max="23" width="0" style="10" hidden="1" customWidth="1"/>
    <col min="24" max="16384" width="9.109375" style="10" hidden="1"/>
  </cols>
  <sheetData>
    <row r="1" spans="4:13" ht="17.25" x14ac:dyDescent="0.25">
      <c r="D1" s="136" t="s">
        <v>288</v>
      </c>
    </row>
    <row r="2" spans="4:13" ht="15" x14ac:dyDescent="0.25">
      <c r="D2" s="159"/>
    </row>
    <row r="3" spans="4:13" ht="69" customHeight="1" x14ac:dyDescent="0.3">
      <c r="D3" s="796" t="s">
        <v>286</v>
      </c>
      <c r="E3" s="796"/>
      <c r="F3" s="796"/>
      <c r="G3" s="796"/>
      <c r="H3" s="796"/>
      <c r="I3" s="796"/>
      <c r="J3" s="796"/>
      <c r="K3" s="796"/>
      <c r="L3" s="796"/>
      <c r="M3" s="160"/>
    </row>
    <row r="4" spans="4:13" ht="15" x14ac:dyDescent="0.25"/>
    <row r="5" spans="4:13" ht="15" x14ac:dyDescent="0.25"/>
    <row r="6" spans="4:13" ht="15" x14ac:dyDescent="0.25"/>
    <row r="7" spans="4:13" ht="15" x14ac:dyDescent="0.25"/>
    <row r="8" spans="4:13" ht="15" x14ac:dyDescent="0.25"/>
    <row r="9" spans="4:13" ht="15" x14ac:dyDescent="0.25"/>
    <row r="10" spans="4:13" ht="15" x14ac:dyDescent="0.25"/>
    <row r="11" spans="4:13" ht="15" x14ac:dyDescent="0.25"/>
    <row r="12" spans="4:13" ht="15" x14ac:dyDescent="0.25"/>
    <row r="13" spans="4:13" ht="15" x14ac:dyDescent="0.25"/>
    <row r="14" spans="4:13" ht="15" x14ac:dyDescent="0.25"/>
    <row r="15" spans="4:13" ht="15" x14ac:dyDescent="0.25"/>
    <row r="16" spans="4:13" ht="15" x14ac:dyDescent="0.25"/>
    <row r="17" spans="4:12" ht="15" x14ac:dyDescent="0.25"/>
    <row r="18" spans="4:12" ht="15" x14ac:dyDescent="0.25"/>
    <row r="19" spans="4:12" ht="15" x14ac:dyDescent="0.25"/>
    <row r="20" spans="4:12" ht="15" x14ac:dyDescent="0.25"/>
    <row r="21" spans="4:12" ht="15" x14ac:dyDescent="0.25"/>
    <row r="22" spans="4:12" ht="15" x14ac:dyDescent="0.25"/>
    <row r="23" spans="4:12" ht="15" x14ac:dyDescent="0.25"/>
    <row r="24" spans="4:12" ht="15" x14ac:dyDescent="0.25"/>
    <row r="25" spans="4:12" ht="15" x14ac:dyDescent="0.25"/>
    <row r="26" spans="4:12" ht="15.75" thickBot="1" x14ac:dyDescent="0.3"/>
    <row r="27" spans="4:12" ht="15" x14ac:dyDescent="0.25">
      <c r="D27" s="127"/>
      <c r="E27" s="819" t="s">
        <v>143</v>
      </c>
      <c r="F27" s="819"/>
      <c r="G27" s="819"/>
      <c r="H27" s="819"/>
      <c r="I27" s="819"/>
      <c r="J27" s="819"/>
      <c r="K27" s="819"/>
      <c r="L27" s="820"/>
    </row>
    <row r="28" spans="4:12" ht="15" x14ac:dyDescent="0.25">
      <c r="D28" s="144" t="s">
        <v>194</v>
      </c>
      <c r="E28" s="250" t="s">
        <v>79</v>
      </c>
      <c r="F28" s="250" t="s">
        <v>78</v>
      </c>
      <c r="G28" s="250" t="s">
        <v>1</v>
      </c>
      <c r="H28" s="250" t="s">
        <v>2</v>
      </c>
      <c r="I28" s="250" t="s">
        <v>3</v>
      </c>
      <c r="J28" s="250" t="s">
        <v>112</v>
      </c>
      <c r="K28" s="250" t="s">
        <v>124</v>
      </c>
      <c r="L28" s="251" t="s">
        <v>135</v>
      </c>
    </row>
    <row r="29" spans="4:12" ht="15" x14ac:dyDescent="0.25">
      <c r="D29" s="91" t="s">
        <v>210</v>
      </c>
      <c r="E29" s="100">
        <v>0.81439393939393945</v>
      </c>
      <c r="F29" s="100">
        <v>0.77734375</v>
      </c>
      <c r="G29" s="100">
        <v>0.82730923694779113</v>
      </c>
      <c r="H29" s="100">
        <v>0.78894472361809043</v>
      </c>
      <c r="I29" s="100">
        <v>0.90243902439024393</v>
      </c>
      <c r="J29" s="100">
        <v>0.86021505376344087</v>
      </c>
      <c r="K29" s="100">
        <v>0.91818181818181821</v>
      </c>
      <c r="L29" s="101">
        <v>0.86075949367088611</v>
      </c>
    </row>
    <row r="30" spans="4:12" ht="15" x14ac:dyDescent="0.25">
      <c r="D30" s="91" t="s">
        <v>806</v>
      </c>
      <c r="E30" s="100">
        <v>0.68214804063860668</v>
      </c>
      <c r="F30" s="100">
        <v>0.72925170068027212</v>
      </c>
      <c r="G30" s="100">
        <v>0.73043478260869565</v>
      </c>
      <c r="H30" s="100">
        <v>0.69171270718232047</v>
      </c>
      <c r="I30" s="100">
        <v>0.68949771689497719</v>
      </c>
      <c r="J30" s="100">
        <v>0.70503597122302153</v>
      </c>
      <c r="K30" s="100">
        <v>0.72105742935278028</v>
      </c>
      <c r="L30" s="101">
        <v>0.69813084112149537</v>
      </c>
    </row>
    <row r="31" spans="4:12" ht="15" x14ac:dyDescent="0.25">
      <c r="D31" s="91" t="s">
        <v>211</v>
      </c>
      <c r="E31" s="100">
        <v>0.77655055225148684</v>
      </c>
      <c r="F31" s="100">
        <v>0.83226758484997543</v>
      </c>
      <c r="G31" s="100">
        <v>0.83966797728265619</v>
      </c>
      <c r="H31" s="100">
        <v>0.83854875283446717</v>
      </c>
      <c r="I31" s="100">
        <v>0.84409373505499763</v>
      </c>
      <c r="J31" s="100">
        <v>0.85186852769022958</v>
      </c>
      <c r="K31" s="100">
        <v>0.84659593280282941</v>
      </c>
      <c r="L31" s="101">
        <v>0.85246518630033874</v>
      </c>
    </row>
    <row r="32" spans="4:12" ht="15" x14ac:dyDescent="0.25">
      <c r="D32" s="91" t="s">
        <v>212</v>
      </c>
      <c r="E32" s="100">
        <v>0.88230884557721134</v>
      </c>
      <c r="F32" s="100">
        <v>0.87615780445969127</v>
      </c>
      <c r="G32" s="100">
        <v>0.86970899470899465</v>
      </c>
      <c r="H32" s="100">
        <v>0.85976198134448378</v>
      </c>
      <c r="I32" s="100">
        <v>0.86194029850746268</v>
      </c>
      <c r="J32" s="100">
        <v>0.84962891255243622</v>
      </c>
      <c r="K32" s="100">
        <v>0.85556994818652854</v>
      </c>
      <c r="L32" s="101">
        <v>0.84581793752099432</v>
      </c>
    </row>
    <row r="33" spans="4:12" ht="15" x14ac:dyDescent="0.25">
      <c r="D33" s="161" t="s">
        <v>213</v>
      </c>
      <c r="E33" s="29"/>
      <c r="F33" s="29"/>
      <c r="G33" s="29"/>
      <c r="H33" s="29"/>
      <c r="I33" s="29"/>
      <c r="J33" s="29"/>
      <c r="K33" s="29"/>
      <c r="L33" s="94"/>
    </row>
    <row r="34" spans="4:12" ht="15" x14ac:dyDescent="0.25">
      <c r="D34" s="91" t="s">
        <v>214</v>
      </c>
      <c r="E34" s="100">
        <v>0.88826151560178301</v>
      </c>
      <c r="F34" s="100">
        <v>0.88279536195549979</v>
      </c>
      <c r="G34" s="100">
        <v>0.89750079088895918</v>
      </c>
      <c r="H34" s="100">
        <v>0.91046099290780147</v>
      </c>
      <c r="I34" s="100">
        <v>0.91239959839357432</v>
      </c>
      <c r="J34" s="100">
        <v>0.90358126721763088</v>
      </c>
      <c r="K34" s="100">
        <v>0.90950802956920729</v>
      </c>
      <c r="L34" s="101">
        <v>0.91563275434243174</v>
      </c>
    </row>
    <row r="35" spans="4:12" ht="15" x14ac:dyDescent="0.25">
      <c r="D35" s="91" t="s">
        <v>215</v>
      </c>
      <c r="E35" s="100">
        <v>0.68662747979426897</v>
      </c>
      <c r="F35" s="100">
        <v>0.70168918918918921</v>
      </c>
      <c r="G35" s="100">
        <v>0.72247263361236314</v>
      </c>
      <c r="H35" s="100">
        <v>0.72582189594637725</v>
      </c>
      <c r="I35" s="100">
        <v>0.71366188396756081</v>
      </c>
      <c r="J35" s="100">
        <v>0.71198229528928236</v>
      </c>
      <c r="K35" s="100">
        <v>0.73889931207004378</v>
      </c>
      <c r="L35" s="101">
        <v>0.73166084471260717</v>
      </c>
    </row>
    <row r="36" spans="4:12" ht="15" x14ac:dyDescent="0.25">
      <c r="D36" s="91" t="s">
        <v>216</v>
      </c>
      <c r="E36" s="100">
        <v>0.80981067125645434</v>
      </c>
      <c r="F36" s="100">
        <v>0.80619469026548674</v>
      </c>
      <c r="G36" s="100">
        <v>0.81885245901639347</v>
      </c>
      <c r="H36" s="100">
        <v>0.77988915281076798</v>
      </c>
      <c r="I36" s="100">
        <v>0.80607476635514019</v>
      </c>
      <c r="J36" s="100">
        <v>0.8097072419106317</v>
      </c>
      <c r="K36" s="100">
        <v>0.82391304347826089</v>
      </c>
      <c r="L36" s="101">
        <v>0.82476635514018692</v>
      </c>
    </row>
    <row r="37" spans="4:12" ht="15" x14ac:dyDescent="0.25">
      <c r="D37" s="91" t="s">
        <v>217</v>
      </c>
      <c r="E37" s="100">
        <v>0.76376376376376376</v>
      </c>
      <c r="F37" s="100">
        <v>0.77028258887876022</v>
      </c>
      <c r="G37" s="100">
        <v>0.77715877437325909</v>
      </c>
      <c r="H37" s="100">
        <v>0.79173290937996821</v>
      </c>
      <c r="I37" s="100">
        <v>0.79059829059829057</v>
      </c>
      <c r="J37" s="100">
        <v>0.80922242314647375</v>
      </c>
      <c r="K37" s="100">
        <v>0.80991064175467098</v>
      </c>
      <c r="L37" s="101">
        <v>0.82315112540192925</v>
      </c>
    </row>
    <row r="38" spans="4:12" ht="15" thickBot="1" x14ac:dyDescent="0.35">
      <c r="D38" s="95" t="s">
        <v>218</v>
      </c>
      <c r="E38" s="102">
        <v>0.77272727272727271</v>
      </c>
      <c r="F38" s="102">
        <v>0.80434782608695654</v>
      </c>
      <c r="G38" s="102">
        <v>0.7857142857142857</v>
      </c>
      <c r="H38" s="102">
        <v>0.77384196185286103</v>
      </c>
      <c r="I38" s="102">
        <v>0.77251184834123221</v>
      </c>
      <c r="J38" s="102">
        <v>0.79620853080568721</v>
      </c>
      <c r="K38" s="102">
        <v>0.78901098901098898</v>
      </c>
      <c r="L38" s="103">
        <v>0.76</v>
      </c>
    </row>
    <row r="39" spans="4:12" x14ac:dyDescent="0.3">
      <c r="D39" s="29"/>
      <c r="E39" s="100"/>
      <c r="F39" s="100"/>
      <c r="G39" s="100"/>
      <c r="H39" s="100"/>
      <c r="I39" s="100"/>
      <c r="J39" s="100"/>
      <c r="K39" s="100"/>
      <c r="L39" s="100"/>
    </row>
    <row r="40" spans="4:12" x14ac:dyDescent="0.3">
      <c r="D40" s="393" t="s">
        <v>118</v>
      </c>
      <c r="E40" s="100"/>
      <c r="F40" s="100"/>
      <c r="G40" s="100"/>
      <c r="H40" s="100"/>
      <c r="I40" s="100"/>
      <c r="J40" s="100"/>
      <c r="K40" s="100"/>
      <c r="L40" s="100"/>
    </row>
    <row r="41" spans="4:12" x14ac:dyDescent="0.3">
      <c r="D41" s="393" t="s">
        <v>804</v>
      </c>
      <c r="E41" s="100"/>
      <c r="F41" s="100"/>
      <c r="G41" s="100"/>
      <c r="H41" s="100"/>
      <c r="I41" s="100"/>
      <c r="J41" s="100"/>
      <c r="K41" s="100"/>
      <c r="L41" s="100"/>
    </row>
    <row r="42" spans="4:12" x14ac:dyDescent="0.3">
      <c r="D42" s="393" t="s">
        <v>799</v>
      </c>
    </row>
    <row r="43" spans="4:12" x14ac:dyDescent="0.3">
      <c r="D43" s="393" t="s">
        <v>800</v>
      </c>
    </row>
    <row r="44" spans="4:12" x14ac:dyDescent="0.3"/>
  </sheetData>
  <mergeCells count="2">
    <mergeCell ref="E27:L27"/>
    <mergeCell ref="D3:L3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zoomScaleNormal="100" workbookViewId="0">
      <selection activeCell="E33" sqref="E33:E36"/>
    </sheetView>
  </sheetViews>
  <sheetFormatPr defaultColWidth="0" defaultRowHeight="14.4" zeroHeight="1" x14ac:dyDescent="0.3"/>
  <cols>
    <col min="1" max="4" width="9.109375" style="10" customWidth="1"/>
    <col min="5" max="5" width="48.33203125" style="10" bestFit="1" customWidth="1"/>
    <col min="6" max="6" width="12.5546875" style="10" customWidth="1"/>
    <col min="7" max="7" width="13.88671875" style="10" customWidth="1"/>
    <col min="8" max="8" width="17.88671875" style="10" customWidth="1"/>
    <col min="9" max="13" width="9.109375" style="10" customWidth="1"/>
    <col min="14" max="14" width="48.33203125" style="10" bestFit="1" customWidth="1"/>
    <col min="15" max="15" width="11.6640625" style="10" hidden="1" customWidth="1"/>
    <col min="16" max="17" width="10.44140625" style="10" hidden="1" customWidth="1"/>
    <col min="18" max="16384" width="9.109375" style="10" hidden="1"/>
  </cols>
  <sheetData>
    <row r="1" spans="4:4" ht="15" x14ac:dyDescent="0.25"/>
    <row r="2" spans="4:4" ht="17.25" x14ac:dyDescent="0.25">
      <c r="D2" s="136" t="s">
        <v>289</v>
      </c>
    </row>
    <row r="3" spans="4:4" ht="15.75" x14ac:dyDescent="0.25">
      <c r="D3" s="163" t="s">
        <v>290</v>
      </c>
    </row>
    <row r="4" spans="4:4" ht="15" x14ac:dyDescent="0.25"/>
    <row r="5" spans="4:4" ht="15" x14ac:dyDescent="0.25"/>
    <row r="6" spans="4:4" ht="15" x14ac:dyDescent="0.25"/>
    <row r="7" spans="4:4" ht="15" x14ac:dyDescent="0.25"/>
    <row r="8" spans="4:4" ht="15" x14ac:dyDescent="0.25"/>
    <row r="9" spans="4:4" ht="15" x14ac:dyDescent="0.25"/>
    <row r="10" spans="4:4" ht="15" x14ac:dyDescent="0.25"/>
    <row r="11" spans="4:4" ht="15" x14ac:dyDescent="0.25"/>
    <row r="12" spans="4:4" ht="15" x14ac:dyDescent="0.25"/>
    <row r="13" spans="4:4" ht="15" x14ac:dyDescent="0.25"/>
    <row r="14" spans="4:4" ht="15" x14ac:dyDescent="0.25"/>
    <row r="15" spans="4:4" ht="15" x14ac:dyDescent="0.25"/>
    <row r="16" spans="4:4" ht="15" x14ac:dyDescent="0.25"/>
    <row r="17" spans="5:8" ht="15" x14ac:dyDescent="0.25"/>
    <row r="18" spans="5:8" ht="15" x14ac:dyDescent="0.25"/>
    <row r="19" spans="5:8" ht="15" x14ac:dyDescent="0.25"/>
    <row r="20" spans="5:8" ht="15.75" thickBot="1" x14ac:dyDescent="0.3"/>
    <row r="21" spans="5:8" x14ac:dyDescent="0.3">
      <c r="E21" s="825" t="s">
        <v>223</v>
      </c>
      <c r="F21" s="823" t="s">
        <v>807</v>
      </c>
      <c r="G21" s="823" t="s">
        <v>808</v>
      </c>
      <c r="H21" s="803" t="s">
        <v>224</v>
      </c>
    </row>
    <row r="22" spans="5:8" x14ac:dyDescent="0.3">
      <c r="E22" s="821"/>
      <c r="F22" s="824"/>
      <c r="G22" s="824"/>
      <c r="H22" s="826"/>
    </row>
    <row r="23" spans="5:8" ht="15" x14ac:dyDescent="0.25">
      <c r="E23" s="150" t="s">
        <v>212</v>
      </c>
      <c r="F23" s="29">
        <v>13</v>
      </c>
      <c r="G23" s="29">
        <v>1</v>
      </c>
      <c r="H23" s="101">
        <v>7.6923076923076927E-2</v>
      </c>
    </row>
    <row r="24" spans="5:8" ht="15" x14ac:dyDescent="0.25">
      <c r="E24" s="150" t="s">
        <v>219</v>
      </c>
      <c r="F24" s="29">
        <v>14</v>
      </c>
      <c r="G24" s="29">
        <v>0</v>
      </c>
      <c r="H24" s="101">
        <v>0</v>
      </c>
    </row>
    <row r="25" spans="5:8" ht="15" x14ac:dyDescent="0.25">
      <c r="E25" s="150" t="s">
        <v>210</v>
      </c>
      <c r="F25" s="29">
        <v>1</v>
      </c>
      <c r="G25" s="29">
        <v>0</v>
      </c>
      <c r="H25" s="101">
        <v>0</v>
      </c>
    </row>
    <row r="26" spans="5:8" ht="15" x14ac:dyDescent="0.25">
      <c r="E26" s="150" t="s">
        <v>220</v>
      </c>
      <c r="F26" s="29">
        <v>11</v>
      </c>
      <c r="G26" s="29">
        <v>7</v>
      </c>
      <c r="H26" s="101">
        <v>0.63636363636363635</v>
      </c>
    </row>
    <row r="27" spans="5:8" ht="15" x14ac:dyDescent="0.25">
      <c r="E27" s="150" t="s">
        <v>215</v>
      </c>
      <c r="F27" s="29">
        <v>15</v>
      </c>
      <c r="G27" s="29">
        <v>9</v>
      </c>
      <c r="H27" s="101">
        <v>0.6</v>
      </c>
    </row>
    <row r="28" spans="5:8" ht="15" x14ac:dyDescent="0.25">
      <c r="E28" s="150" t="s">
        <v>221</v>
      </c>
      <c r="F28" s="29">
        <v>9</v>
      </c>
      <c r="G28" s="29">
        <v>4</v>
      </c>
      <c r="H28" s="101">
        <v>0.44444444444444442</v>
      </c>
    </row>
    <row r="29" spans="5:8" ht="15" x14ac:dyDescent="0.25">
      <c r="E29" s="150" t="s">
        <v>222</v>
      </c>
      <c r="F29" s="29">
        <v>11</v>
      </c>
      <c r="G29" s="29">
        <v>0</v>
      </c>
      <c r="H29" s="101">
        <v>0</v>
      </c>
    </row>
    <row r="30" spans="5:8" ht="15" x14ac:dyDescent="0.25">
      <c r="E30" s="150" t="s">
        <v>217</v>
      </c>
      <c r="F30" s="29">
        <v>14</v>
      </c>
      <c r="G30" s="29">
        <v>1</v>
      </c>
      <c r="H30" s="101">
        <v>7.1428571428571425E-2</v>
      </c>
    </row>
    <row r="31" spans="5:8" ht="15.75" thickBot="1" x14ac:dyDescent="0.3">
      <c r="E31" s="151" t="s">
        <v>216</v>
      </c>
      <c r="F31" s="96">
        <v>10</v>
      </c>
      <c r="G31" s="96">
        <v>3</v>
      </c>
      <c r="H31" s="103">
        <v>0.3</v>
      </c>
    </row>
    <row r="32" spans="5:8" x14ac:dyDescent="0.3"/>
    <row r="33" spans="5:5" x14ac:dyDescent="0.3">
      <c r="E33" s="393" t="s">
        <v>118</v>
      </c>
    </row>
    <row r="34" spans="5:5" x14ac:dyDescent="0.3">
      <c r="E34" s="393" t="s">
        <v>804</v>
      </c>
    </row>
    <row r="35" spans="5:5" x14ac:dyDescent="0.3">
      <c r="E35" s="393" t="s">
        <v>799</v>
      </c>
    </row>
    <row r="36" spans="5:5" x14ac:dyDescent="0.3">
      <c r="E36" s="393" t="s">
        <v>800</v>
      </c>
    </row>
    <row r="37" spans="5:5" x14ac:dyDescent="0.3"/>
    <row r="38" spans="5:5" x14ac:dyDescent="0.3"/>
    <row r="39" spans="5:5" x14ac:dyDescent="0.3"/>
  </sheetData>
  <mergeCells count="4">
    <mergeCell ref="F21:F22"/>
    <mergeCell ref="G21:G22"/>
    <mergeCell ref="E21:E22"/>
    <mergeCell ref="H21:H22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topLeftCell="A4" zoomScaleNormal="100" workbookViewId="0">
      <selection activeCell="P17" sqref="P17"/>
    </sheetView>
  </sheetViews>
  <sheetFormatPr defaultColWidth="0" defaultRowHeight="14.4" zeroHeight="1" x14ac:dyDescent="0.3"/>
  <cols>
    <col min="1" max="1" width="9.109375" style="10" customWidth="1"/>
    <col min="2" max="2" width="9.5546875" style="10" bestFit="1" customWidth="1"/>
    <col min="3" max="18" width="9.109375" style="10" customWidth="1"/>
    <col min="19" max="16384" width="9.109375" style="10" hidden="1"/>
  </cols>
  <sheetData>
    <row r="1" spans="3:3" ht="17.25" x14ac:dyDescent="0.25">
      <c r="C1" s="136" t="s">
        <v>291</v>
      </c>
    </row>
    <row r="2" spans="3:3" ht="15.75" x14ac:dyDescent="0.25">
      <c r="C2" s="434" t="s">
        <v>292</v>
      </c>
    </row>
    <row r="3" spans="3:3" ht="15" x14ac:dyDescent="0.25"/>
    <row r="4" spans="3:3" ht="15" x14ac:dyDescent="0.25"/>
    <row r="5" spans="3:3" ht="15" x14ac:dyDescent="0.25"/>
    <row r="6" spans="3:3" ht="15" x14ac:dyDescent="0.25"/>
    <row r="7" spans="3:3" ht="15" x14ac:dyDescent="0.25"/>
    <row r="8" spans="3:3" ht="15" x14ac:dyDescent="0.25"/>
    <row r="9" spans="3:3" ht="15" x14ac:dyDescent="0.25"/>
    <row r="10" spans="3:3" ht="15" x14ac:dyDescent="0.25"/>
    <row r="11" spans="3:3" ht="15" x14ac:dyDescent="0.25"/>
    <row r="12" spans="3:3" ht="15" x14ac:dyDescent="0.25"/>
    <row r="13" spans="3:3" ht="15" x14ac:dyDescent="0.25"/>
    <row r="14" spans="3:3" ht="15" x14ac:dyDescent="0.25"/>
    <row r="15" spans="3:3" ht="15" x14ac:dyDescent="0.25"/>
    <row r="16" spans="3:3" ht="15" x14ac:dyDescent="0.25"/>
    <row r="17" spans="2:17" ht="15" x14ac:dyDescent="0.25"/>
    <row r="18" spans="2:17" ht="15" x14ac:dyDescent="0.25"/>
    <row r="19" spans="2:17" ht="15" x14ac:dyDescent="0.25"/>
    <row r="20" spans="2:17" ht="15" x14ac:dyDescent="0.25"/>
    <row r="21" spans="2:17" ht="15" x14ac:dyDescent="0.25"/>
    <row r="22" spans="2:17" ht="15" x14ac:dyDescent="0.25"/>
    <row r="23" spans="2:17" ht="15" x14ac:dyDescent="0.25"/>
    <row r="24" spans="2:17" ht="15" x14ac:dyDescent="0.25"/>
    <row r="25" spans="2:17" ht="15.75" thickBot="1" x14ac:dyDescent="0.3"/>
    <row r="26" spans="2:17" ht="15" x14ac:dyDescent="0.25">
      <c r="B26" s="127"/>
      <c r="C26" s="823" t="s">
        <v>293</v>
      </c>
      <c r="D26" s="823"/>
      <c r="E26" s="823"/>
      <c r="F26" s="802" t="s">
        <v>170</v>
      </c>
      <c r="G26" s="802"/>
      <c r="H26" s="802"/>
      <c r="I26" s="823" t="s">
        <v>294</v>
      </c>
      <c r="J26" s="802"/>
      <c r="K26" s="802"/>
      <c r="L26" s="802" t="s">
        <v>171</v>
      </c>
      <c r="M26" s="802"/>
      <c r="N26" s="802"/>
      <c r="O26" s="802" t="s">
        <v>166</v>
      </c>
      <c r="P26" s="802"/>
      <c r="Q26" s="803"/>
    </row>
    <row r="27" spans="2:17" ht="15" x14ac:dyDescent="0.25">
      <c r="B27" s="435"/>
      <c r="C27" s="250" t="s">
        <v>79</v>
      </c>
      <c r="D27" s="250" t="s">
        <v>124</v>
      </c>
      <c r="E27" s="250" t="s">
        <v>135</v>
      </c>
      <c r="F27" s="250" t="s">
        <v>79</v>
      </c>
      <c r="G27" s="250" t="s">
        <v>124</v>
      </c>
      <c r="H27" s="250" t="s">
        <v>135</v>
      </c>
      <c r="I27" s="250" t="s">
        <v>79</v>
      </c>
      <c r="J27" s="250" t="s">
        <v>124</v>
      </c>
      <c r="K27" s="250" t="s">
        <v>135</v>
      </c>
      <c r="L27" s="250" t="s">
        <v>79</v>
      </c>
      <c r="M27" s="250" t="s">
        <v>124</v>
      </c>
      <c r="N27" s="250" t="s">
        <v>135</v>
      </c>
      <c r="O27" s="250" t="s">
        <v>79</v>
      </c>
      <c r="P27" s="250" t="s">
        <v>124</v>
      </c>
      <c r="Q27" s="251" t="s">
        <v>135</v>
      </c>
    </row>
    <row r="28" spans="2:17" ht="15" x14ac:dyDescent="0.25">
      <c r="B28" s="105" t="s">
        <v>98</v>
      </c>
      <c r="C28" s="29">
        <v>140</v>
      </c>
      <c r="D28" s="29">
        <v>200</v>
      </c>
      <c r="E28" s="29">
        <v>250</v>
      </c>
      <c r="F28" s="29">
        <v>540</v>
      </c>
      <c r="G28" s="29">
        <v>735</v>
      </c>
      <c r="H28" s="29">
        <v>725</v>
      </c>
      <c r="I28" s="29">
        <v>205</v>
      </c>
      <c r="J28" s="29">
        <v>270</v>
      </c>
      <c r="K28" s="29">
        <v>290</v>
      </c>
      <c r="L28" s="29">
        <v>35</v>
      </c>
      <c r="M28" s="29">
        <v>90</v>
      </c>
      <c r="N28" s="29">
        <v>120</v>
      </c>
      <c r="O28" s="29">
        <v>12510</v>
      </c>
      <c r="P28" s="29">
        <v>13250</v>
      </c>
      <c r="Q28" s="94">
        <v>13340</v>
      </c>
    </row>
    <row r="29" spans="2:17" ht="15" x14ac:dyDescent="0.25">
      <c r="B29" s="105" t="s">
        <v>99</v>
      </c>
      <c r="C29" s="29">
        <v>200</v>
      </c>
      <c r="D29" s="29">
        <v>305</v>
      </c>
      <c r="E29" s="29">
        <v>350</v>
      </c>
      <c r="F29" s="29">
        <v>575</v>
      </c>
      <c r="G29" s="29">
        <v>760</v>
      </c>
      <c r="H29" s="29">
        <v>865</v>
      </c>
      <c r="I29" s="29">
        <v>210</v>
      </c>
      <c r="J29" s="29">
        <v>345</v>
      </c>
      <c r="K29" s="29">
        <v>375</v>
      </c>
      <c r="L29" s="29">
        <v>45</v>
      </c>
      <c r="M29" s="29">
        <v>85</v>
      </c>
      <c r="N29" s="29">
        <v>110</v>
      </c>
      <c r="O29" s="29">
        <v>17075</v>
      </c>
      <c r="P29" s="29">
        <v>19890</v>
      </c>
      <c r="Q29" s="94">
        <v>20120</v>
      </c>
    </row>
    <row r="30" spans="2:17" ht="15" x14ac:dyDescent="0.25">
      <c r="B30" s="436" t="s">
        <v>225</v>
      </c>
      <c r="C30" s="100">
        <v>0.40828402366863903</v>
      </c>
      <c r="D30" s="100">
        <v>0.39520958083832336</v>
      </c>
      <c r="E30" s="100">
        <v>0.41638795986622074</v>
      </c>
      <c r="F30" s="100">
        <v>0.48251121076233183</v>
      </c>
      <c r="G30" s="100">
        <v>0.49095780308104486</v>
      </c>
      <c r="H30" s="100">
        <v>0.45654911838790935</v>
      </c>
      <c r="I30" s="100">
        <v>0.49278846153846156</v>
      </c>
      <c r="J30" s="100">
        <v>0.43973941368078173</v>
      </c>
      <c r="K30" s="100">
        <v>0.43712574850299402</v>
      </c>
      <c r="L30" s="100">
        <v>0.44047619047619047</v>
      </c>
      <c r="M30" s="100">
        <v>0.51428571428571423</v>
      </c>
      <c r="N30" s="100">
        <v>0.52380952380952384</v>
      </c>
      <c r="O30" s="100">
        <v>0.42283898448328316</v>
      </c>
      <c r="P30" s="100">
        <v>0.3998249690678094</v>
      </c>
      <c r="Q30" s="94">
        <v>0.39869691263934964</v>
      </c>
    </row>
    <row r="31" spans="2:17" ht="15.75" thickBot="1" x14ac:dyDescent="0.3">
      <c r="B31" s="437" t="s">
        <v>226</v>
      </c>
      <c r="C31" s="102">
        <v>0.59171597633136097</v>
      </c>
      <c r="D31" s="102">
        <v>0.60479041916167664</v>
      </c>
      <c r="E31" s="102">
        <v>0.58361204013377932</v>
      </c>
      <c r="F31" s="102">
        <v>0.51748878923766817</v>
      </c>
      <c r="G31" s="102">
        <v>0.50904219691895514</v>
      </c>
      <c r="H31" s="102">
        <v>0.54345088161209065</v>
      </c>
      <c r="I31" s="102">
        <v>0.50721153846153844</v>
      </c>
      <c r="J31" s="102">
        <v>0.56026058631921827</v>
      </c>
      <c r="K31" s="102">
        <v>0.56287425149700598</v>
      </c>
      <c r="L31" s="102">
        <v>0.55952380952380953</v>
      </c>
      <c r="M31" s="102">
        <v>0.48571428571428571</v>
      </c>
      <c r="N31" s="102">
        <v>0.47619047619047616</v>
      </c>
      <c r="O31" s="102">
        <v>0.57716101551671684</v>
      </c>
      <c r="P31" s="102">
        <v>0.6001750309321906</v>
      </c>
      <c r="Q31" s="97">
        <v>0.6013030873606503</v>
      </c>
    </row>
    <row r="32" spans="2:17" ht="15" x14ac:dyDescent="0.25"/>
    <row r="33" spans="4:18" ht="15" x14ac:dyDescent="0.25">
      <c r="D33" s="393" t="s">
        <v>118</v>
      </c>
    </row>
    <row r="34" spans="4:18" ht="15" x14ac:dyDescent="0.25">
      <c r="D34" s="393" t="s">
        <v>804</v>
      </c>
    </row>
    <row r="35" spans="4:18" x14ac:dyDescent="0.3">
      <c r="D35" s="393" t="s">
        <v>799</v>
      </c>
    </row>
    <row r="36" spans="4:18" x14ac:dyDescent="0.3">
      <c r="D36" s="393" t="s">
        <v>800</v>
      </c>
    </row>
    <row r="37" spans="4:18" x14ac:dyDescent="0.3">
      <c r="R37" s="26"/>
    </row>
    <row r="38" spans="4:18" x14ac:dyDescent="0.3"/>
    <row r="39" spans="4:18" ht="15" hidden="1" x14ac:dyDescent="0.25"/>
    <row r="40" spans="4:18" ht="15" hidden="1" x14ac:dyDescent="0.25"/>
    <row r="41" spans="4:18" ht="15" hidden="1" x14ac:dyDescent="0.25"/>
  </sheetData>
  <mergeCells count="5">
    <mergeCell ref="O26:Q26"/>
    <mergeCell ref="L26:N26"/>
    <mergeCell ref="I26:K26"/>
    <mergeCell ref="F26:H26"/>
    <mergeCell ref="C26:E26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zoomScaleNormal="100" workbookViewId="0">
      <selection activeCell="O17" sqref="O17"/>
    </sheetView>
  </sheetViews>
  <sheetFormatPr defaultColWidth="0" defaultRowHeight="14.4" zeroHeight="1" x14ac:dyDescent="0.3"/>
  <cols>
    <col min="1" max="4" width="9.109375" style="10" customWidth="1"/>
    <col min="5" max="5" width="13.5546875" style="10" bestFit="1" customWidth="1"/>
    <col min="6" max="8" width="7.6640625" style="10" bestFit="1" customWidth="1"/>
    <col min="9" max="15" width="9.109375" style="10" customWidth="1"/>
    <col min="16" max="17" width="0" style="10" hidden="1" customWidth="1"/>
    <col min="18" max="16384" width="9.109375" style="10" hidden="1"/>
  </cols>
  <sheetData>
    <row r="1" spans="4:13" ht="17.25" x14ac:dyDescent="0.25">
      <c r="D1" s="136" t="s">
        <v>295</v>
      </c>
    </row>
    <row r="2" spans="4:13" ht="40.5" customHeight="1" x14ac:dyDescent="0.25">
      <c r="D2" s="799" t="s">
        <v>296</v>
      </c>
      <c r="E2" s="799"/>
      <c r="F2" s="799"/>
      <c r="G2" s="799"/>
      <c r="H2" s="799"/>
      <c r="I2" s="799"/>
      <c r="J2" s="799"/>
      <c r="K2" s="799"/>
      <c r="L2" s="799"/>
      <c r="M2" s="799"/>
    </row>
    <row r="3" spans="4:13" ht="15" x14ac:dyDescent="0.25"/>
    <row r="4" spans="4:13" ht="15" x14ac:dyDescent="0.25"/>
    <row r="5" spans="4:13" ht="15" x14ac:dyDescent="0.25"/>
    <row r="6" spans="4:13" ht="15" x14ac:dyDescent="0.25"/>
    <row r="7" spans="4:13" ht="15" x14ac:dyDescent="0.25"/>
    <row r="8" spans="4:13" ht="15" x14ac:dyDescent="0.25"/>
    <row r="9" spans="4:13" ht="15" x14ac:dyDescent="0.25"/>
    <row r="10" spans="4:13" ht="15" x14ac:dyDescent="0.25"/>
    <row r="11" spans="4:13" ht="15" x14ac:dyDescent="0.25"/>
    <row r="12" spans="4:13" ht="15" x14ac:dyDescent="0.25"/>
    <row r="13" spans="4:13" ht="15" x14ac:dyDescent="0.25"/>
    <row r="14" spans="4:13" ht="15" x14ac:dyDescent="0.25"/>
    <row r="15" spans="4:13" ht="15" x14ac:dyDescent="0.25"/>
    <row r="16" spans="4:13" ht="15" x14ac:dyDescent="0.25"/>
    <row r="17" spans="5:8" ht="15" x14ac:dyDescent="0.25"/>
    <row r="18" spans="5:8" ht="15" x14ac:dyDescent="0.25"/>
    <row r="19" spans="5:8" ht="15.75" thickBot="1" x14ac:dyDescent="0.3"/>
    <row r="20" spans="5:8" ht="15" x14ac:dyDescent="0.25">
      <c r="E20" s="162"/>
      <c r="F20" s="802" t="s">
        <v>143</v>
      </c>
      <c r="G20" s="802"/>
      <c r="H20" s="803"/>
    </row>
    <row r="21" spans="5:8" ht="15" x14ac:dyDescent="0.25">
      <c r="E21" s="144" t="s">
        <v>153</v>
      </c>
      <c r="F21" s="250" t="s">
        <v>79</v>
      </c>
      <c r="G21" s="250" t="s">
        <v>124</v>
      </c>
      <c r="H21" s="251" t="s">
        <v>135</v>
      </c>
    </row>
    <row r="22" spans="5:8" ht="15" x14ac:dyDescent="0.25">
      <c r="E22" s="105" t="s">
        <v>231</v>
      </c>
      <c r="F22" s="100">
        <v>0.38980546663383403</v>
      </c>
      <c r="G22" s="100">
        <v>0.36597464633474186</v>
      </c>
      <c r="H22" s="101">
        <v>0.36044230426252899</v>
      </c>
    </row>
    <row r="23" spans="5:8" ht="15" x14ac:dyDescent="0.25">
      <c r="E23" s="105" t="s">
        <v>230</v>
      </c>
      <c r="F23" s="100">
        <v>0.40684410646387831</v>
      </c>
      <c r="G23" s="100">
        <v>0.3818791946308725</v>
      </c>
      <c r="H23" s="101">
        <v>0.37003007016371536</v>
      </c>
    </row>
    <row r="24" spans="5:8" ht="15" x14ac:dyDescent="0.25">
      <c r="E24" s="105" t="s">
        <v>229</v>
      </c>
      <c r="F24" s="100">
        <v>0.41212501963247999</v>
      </c>
      <c r="G24" s="100">
        <v>0.38574514038876889</v>
      </c>
      <c r="H24" s="101">
        <v>0.3862599771949829</v>
      </c>
    </row>
    <row r="25" spans="5:8" ht="15" x14ac:dyDescent="0.25">
      <c r="E25" s="105" t="s">
        <v>228</v>
      </c>
      <c r="F25" s="100">
        <v>0.43163430420711973</v>
      </c>
      <c r="G25" s="100">
        <v>0.41480311132717551</v>
      </c>
      <c r="H25" s="101">
        <v>0.41035186741923863</v>
      </c>
    </row>
    <row r="26" spans="5:8" ht="15.75" thickBot="1" x14ac:dyDescent="0.3">
      <c r="E26" s="106" t="s">
        <v>227</v>
      </c>
      <c r="F26" s="102">
        <v>0.45567634203743135</v>
      </c>
      <c r="G26" s="102">
        <v>0.44788938933696448</v>
      </c>
      <c r="H26" s="103">
        <v>0.45499896071502804</v>
      </c>
    </row>
    <row r="27" spans="5:8" ht="15" x14ac:dyDescent="0.25">
      <c r="E27" s="109"/>
      <c r="F27" s="100"/>
      <c r="G27" s="100"/>
      <c r="H27" s="100"/>
    </row>
    <row r="28" spans="5:8" ht="15" x14ac:dyDescent="0.25">
      <c r="E28" s="393" t="s">
        <v>118</v>
      </c>
      <c r="F28" s="100"/>
      <c r="G28" s="100"/>
      <c r="H28" s="100"/>
    </row>
    <row r="29" spans="5:8" ht="15" x14ac:dyDescent="0.25">
      <c r="E29" s="393" t="s">
        <v>804</v>
      </c>
      <c r="F29" s="100"/>
      <c r="G29" s="100"/>
      <c r="H29" s="100"/>
    </row>
    <row r="30" spans="5:8" x14ac:dyDescent="0.3">
      <c r="E30" s="393" t="s">
        <v>799</v>
      </c>
    </row>
    <row r="31" spans="5:8" x14ac:dyDescent="0.3">
      <c r="E31" s="393" t="s">
        <v>800</v>
      </c>
    </row>
    <row r="32" spans="5:8" x14ac:dyDescent="0.3"/>
    <row r="33" x14ac:dyDescent="0.3"/>
  </sheetData>
  <mergeCells count="2">
    <mergeCell ref="F20:H20"/>
    <mergeCell ref="D2:M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19" zoomScaleNormal="100" workbookViewId="0">
      <selection activeCell="B25" sqref="B25:B28"/>
    </sheetView>
  </sheetViews>
  <sheetFormatPr defaultColWidth="0" defaultRowHeight="14.4" zeroHeight="1" x14ac:dyDescent="0.3"/>
  <cols>
    <col min="1" max="16" width="9.109375" style="10" customWidth="1"/>
    <col min="17" max="16384" width="9.109375" style="10" hidden="1"/>
  </cols>
  <sheetData>
    <row r="1" spans="1:13" ht="15" x14ac:dyDescent="0.25"/>
    <row r="2" spans="1:13" ht="15.75" thickBot="1" x14ac:dyDescent="0.3">
      <c r="A2" s="11" t="s">
        <v>461</v>
      </c>
    </row>
    <row r="3" spans="1:13" ht="15" thickBot="1" x14ac:dyDescent="0.35">
      <c r="A3" s="806" t="s">
        <v>436</v>
      </c>
      <c r="B3" s="808" t="s">
        <v>301</v>
      </c>
      <c r="C3" s="802"/>
      <c r="D3" s="802"/>
      <c r="E3" s="803"/>
      <c r="F3" s="808" t="s">
        <v>437</v>
      </c>
      <c r="G3" s="802"/>
      <c r="H3" s="802"/>
      <c r="I3" s="803"/>
      <c r="J3" s="808" t="s">
        <v>438</v>
      </c>
      <c r="K3" s="802"/>
      <c r="L3" s="802"/>
      <c r="M3" s="803"/>
    </row>
    <row r="4" spans="1:13" ht="72.599999999999994" thickBot="1" x14ac:dyDescent="0.35">
      <c r="A4" s="807"/>
      <c r="B4" s="414" t="s">
        <v>439</v>
      </c>
      <c r="C4" s="415" t="s">
        <v>440</v>
      </c>
      <c r="D4" s="415" t="s">
        <v>441</v>
      </c>
      <c r="E4" s="416" t="s">
        <v>442</v>
      </c>
      <c r="F4" s="414" t="s">
        <v>439</v>
      </c>
      <c r="G4" s="415" t="s">
        <v>440</v>
      </c>
      <c r="H4" s="415" t="s">
        <v>441</v>
      </c>
      <c r="I4" s="416" t="s">
        <v>442</v>
      </c>
      <c r="J4" s="414" t="s">
        <v>439</v>
      </c>
      <c r="K4" s="415" t="s">
        <v>440</v>
      </c>
      <c r="L4" s="415" t="s">
        <v>441</v>
      </c>
      <c r="M4" s="416" t="s">
        <v>442</v>
      </c>
    </row>
    <row r="5" spans="1:13" ht="15" x14ac:dyDescent="0.25">
      <c r="A5" s="417" t="s">
        <v>62</v>
      </c>
      <c r="B5" s="418">
        <v>1185</v>
      </c>
      <c r="C5" s="419">
        <v>0.99747048903878588</v>
      </c>
      <c r="D5" s="419">
        <v>4.0574809805579037E-2</v>
      </c>
      <c r="E5" s="419">
        <v>9.0448013524936602E-2</v>
      </c>
      <c r="F5" s="418">
        <v>205</v>
      </c>
      <c r="G5" s="419">
        <v>1</v>
      </c>
      <c r="H5" s="419">
        <v>9.3596059113300489E-2</v>
      </c>
      <c r="I5" s="419">
        <v>0.19704433497536947</v>
      </c>
      <c r="J5" s="420">
        <v>1390</v>
      </c>
      <c r="K5" s="421">
        <v>0.99784017278617709</v>
      </c>
      <c r="L5" s="421">
        <v>4.8340548340548344E-2</v>
      </c>
      <c r="M5" s="422">
        <v>0.10606060606060606</v>
      </c>
    </row>
    <row r="6" spans="1:13" ht="15" x14ac:dyDescent="0.25">
      <c r="A6" s="417" t="s">
        <v>33</v>
      </c>
      <c r="B6" s="418">
        <v>780</v>
      </c>
      <c r="C6" s="419">
        <v>0.99743260590500638</v>
      </c>
      <c r="D6" s="419">
        <v>9.7812097812097806E-2</v>
      </c>
      <c r="E6" s="419">
        <v>0.14929214929214929</v>
      </c>
      <c r="F6" s="418">
        <v>480</v>
      </c>
      <c r="G6" s="419">
        <v>1</v>
      </c>
      <c r="H6" s="419">
        <v>0.2384937238493724</v>
      </c>
      <c r="I6" s="419">
        <v>0.22175732217573221</v>
      </c>
      <c r="J6" s="418">
        <v>1255</v>
      </c>
      <c r="K6" s="419">
        <v>0.99840891010342081</v>
      </c>
      <c r="L6" s="419">
        <v>0.15139442231075698</v>
      </c>
      <c r="M6" s="423">
        <v>0.17689243027888446</v>
      </c>
    </row>
    <row r="7" spans="1:13" ht="15" x14ac:dyDescent="0.25">
      <c r="A7" s="417" t="s">
        <v>63</v>
      </c>
      <c r="B7" s="418">
        <v>1495</v>
      </c>
      <c r="C7" s="419">
        <v>1</v>
      </c>
      <c r="D7" s="419">
        <v>0.12909698996655519</v>
      </c>
      <c r="E7" s="419">
        <v>9.4314381270903011E-2</v>
      </c>
      <c r="F7" s="418">
        <v>545</v>
      </c>
      <c r="G7" s="419">
        <v>1</v>
      </c>
      <c r="H7" s="419">
        <v>0.25183823529411764</v>
      </c>
      <c r="I7" s="419">
        <v>0.17647058823529413</v>
      </c>
      <c r="J7" s="418">
        <v>2040</v>
      </c>
      <c r="K7" s="419">
        <v>1</v>
      </c>
      <c r="L7" s="419">
        <v>0.16184404119666504</v>
      </c>
      <c r="M7" s="423">
        <v>0.11623344776851398</v>
      </c>
    </row>
    <row r="8" spans="1:13" ht="15" x14ac:dyDescent="0.25">
      <c r="A8" s="417" t="s">
        <v>35</v>
      </c>
      <c r="B8" s="418">
        <v>1645</v>
      </c>
      <c r="C8" s="419">
        <v>0.99696233292831105</v>
      </c>
      <c r="D8" s="419">
        <v>9.6282754418037783E-2</v>
      </c>
      <c r="E8" s="419">
        <v>0.12797074954296161</v>
      </c>
      <c r="F8" s="418">
        <v>920</v>
      </c>
      <c r="G8" s="419">
        <v>0.99128540305010893</v>
      </c>
      <c r="H8" s="419">
        <v>0.17472527472527472</v>
      </c>
      <c r="I8" s="419">
        <v>0.22527472527472528</v>
      </c>
      <c r="J8" s="418">
        <v>2565</v>
      </c>
      <c r="K8" s="419">
        <v>0.99492979719188768</v>
      </c>
      <c r="L8" s="419">
        <v>0.12426499411995295</v>
      </c>
      <c r="M8" s="423">
        <v>0.1626813014504116</v>
      </c>
    </row>
    <row r="9" spans="1:13" ht="15" x14ac:dyDescent="0.25">
      <c r="A9" s="417" t="s">
        <v>64</v>
      </c>
      <c r="B9" s="418">
        <v>1565</v>
      </c>
      <c r="C9" s="419">
        <v>0.99872040946896989</v>
      </c>
      <c r="D9" s="419">
        <v>9.2889173606662392E-2</v>
      </c>
      <c r="E9" s="419">
        <v>9.9295323510570146E-2</v>
      </c>
      <c r="F9" s="418">
        <v>190</v>
      </c>
      <c r="G9" s="419">
        <v>1</v>
      </c>
      <c r="H9" s="419">
        <v>0.23157894736842105</v>
      </c>
      <c r="I9" s="419">
        <v>0.1736842105263158</v>
      </c>
      <c r="J9" s="418">
        <v>1755</v>
      </c>
      <c r="K9" s="419">
        <v>0.99885909868796352</v>
      </c>
      <c r="L9" s="419">
        <v>0.10793832095945174</v>
      </c>
      <c r="M9" s="423">
        <v>0.10736721873215306</v>
      </c>
    </row>
    <row r="10" spans="1:13" ht="15" x14ac:dyDescent="0.25">
      <c r="A10" s="417" t="s">
        <v>37</v>
      </c>
      <c r="B10" s="418">
        <v>2250</v>
      </c>
      <c r="C10" s="419">
        <v>0.99866785079928955</v>
      </c>
      <c r="D10" s="419">
        <v>0.15562472209871053</v>
      </c>
      <c r="E10" s="419">
        <v>0.13561582925744775</v>
      </c>
      <c r="F10" s="418">
        <v>1445</v>
      </c>
      <c r="G10" s="419">
        <v>1</v>
      </c>
      <c r="H10" s="419">
        <v>0.34578146611341631</v>
      </c>
      <c r="I10" s="419">
        <v>0.21507607192254496</v>
      </c>
      <c r="J10" s="418">
        <v>3700</v>
      </c>
      <c r="K10" s="419">
        <v>0.99918875067604107</v>
      </c>
      <c r="L10" s="419">
        <v>0.23004059539918809</v>
      </c>
      <c r="M10" s="423">
        <v>0.16671177266576453</v>
      </c>
    </row>
    <row r="11" spans="1:13" ht="15" x14ac:dyDescent="0.25">
      <c r="A11" s="417" t="s">
        <v>38</v>
      </c>
      <c r="B11" s="418">
        <v>135</v>
      </c>
      <c r="C11" s="419">
        <v>1</v>
      </c>
      <c r="D11" s="419">
        <v>0.1417910447761194</v>
      </c>
      <c r="E11" s="419">
        <v>0.20895522388059701</v>
      </c>
      <c r="F11" s="418">
        <v>90</v>
      </c>
      <c r="G11" s="419">
        <v>1</v>
      </c>
      <c r="H11" s="419">
        <v>0.25555555555555554</v>
      </c>
      <c r="I11" s="419">
        <v>0.24444444444444444</v>
      </c>
      <c r="J11" s="418">
        <v>225</v>
      </c>
      <c r="K11" s="419">
        <v>1</v>
      </c>
      <c r="L11" s="419">
        <v>0.1875</v>
      </c>
      <c r="M11" s="423">
        <v>0.22321428571428573</v>
      </c>
    </row>
    <row r="12" spans="1:13" ht="15" x14ac:dyDescent="0.25">
      <c r="A12" s="417" t="s">
        <v>65</v>
      </c>
      <c r="B12" s="418">
        <v>2505</v>
      </c>
      <c r="C12" s="419">
        <v>0.99680511182108622</v>
      </c>
      <c r="D12" s="419">
        <v>0.1141826923076923</v>
      </c>
      <c r="E12" s="419">
        <v>0.12540064102564102</v>
      </c>
      <c r="F12" s="418">
        <v>540</v>
      </c>
      <c r="G12" s="419">
        <v>0.99814471243042668</v>
      </c>
      <c r="H12" s="419">
        <v>0.24535315985130113</v>
      </c>
      <c r="I12" s="419">
        <v>0.17843866171003717</v>
      </c>
      <c r="J12" s="418">
        <v>3045</v>
      </c>
      <c r="K12" s="419">
        <v>0.99704239237594483</v>
      </c>
      <c r="L12" s="419">
        <v>0.13744232036914963</v>
      </c>
      <c r="M12" s="423">
        <v>0.13480553724456162</v>
      </c>
    </row>
    <row r="13" spans="1:13" ht="15" x14ac:dyDescent="0.25">
      <c r="A13" s="417" t="s">
        <v>40</v>
      </c>
      <c r="B13" s="418">
        <v>1040</v>
      </c>
      <c r="C13" s="419">
        <v>0.9980732177263969</v>
      </c>
      <c r="D13" s="419">
        <v>8.4942084942084939E-2</v>
      </c>
      <c r="E13" s="419">
        <v>0.13610038610038611</v>
      </c>
      <c r="F13" s="418">
        <v>385</v>
      </c>
      <c r="G13" s="419">
        <v>1</v>
      </c>
      <c r="H13" s="419">
        <v>0.17571059431524547</v>
      </c>
      <c r="I13" s="419">
        <v>0.22222222222222221</v>
      </c>
      <c r="J13" s="418">
        <v>1425</v>
      </c>
      <c r="K13" s="419">
        <v>0.99859649122807015</v>
      </c>
      <c r="L13" s="419">
        <v>0.10962754743499649</v>
      </c>
      <c r="M13" s="423">
        <v>0.1595221363316936</v>
      </c>
    </row>
    <row r="14" spans="1:13" ht="15" x14ac:dyDescent="0.25">
      <c r="A14" s="417" t="s">
        <v>43</v>
      </c>
      <c r="B14" s="418">
        <v>465</v>
      </c>
      <c r="C14" s="419">
        <v>1</v>
      </c>
      <c r="D14" s="419">
        <v>9.012875536480687E-2</v>
      </c>
      <c r="E14" s="419">
        <v>0.12660944206008584</v>
      </c>
      <c r="F14" s="418">
        <v>290</v>
      </c>
      <c r="G14" s="419">
        <v>0.99652777777777779</v>
      </c>
      <c r="H14" s="419">
        <v>0.16027874564459929</v>
      </c>
      <c r="I14" s="419">
        <v>0.21951219512195122</v>
      </c>
      <c r="J14" s="418">
        <v>755</v>
      </c>
      <c r="K14" s="419">
        <v>0.99867374005305043</v>
      </c>
      <c r="L14" s="419">
        <v>0.11686586985391766</v>
      </c>
      <c r="M14" s="423">
        <v>0.16201859229747675</v>
      </c>
    </row>
    <row r="15" spans="1:13" ht="15" x14ac:dyDescent="0.25">
      <c r="A15" s="417" t="s">
        <v>66</v>
      </c>
      <c r="B15" s="418">
        <v>1485</v>
      </c>
      <c r="C15" s="419">
        <v>0.98990578734858681</v>
      </c>
      <c r="D15" s="419">
        <v>6.3902107409925218E-2</v>
      </c>
      <c r="E15" s="419">
        <v>0.11828687967369136</v>
      </c>
      <c r="F15" s="418">
        <v>715</v>
      </c>
      <c r="G15" s="419">
        <v>0.98741258741258742</v>
      </c>
      <c r="H15" s="419">
        <v>7.3654390934844188E-2</v>
      </c>
      <c r="I15" s="419">
        <v>0.17280453257790368</v>
      </c>
      <c r="J15" s="418">
        <v>2200</v>
      </c>
      <c r="K15" s="419">
        <v>0.98909586551567474</v>
      </c>
      <c r="L15" s="419">
        <v>6.7064768029398258E-2</v>
      </c>
      <c r="M15" s="423">
        <v>0.13596692696371154</v>
      </c>
    </row>
    <row r="16" spans="1:13" ht="15" x14ac:dyDescent="0.25">
      <c r="A16" s="417" t="s">
        <v>67</v>
      </c>
      <c r="B16" s="418">
        <v>100</v>
      </c>
      <c r="C16" s="419">
        <v>1</v>
      </c>
      <c r="D16" s="419">
        <v>0.15</v>
      </c>
      <c r="E16" s="419">
        <v>0.09</v>
      </c>
      <c r="F16" s="418">
        <v>35</v>
      </c>
      <c r="G16" s="419">
        <v>1</v>
      </c>
      <c r="H16" s="419">
        <v>0.15151515151515152</v>
      </c>
      <c r="I16" s="419">
        <v>0.15151515151515152</v>
      </c>
      <c r="J16" s="418">
        <v>135</v>
      </c>
      <c r="K16" s="419">
        <v>1</v>
      </c>
      <c r="L16" s="419">
        <v>0.15037593984962405</v>
      </c>
      <c r="M16" s="423">
        <v>0.10526315789473684</v>
      </c>
    </row>
    <row r="17" spans="1:13" ht="15" x14ac:dyDescent="0.25">
      <c r="A17" s="417" t="s">
        <v>68</v>
      </c>
      <c r="B17" s="418">
        <v>625</v>
      </c>
      <c r="C17" s="419">
        <v>1</v>
      </c>
      <c r="D17" s="419">
        <v>8.4529505582137163E-2</v>
      </c>
      <c r="E17" s="419">
        <v>0.11483253588516747</v>
      </c>
      <c r="F17" s="418">
        <v>75</v>
      </c>
      <c r="G17" s="419">
        <v>1</v>
      </c>
      <c r="H17" s="419">
        <v>0.30263157894736842</v>
      </c>
      <c r="I17" s="419">
        <v>0.11842105263157894</v>
      </c>
      <c r="J17" s="418">
        <v>705</v>
      </c>
      <c r="K17" s="419">
        <v>1</v>
      </c>
      <c r="L17" s="419">
        <v>0.10810810810810811</v>
      </c>
      <c r="M17" s="423">
        <v>0.11522048364153627</v>
      </c>
    </row>
    <row r="18" spans="1:13" ht="15" x14ac:dyDescent="0.25">
      <c r="A18" s="417" t="s">
        <v>69</v>
      </c>
      <c r="B18" s="418">
        <v>1250</v>
      </c>
      <c r="C18" s="419">
        <v>0.98319999999999996</v>
      </c>
      <c r="D18" s="419">
        <v>0.10496338486574451</v>
      </c>
      <c r="E18" s="419">
        <v>0.19853539462978032</v>
      </c>
      <c r="F18" s="418">
        <v>485</v>
      </c>
      <c r="G18" s="419">
        <v>0.98144329896907212</v>
      </c>
      <c r="H18" s="419">
        <v>0.23739495798319327</v>
      </c>
      <c r="I18" s="419">
        <v>0.25420168067226889</v>
      </c>
      <c r="J18" s="418">
        <v>1735</v>
      </c>
      <c r="K18" s="419">
        <v>0.98270893371757928</v>
      </c>
      <c r="L18" s="419">
        <v>0.14193548387096774</v>
      </c>
      <c r="M18" s="423">
        <v>0.21407624633431085</v>
      </c>
    </row>
    <row r="19" spans="1:13" ht="15" x14ac:dyDescent="0.25">
      <c r="A19" s="417" t="s">
        <v>70</v>
      </c>
      <c r="B19" s="418">
        <v>2570</v>
      </c>
      <c r="C19" s="419">
        <v>0.98171206225680929</v>
      </c>
      <c r="D19" s="419">
        <v>0.1458581054300436</v>
      </c>
      <c r="E19" s="419">
        <v>0.16884661117717004</v>
      </c>
      <c r="F19" s="418">
        <v>425</v>
      </c>
      <c r="G19" s="419">
        <v>0.97647058823529409</v>
      </c>
      <c r="H19" s="419">
        <v>0.34698795180722891</v>
      </c>
      <c r="I19" s="419">
        <v>0.23373493975903614</v>
      </c>
      <c r="J19" s="418">
        <v>2995</v>
      </c>
      <c r="K19" s="419">
        <v>0.98096828046744577</v>
      </c>
      <c r="L19" s="419">
        <v>0.17426820966643974</v>
      </c>
      <c r="M19" s="423">
        <v>0.17801225323349218</v>
      </c>
    </row>
    <row r="20" spans="1:13" ht="15" x14ac:dyDescent="0.25">
      <c r="A20" s="417" t="s">
        <v>122</v>
      </c>
      <c r="B20" s="418">
        <v>415</v>
      </c>
      <c r="C20" s="419">
        <v>0.98798076923076927</v>
      </c>
      <c r="D20" s="419">
        <v>8.2725060827250604E-2</v>
      </c>
      <c r="E20" s="419">
        <v>0.15815085158150852</v>
      </c>
      <c r="F20" s="418">
        <v>300</v>
      </c>
      <c r="G20" s="419">
        <v>1</v>
      </c>
      <c r="H20" s="419">
        <v>0.19</v>
      </c>
      <c r="I20" s="419">
        <v>0.2</v>
      </c>
      <c r="J20" s="418">
        <v>715</v>
      </c>
      <c r="K20" s="419">
        <v>0.99301675977653636</v>
      </c>
      <c r="L20" s="419">
        <v>0.12798874824191281</v>
      </c>
      <c r="M20" s="423">
        <v>0.17580872011251758</v>
      </c>
    </row>
    <row r="21" spans="1:13" ht="15" x14ac:dyDescent="0.25">
      <c r="A21" s="417" t="s">
        <v>71</v>
      </c>
      <c r="B21" s="418">
        <v>1320</v>
      </c>
      <c r="C21" s="419">
        <v>1</v>
      </c>
      <c r="D21" s="419">
        <v>6.8233510235026537E-2</v>
      </c>
      <c r="E21" s="419">
        <v>0.14480667172100076</v>
      </c>
      <c r="F21" s="418">
        <v>1095</v>
      </c>
      <c r="G21" s="419">
        <v>1</v>
      </c>
      <c r="H21" s="419">
        <v>0.11425959780621572</v>
      </c>
      <c r="I21" s="419">
        <v>0.19744058500914077</v>
      </c>
      <c r="J21" s="418">
        <v>2415</v>
      </c>
      <c r="K21" s="419">
        <v>1</v>
      </c>
      <c r="L21" s="419">
        <v>8.9100704517198509E-2</v>
      </c>
      <c r="M21" s="423">
        <v>0.16866970576046414</v>
      </c>
    </row>
    <row r="22" spans="1:13" ht="15.75" thickBot="1" x14ac:dyDescent="0.3">
      <c r="A22" s="417" t="s">
        <v>72</v>
      </c>
      <c r="B22" s="418">
        <v>2245</v>
      </c>
      <c r="C22" s="419">
        <v>0.98395721925133695</v>
      </c>
      <c r="D22" s="419">
        <v>0.21467391304347827</v>
      </c>
      <c r="E22" s="419">
        <v>0.19927536231884058</v>
      </c>
      <c r="F22" s="418">
        <v>2160</v>
      </c>
      <c r="G22" s="419">
        <v>0.98470806302131608</v>
      </c>
      <c r="H22" s="419">
        <v>0.35294117647058826</v>
      </c>
      <c r="I22" s="419">
        <v>0.23058823529411765</v>
      </c>
      <c r="J22" s="418">
        <v>4400</v>
      </c>
      <c r="K22" s="419">
        <v>0.98432530667878237</v>
      </c>
      <c r="L22" s="419">
        <v>0.282483267943688</v>
      </c>
      <c r="M22" s="423">
        <v>0.21463189476113548</v>
      </c>
    </row>
    <row r="23" spans="1:13" ht="15.75" thickBot="1" x14ac:dyDescent="0.3">
      <c r="A23" s="424" t="s">
        <v>438</v>
      </c>
      <c r="B23" s="425">
        <v>23075</v>
      </c>
      <c r="C23" s="426">
        <v>0.99354279523293609</v>
      </c>
      <c r="D23" s="426">
        <v>0.11606909186076943</v>
      </c>
      <c r="E23" s="427">
        <v>0.139405042310041</v>
      </c>
      <c r="F23" s="425">
        <v>10370</v>
      </c>
      <c r="G23" s="426">
        <v>0.99315266660237245</v>
      </c>
      <c r="H23" s="426">
        <v>0.24383375412701497</v>
      </c>
      <c r="I23" s="427">
        <v>0.21149737813167604</v>
      </c>
      <c r="J23" s="425">
        <v>33445</v>
      </c>
      <c r="K23" s="426">
        <v>0.99342183949288365</v>
      </c>
      <c r="L23" s="426">
        <v>0.15567059956657839</v>
      </c>
      <c r="M23" s="427">
        <v>0.16175054177702866</v>
      </c>
    </row>
    <row r="24" spans="1:13" ht="15" x14ac:dyDescent="0.25">
      <c r="A24" s="438"/>
      <c r="B24" s="439"/>
      <c r="C24" s="419"/>
      <c r="D24" s="419"/>
      <c r="E24" s="419"/>
      <c r="F24" s="439"/>
      <c r="G24" s="419"/>
      <c r="H24" s="419"/>
      <c r="I24" s="419"/>
      <c r="J24" s="439"/>
      <c r="K24" s="419"/>
      <c r="L24" s="419"/>
      <c r="M24" s="419"/>
    </row>
    <row r="25" spans="1:13" ht="15" x14ac:dyDescent="0.25">
      <c r="B25" s="393" t="s">
        <v>118</v>
      </c>
      <c r="C25" s="419"/>
      <c r="D25" s="419"/>
      <c r="E25" s="419"/>
      <c r="F25" s="439"/>
      <c r="G25" s="419"/>
      <c r="H25" s="419"/>
      <c r="I25" s="419"/>
      <c r="J25" s="439"/>
      <c r="K25" s="419"/>
      <c r="L25" s="419"/>
      <c r="M25" s="419"/>
    </row>
    <row r="26" spans="1:13" ht="15" x14ac:dyDescent="0.25">
      <c r="A26" s="438"/>
      <c r="B26" s="393" t="s">
        <v>804</v>
      </c>
      <c r="C26" s="419"/>
      <c r="D26" s="419"/>
      <c r="E26" s="419"/>
      <c r="F26" s="439"/>
      <c r="G26" s="419"/>
      <c r="H26" s="419"/>
      <c r="I26" s="419"/>
      <c r="J26" s="439"/>
      <c r="K26" s="419"/>
      <c r="L26" s="419"/>
      <c r="M26" s="419"/>
    </row>
    <row r="27" spans="1:13" ht="15" x14ac:dyDescent="0.25">
      <c r="A27" s="438"/>
      <c r="B27" s="393" t="s">
        <v>799</v>
      </c>
      <c r="C27" s="419"/>
      <c r="D27" s="419"/>
      <c r="E27" s="419"/>
      <c r="F27" s="439"/>
      <c r="G27" s="419"/>
      <c r="H27" s="419"/>
      <c r="I27" s="419"/>
      <c r="J27" s="439"/>
      <c r="K27" s="419"/>
      <c r="L27" s="419"/>
      <c r="M27" s="419"/>
    </row>
    <row r="28" spans="1:13" ht="15" x14ac:dyDescent="0.25">
      <c r="B28" s="393" t="s">
        <v>800</v>
      </c>
    </row>
    <row r="29" spans="1:13" ht="15" x14ac:dyDescent="0.25"/>
  </sheetData>
  <mergeCells count="4">
    <mergeCell ref="A3:A4"/>
    <mergeCell ref="B3:E3"/>
    <mergeCell ref="F3:I3"/>
    <mergeCell ref="J3:M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2"/>
  <sheetViews>
    <sheetView topLeftCell="N2" zoomScaleNormal="100" workbookViewId="0">
      <selection activeCell="N2" sqref="N2"/>
    </sheetView>
  </sheetViews>
  <sheetFormatPr defaultColWidth="0" defaultRowHeight="14.4" zeroHeight="1" x14ac:dyDescent="0.3"/>
  <cols>
    <col min="1" max="1" width="10.88671875" style="350" hidden="1" customWidth="1"/>
    <col min="2" max="2" width="9.109375" style="350" hidden="1" customWidth="1"/>
    <col min="3" max="3" width="12.109375" style="350" hidden="1" customWidth="1"/>
    <col min="4" max="13" width="9.109375" style="350" hidden="1" customWidth="1"/>
    <col min="14" max="15" width="9.109375" style="350" customWidth="1"/>
    <col min="16" max="16" width="98.5546875" style="350" bestFit="1" customWidth="1"/>
    <col min="17" max="22" width="9.109375" style="350" customWidth="1"/>
    <col min="23" max="23" width="3.6640625" style="350" customWidth="1"/>
    <col min="24" max="36" width="9.109375" style="350" hidden="1" customWidth="1"/>
    <col min="37" max="37" width="9.109375" style="350" customWidth="1"/>
    <col min="38" max="38" width="2.5546875" style="350" customWidth="1"/>
    <col min="39" max="39" width="96.88671875" style="350" customWidth="1"/>
    <col min="40" max="40" width="10.109375" style="350" bestFit="1" customWidth="1"/>
    <col min="41" max="47" width="9.109375" style="350" customWidth="1"/>
    <col min="48" max="16384" width="9.109375" style="350" hidden="1"/>
  </cols>
  <sheetData>
    <row r="1" spans="1:45" ht="15" x14ac:dyDescent="0.25">
      <c r="P1" s="827" t="s">
        <v>462</v>
      </c>
      <c r="Q1" s="827"/>
      <c r="R1" s="827"/>
      <c r="S1" s="827"/>
      <c r="T1" s="827"/>
      <c r="U1" s="827"/>
      <c r="V1" s="827"/>
      <c r="W1" s="827"/>
      <c r="X1" s="827"/>
      <c r="Y1" s="827"/>
      <c r="Z1" s="827"/>
      <c r="AA1" s="827"/>
      <c r="AB1" s="827"/>
      <c r="AC1" s="827"/>
      <c r="AD1" s="827"/>
      <c r="AE1" s="827"/>
      <c r="AF1" s="827"/>
      <c r="AG1" s="827"/>
      <c r="AH1" s="827"/>
      <c r="AI1" s="827"/>
      <c r="AJ1" s="827"/>
      <c r="AK1" s="827"/>
      <c r="AL1" s="827"/>
      <c r="AM1" s="827"/>
      <c r="AN1" s="827"/>
      <c r="AO1" s="827"/>
      <c r="AP1" s="827"/>
      <c r="AQ1" s="827"/>
      <c r="AR1" s="827"/>
      <c r="AS1" s="827"/>
    </row>
    <row r="2" spans="1:45" ht="15" x14ac:dyDescent="0.25"/>
    <row r="3" spans="1:45" ht="37.5" customHeight="1" x14ac:dyDescent="0.25">
      <c r="C3" s="350" t="s">
        <v>463</v>
      </c>
      <c r="P3" s="828" t="s">
        <v>731</v>
      </c>
      <c r="Q3" s="828"/>
      <c r="R3" s="828"/>
      <c r="S3" s="828"/>
      <c r="T3" s="828"/>
      <c r="U3" s="828"/>
      <c r="V3" s="705"/>
      <c r="W3" s="705"/>
      <c r="Z3" s="350" t="s">
        <v>465</v>
      </c>
    </row>
    <row r="4" spans="1:45" x14ac:dyDescent="0.3">
      <c r="P4" s="433" t="s">
        <v>730</v>
      </c>
      <c r="Q4" s="442" t="s">
        <v>138</v>
      </c>
    </row>
    <row r="5" spans="1:45" ht="15.75" thickBot="1" x14ac:dyDescent="0.3">
      <c r="AM5" s="349"/>
      <c r="AN5" s="349"/>
    </row>
    <row r="6" spans="1:45" ht="15" x14ac:dyDescent="0.25">
      <c r="A6" s="551" t="s">
        <v>466</v>
      </c>
      <c r="D6" s="350" t="s">
        <v>1</v>
      </c>
      <c r="E6" s="350" t="s">
        <v>2</v>
      </c>
      <c r="F6" s="350" t="s">
        <v>3</v>
      </c>
      <c r="G6" s="350" t="s">
        <v>112</v>
      </c>
      <c r="H6" s="350" t="s">
        <v>124</v>
      </c>
      <c r="I6" s="350" t="s">
        <v>135</v>
      </c>
      <c r="J6" s="350" t="s">
        <v>467</v>
      </c>
      <c r="K6" s="350" t="s">
        <v>468</v>
      </c>
      <c r="L6" s="350" t="s">
        <v>469</v>
      </c>
      <c r="M6" s="350" t="s">
        <v>470</v>
      </c>
      <c r="P6" s="680"/>
      <c r="Q6" s="707" t="s">
        <v>1</v>
      </c>
      <c r="R6" s="707" t="s">
        <v>2</v>
      </c>
      <c r="S6" s="707" t="s">
        <v>3</v>
      </c>
      <c r="T6" s="707" t="s">
        <v>112</v>
      </c>
      <c r="U6" s="707" t="s">
        <v>124</v>
      </c>
      <c r="V6" s="708" t="s">
        <v>135</v>
      </c>
      <c r="X6" s="551" t="s">
        <v>466</v>
      </c>
      <c r="AA6" s="350" t="s">
        <v>1</v>
      </c>
      <c r="AB6" s="350" t="s">
        <v>2</v>
      </c>
      <c r="AC6" s="350" t="s">
        <v>3</v>
      </c>
      <c r="AD6" s="350" t="s">
        <v>112</v>
      </c>
      <c r="AE6" s="350" t="s">
        <v>124</v>
      </c>
      <c r="AF6" s="350" t="s">
        <v>135</v>
      </c>
      <c r="AG6" s="350" t="s">
        <v>467</v>
      </c>
      <c r="AH6" s="350" t="s">
        <v>468</v>
      </c>
      <c r="AI6" s="350" t="s">
        <v>469</v>
      </c>
      <c r="AJ6" s="350" t="s">
        <v>470</v>
      </c>
      <c r="AM6" s="294"/>
      <c r="AN6" s="295" t="s">
        <v>1</v>
      </c>
      <c r="AO6" s="295" t="s">
        <v>2</v>
      </c>
      <c r="AP6" s="295" t="s">
        <v>3</v>
      </c>
      <c r="AQ6" s="295" t="s">
        <v>112</v>
      </c>
      <c r="AR6" s="295" t="s">
        <v>124</v>
      </c>
      <c r="AS6" s="296" t="s">
        <v>135</v>
      </c>
    </row>
    <row r="7" spans="1:45" ht="15" x14ac:dyDescent="0.25">
      <c r="A7" s="552" t="s">
        <v>139</v>
      </c>
      <c r="C7" s="350" t="s">
        <v>438</v>
      </c>
      <c r="J7" s="350" t="s">
        <v>138</v>
      </c>
      <c r="K7" s="350">
        <f>ROWS($J$7:J7)</f>
        <v>1</v>
      </c>
      <c r="L7" s="350">
        <f t="shared" ref="L7:L70" si="0">IF($Q$4=J7,K7,"")</f>
        <v>1</v>
      </c>
      <c r="M7" s="350">
        <f>IFERROR(SMALL($L$7:$L$92,ROWS($L$7:L7)),"")</f>
        <v>1</v>
      </c>
      <c r="P7" s="563" t="s">
        <v>438</v>
      </c>
      <c r="Q7" s="674"/>
      <c r="R7" s="674"/>
      <c r="S7" s="674"/>
      <c r="T7" s="674"/>
      <c r="U7" s="674"/>
      <c r="V7" s="675"/>
      <c r="X7" s="552" t="s">
        <v>139</v>
      </c>
      <c r="Z7" s="350" t="s">
        <v>438</v>
      </c>
      <c r="AA7" s="350">
        <v>28285</v>
      </c>
      <c r="AB7" s="350">
        <v>28640</v>
      </c>
      <c r="AC7" s="350">
        <v>28770</v>
      </c>
      <c r="AD7" s="350">
        <v>28885</v>
      </c>
      <c r="AE7" s="350">
        <v>29880</v>
      </c>
      <c r="AF7" s="350">
        <v>31065</v>
      </c>
      <c r="AG7" s="350" t="s">
        <v>138</v>
      </c>
      <c r="AH7" s="350">
        <f>ROWS($AG$7:AG7)</f>
        <v>1</v>
      </c>
      <c r="AI7" s="350">
        <f>IF($Q$4=AG7,AH7,"")</f>
        <v>1</v>
      </c>
      <c r="AJ7" s="350">
        <f>IFERROR(SMALL($AI$7:$AI$92,ROWS($AI$7:AI7)),"")</f>
        <v>1</v>
      </c>
      <c r="AM7" s="563" t="s">
        <v>438</v>
      </c>
      <c r="AN7" s="336">
        <f>IFERROR(INDEX($AA$7:$AF$92,$AJ7,COLUMNS($AM$7:AM7)),"")</f>
        <v>28285</v>
      </c>
      <c r="AO7" s="336">
        <f>IFERROR(INDEX($AA$7:$AF$92,$AJ7,COLUMNS($AM$7:AN7)),"")</f>
        <v>28640</v>
      </c>
      <c r="AP7" s="336">
        <f>IFERROR(INDEX($AA$7:$AF$92,$AJ7,COLUMNS($AM$7:AO7)),"")</f>
        <v>28770</v>
      </c>
      <c r="AQ7" s="336">
        <f>IFERROR(INDEX($AA$7:$AF$92,$AJ7,COLUMNS($AM$7:AP7)),"")</f>
        <v>28885</v>
      </c>
      <c r="AR7" s="336">
        <f>IFERROR(INDEX($AA$7:$AF$92,$AJ7,COLUMNS($AM$7:AQ7)),"")</f>
        <v>29880</v>
      </c>
      <c r="AS7" s="337">
        <f>IFERROR(INDEX($AA$7:$AF$92,$AJ7,COLUMNS($AM$7:AR7)),"")</f>
        <v>31065</v>
      </c>
    </row>
    <row r="8" spans="1:45" ht="15" x14ac:dyDescent="0.25">
      <c r="A8" s="553" t="s">
        <v>138</v>
      </c>
      <c r="C8" s="350" t="s">
        <v>471</v>
      </c>
      <c r="J8" s="350" t="s">
        <v>138</v>
      </c>
      <c r="K8" s="350">
        <f>ROWS($J$7:J8)</f>
        <v>2</v>
      </c>
      <c r="L8" s="350">
        <f t="shared" si="0"/>
        <v>2</v>
      </c>
      <c r="M8" s="350">
        <f>IFERROR(SMALL($L$7:$L$92,ROWS($L$7:L8)),"")</f>
        <v>2</v>
      </c>
      <c r="P8" s="514" t="s">
        <v>471</v>
      </c>
      <c r="Q8" s="488"/>
      <c r="R8" s="488"/>
      <c r="S8" s="488"/>
      <c r="T8" s="488"/>
      <c r="U8" s="488"/>
      <c r="V8" s="489"/>
      <c r="X8" s="553" t="s">
        <v>138</v>
      </c>
      <c r="Z8" s="350" t="s">
        <v>471</v>
      </c>
      <c r="AG8" s="350" t="s">
        <v>138</v>
      </c>
      <c r="AH8" s="350">
        <f>ROWS($AG$7:AG8)</f>
        <v>2</v>
      </c>
      <c r="AI8" s="350">
        <f t="shared" ref="AI8:AI44" si="1">IF($Q$4=AG8,AH8,"")</f>
        <v>2</v>
      </c>
      <c r="AJ8" s="350">
        <f>IFERROR(SMALL($AI$7:$AI$92,ROWS($AI$7:AI8)),"")</f>
        <v>2</v>
      </c>
      <c r="AM8" s="514" t="s">
        <v>471</v>
      </c>
      <c r="AN8" s="325"/>
      <c r="AO8" s="325"/>
      <c r="AP8" s="325"/>
      <c r="AQ8" s="325"/>
      <c r="AR8" s="325"/>
      <c r="AS8" s="326"/>
    </row>
    <row r="9" spans="1:45" ht="15" x14ac:dyDescent="0.25">
      <c r="C9" s="350" t="s">
        <v>154</v>
      </c>
      <c r="D9" s="382">
        <v>0.1365862313697658</v>
      </c>
      <c r="E9" s="382">
        <v>0.13908376596043215</v>
      </c>
      <c r="F9" s="382">
        <v>0.14061132313294353</v>
      </c>
      <c r="G9" s="382">
        <v>0.13792143627570369</v>
      </c>
      <c r="H9" s="382">
        <v>0.15647082576216434</v>
      </c>
      <c r="I9" s="382">
        <v>0.15865151073545128</v>
      </c>
      <c r="J9" s="350" t="s">
        <v>138</v>
      </c>
      <c r="K9" s="350">
        <f>ROWS($J$7:J9)</f>
        <v>3</v>
      </c>
      <c r="L9" s="350">
        <f t="shared" si="0"/>
        <v>3</v>
      </c>
      <c r="M9" s="350">
        <f>IFERROR(SMALL($L$7:$L$92,ROWS($L$7:L9)),"")</f>
        <v>3</v>
      </c>
      <c r="P9" s="517" t="s">
        <v>154</v>
      </c>
      <c r="Q9" s="300">
        <f>IFERROR(INDEX($D$7:$I$92,$M9,COLUMNS($P$7:P9)),"")</f>
        <v>0.1365862313697658</v>
      </c>
      <c r="R9" s="300">
        <f>IFERROR(INDEX($D$7:$I$92,$M9,COLUMNS($P$7:Q9)),"")</f>
        <v>0.13908376596043215</v>
      </c>
      <c r="S9" s="300">
        <f>IFERROR(INDEX($D$7:$I$92,$M9,COLUMNS($P$7:R9)),"")</f>
        <v>0.14061132313294353</v>
      </c>
      <c r="T9" s="300">
        <f>IFERROR(INDEX($D$7:$I$92,$M9,COLUMNS($P$7:S9)),"")</f>
        <v>0.13792143627570369</v>
      </c>
      <c r="U9" s="300">
        <f>IFERROR(INDEX($D$7:$I$92,$M9,COLUMNS($P$7:T9)),"")</f>
        <v>0.15647082576216434</v>
      </c>
      <c r="V9" s="491">
        <f>IFERROR(INDEX($D$7:$I$92,$M9,COLUMNS($P$7:U9)),"")</f>
        <v>0.15865151073545128</v>
      </c>
      <c r="Z9" s="350" t="s">
        <v>154</v>
      </c>
      <c r="AA9" s="350">
        <v>3850</v>
      </c>
      <c r="AB9" s="350">
        <v>3965</v>
      </c>
      <c r="AC9" s="350">
        <v>4015</v>
      </c>
      <c r="AD9" s="350">
        <v>3965</v>
      </c>
      <c r="AE9" s="350">
        <v>4650</v>
      </c>
      <c r="AF9" s="350">
        <v>4900</v>
      </c>
      <c r="AG9" s="350" t="s">
        <v>138</v>
      </c>
      <c r="AH9" s="350">
        <f>ROWS($AG$7:AG9)</f>
        <v>3</v>
      </c>
      <c r="AI9" s="350">
        <f t="shared" si="1"/>
        <v>3</v>
      </c>
      <c r="AJ9" s="350">
        <f>IFERROR(SMALL($AI$7:$AI$92,ROWS($AI$7:AI9)),"")</f>
        <v>3</v>
      </c>
      <c r="AM9" s="517" t="s">
        <v>154</v>
      </c>
      <c r="AN9" s="329">
        <f>IFERROR(INDEX($AA$7:$AF$92,$AJ9,COLUMNS($AM$7:AM9)),"")</f>
        <v>3850</v>
      </c>
      <c r="AO9" s="329">
        <f>IFERROR(INDEX($AA$7:$AF$92,$AJ9,COLUMNS($AM$7:AN9)),"")</f>
        <v>3965</v>
      </c>
      <c r="AP9" s="329">
        <f>IFERROR(INDEX($AA$7:$AF$92,$AJ9,COLUMNS($AM$7:AO9)),"")</f>
        <v>4015</v>
      </c>
      <c r="AQ9" s="329">
        <f>IFERROR(INDEX($AA$7:$AF$92,$AJ9,COLUMNS($AM$7:AP9)),"")</f>
        <v>3965</v>
      </c>
      <c r="AR9" s="329">
        <f>IFERROR(INDEX($AA$7:$AF$92,$AJ9,COLUMNS($AM$7:AQ9)),"")</f>
        <v>4650</v>
      </c>
      <c r="AS9" s="330">
        <f>IFERROR(INDEX($AA$7:$AF$92,$AJ9,COLUMNS($AM$7:AR9)),"")</f>
        <v>4900</v>
      </c>
    </row>
    <row r="10" spans="1:45" ht="15" x14ac:dyDescent="0.25">
      <c r="C10" s="350" t="s">
        <v>103</v>
      </c>
      <c r="D10" s="382">
        <v>0.1523775727466288</v>
      </c>
      <c r="E10" s="382">
        <v>0.15879753051774939</v>
      </c>
      <c r="F10" s="382">
        <v>0.15815272574489689</v>
      </c>
      <c r="G10" s="382">
        <v>0.15824084061097388</v>
      </c>
      <c r="H10" s="382">
        <v>0.16158557103438992</v>
      </c>
      <c r="I10" s="382">
        <v>0.16095080799248682</v>
      </c>
      <c r="J10" s="350" t="s">
        <v>138</v>
      </c>
      <c r="K10" s="350">
        <f>ROWS($J$7:J10)</f>
        <v>4</v>
      </c>
      <c r="L10" s="350">
        <f t="shared" si="0"/>
        <v>4</v>
      </c>
      <c r="M10" s="350">
        <f>IFERROR(SMALL($L$7:$L$92,ROWS($L$7:L10)),"")</f>
        <v>4</v>
      </c>
      <c r="P10" s="517" t="s">
        <v>103</v>
      </c>
      <c r="Q10" s="300">
        <f>IFERROR(INDEX($D$7:$I$92,$M10,COLUMNS($P$7:P10)),"")</f>
        <v>0.1523775727466288</v>
      </c>
      <c r="R10" s="300">
        <f>IFERROR(INDEX($D$7:$I$92,$M10,COLUMNS($P$7:Q10)),"")</f>
        <v>0.15879753051774939</v>
      </c>
      <c r="S10" s="300">
        <f>IFERROR(INDEX($D$7:$I$92,$M10,COLUMNS($P$7:R10)),"")</f>
        <v>0.15815272574489689</v>
      </c>
      <c r="T10" s="300">
        <f>IFERROR(INDEX($D$7:$I$92,$M10,COLUMNS($P$7:S10)),"")</f>
        <v>0.15824084061097388</v>
      </c>
      <c r="U10" s="300">
        <f>IFERROR(INDEX($D$7:$I$92,$M10,COLUMNS($P$7:T10)),"")</f>
        <v>0.16158557103438992</v>
      </c>
      <c r="V10" s="491">
        <f>IFERROR(INDEX($D$7:$I$92,$M10,COLUMNS($P$7:U10)),"")</f>
        <v>0.16095080799248682</v>
      </c>
      <c r="X10" s="297"/>
      <c r="Z10" s="350" t="s">
        <v>103</v>
      </c>
      <c r="AA10" s="350">
        <v>4295</v>
      </c>
      <c r="AB10" s="350">
        <v>4525</v>
      </c>
      <c r="AC10" s="350">
        <v>4515</v>
      </c>
      <c r="AD10" s="350">
        <v>4550</v>
      </c>
      <c r="AE10" s="350">
        <v>4800</v>
      </c>
      <c r="AF10" s="350">
        <v>4970</v>
      </c>
      <c r="AG10" s="350" t="s">
        <v>138</v>
      </c>
      <c r="AH10" s="350">
        <f>ROWS($AG$7:AG10)</f>
        <v>4</v>
      </c>
      <c r="AI10" s="350">
        <f t="shared" si="1"/>
        <v>4</v>
      </c>
      <c r="AJ10" s="350">
        <f>IFERROR(SMALL($AI$7:$AI$92,ROWS($AI$7:AI10)),"")</f>
        <v>4</v>
      </c>
      <c r="AM10" s="517" t="s">
        <v>103</v>
      </c>
      <c r="AN10" s="329">
        <f>IFERROR(INDEX($AA$7:$AF$92,$AJ10,COLUMNS($AM$7:AM10)),"")</f>
        <v>4295</v>
      </c>
      <c r="AO10" s="329">
        <f>IFERROR(INDEX($AA$7:$AF$92,$AJ10,COLUMNS($AM$7:AN10)),"")</f>
        <v>4525</v>
      </c>
      <c r="AP10" s="329">
        <f>IFERROR(INDEX($AA$7:$AF$92,$AJ10,COLUMNS($AM$7:AO10)),"")</f>
        <v>4515</v>
      </c>
      <c r="AQ10" s="329">
        <f>IFERROR(INDEX($AA$7:$AF$92,$AJ10,COLUMNS($AM$7:AP10)),"")</f>
        <v>4550</v>
      </c>
      <c r="AR10" s="329">
        <f>IFERROR(INDEX($AA$7:$AF$92,$AJ10,COLUMNS($AM$7:AQ10)),"")</f>
        <v>4800</v>
      </c>
      <c r="AS10" s="330">
        <f>IFERROR(INDEX($AA$7:$AF$92,$AJ10,COLUMNS($AM$7:AR10)),"")</f>
        <v>4970</v>
      </c>
    </row>
    <row r="11" spans="1:45" ht="15" x14ac:dyDescent="0.25">
      <c r="C11" s="350" t="s">
        <v>104</v>
      </c>
      <c r="D11" s="382">
        <v>0.18747338537970193</v>
      </c>
      <c r="E11" s="382">
        <v>0.1885435667181142</v>
      </c>
      <c r="F11" s="382">
        <v>0.18847379293442107</v>
      </c>
      <c r="G11" s="382">
        <v>0.18826763160641591</v>
      </c>
      <c r="H11" s="382">
        <v>0.18049666868564507</v>
      </c>
      <c r="I11" s="382">
        <v>0.18135302309012596</v>
      </c>
      <c r="J11" s="350" t="s">
        <v>138</v>
      </c>
      <c r="K11" s="350">
        <f>ROWS($J$7:J11)</f>
        <v>5</v>
      </c>
      <c r="L11" s="350">
        <f t="shared" si="0"/>
        <v>5</v>
      </c>
      <c r="M11" s="350">
        <f>IFERROR(SMALL($L$7:$L$92,ROWS($L$7:L11)),"")</f>
        <v>5</v>
      </c>
      <c r="P11" s="517" t="s">
        <v>104</v>
      </c>
      <c r="Q11" s="300">
        <f>IFERROR(INDEX($D$7:$I$92,$M11,COLUMNS($P$7:P11)),"")</f>
        <v>0.18747338537970193</v>
      </c>
      <c r="R11" s="300">
        <f>IFERROR(INDEX($D$7:$I$92,$M11,COLUMNS($P$7:Q11)),"")</f>
        <v>0.1885435667181142</v>
      </c>
      <c r="S11" s="300">
        <f>IFERROR(INDEX($D$7:$I$92,$M11,COLUMNS($P$7:R11)),"")</f>
        <v>0.18847379293442107</v>
      </c>
      <c r="T11" s="300">
        <f>IFERROR(INDEX($D$7:$I$92,$M11,COLUMNS($P$7:S11)),"")</f>
        <v>0.18826763160641591</v>
      </c>
      <c r="U11" s="300">
        <f>IFERROR(INDEX($D$7:$I$92,$M11,COLUMNS($P$7:T11)),"")</f>
        <v>0.18049666868564507</v>
      </c>
      <c r="V11" s="491">
        <f>IFERROR(INDEX($D$7:$I$92,$M11,COLUMNS($P$7:U11)),"")</f>
        <v>0.18135302309012596</v>
      </c>
      <c r="Z11" s="350" t="s">
        <v>104</v>
      </c>
      <c r="AA11" s="350">
        <v>5285</v>
      </c>
      <c r="AB11" s="350">
        <v>5375</v>
      </c>
      <c r="AC11" s="350">
        <v>5385</v>
      </c>
      <c r="AD11" s="350">
        <v>5410</v>
      </c>
      <c r="AE11" s="350">
        <v>5365</v>
      </c>
      <c r="AF11" s="350">
        <v>5600</v>
      </c>
      <c r="AG11" s="350" t="s">
        <v>138</v>
      </c>
      <c r="AH11" s="350">
        <f>ROWS($AG$7:AG11)</f>
        <v>5</v>
      </c>
      <c r="AI11" s="350">
        <f t="shared" si="1"/>
        <v>5</v>
      </c>
      <c r="AJ11" s="350">
        <f>IFERROR(SMALL($AI$7:$AI$92,ROWS($AI$7:AI11)),"")</f>
        <v>5</v>
      </c>
      <c r="AM11" s="517" t="s">
        <v>104</v>
      </c>
      <c r="AN11" s="329">
        <f>IFERROR(INDEX($AA$7:$AF$92,$AJ11,COLUMNS($AM$7:AM11)),"")</f>
        <v>5285</v>
      </c>
      <c r="AO11" s="329">
        <f>IFERROR(INDEX($AA$7:$AF$92,$AJ11,COLUMNS($AM$7:AN11)),"")</f>
        <v>5375</v>
      </c>
      <c r="AP11" s="329">
        <f>IFERROR(INDEX($AA$7:$AF$92,$AJ11,COLUMNS($AM$7:AO11)),"")</f>
        <v>5385</v>
      </c>
      <c r="AQ11" s="329">
        <f>IFERROR(INDEX($AA$7:$AF$92,$AJ11,COLUMNS($AM$7:AP11)),"")</f>
        <v>5410</v>
      </c>
      <c r="AR11" s="329">
        <f>IFERROR(INDEX($AA$7:$AF$92,$AJ11,COLUMNS($AM$7:AQ11)),"")</f>
        <v>5365</v>
      </c>
      <c r="AS11" s="330">
        <f>IFERROR(INDEX($AA$7:$AF$92,$AJ11,COLUMNS($AM$7:AR11)),"")</f>
        <v>5600</v>
      </c>
    </row>
    <row r="12" spans="1:45" ht="15" x14ac:dyDescent="0.25">
      <c r="C12" s="350" t="s">
        <v>155</v>
      </c>
      <c r="D12" s="382">
        <v>0.23161816891412348</v>
      </c>
      <c r="E12" s="382">
        <v>0.22779570646835975</v>
      </c>
      <c r="F12" s="382">
        <v>0.22754805504008963</v>
      </c>
      <c r="G12" s="382">
        <v>0.22786263525973349</v>
      </c>
      <c r="H12" s="382">
        <v>0.21946295174641631</v>
      </c>
      <c r="I12" s="382">
        <v>0.22105638135949998</v>
      </c>
      <c r="J12" s="350" t="s">
        <v>138</v>
      </c>
      <c r="K12" s="350">
        <f>ROWS($J$7:J12)</f>
        <v>6</v>
      </c>
      <c r="L12" s="350">
        <f t="shared" si="0"/>
        <v>6</v>
      </c>
      <c r="M12" s="350">
        <f>IFERROR(SMALL($L$7:$L$92,ROWS($L$7:L12)),"")</f>
        <v>6</v>
      </c>
      <c r="P12" s="517" t="s">
        <v>155</v>
      </c>
      <c r="Q12" s="300">
        <f>IFERROR(INDEX($D$7:$I$92,$M12,COLUMNS($P$7:P12)),"")</f>
        <v>0.23161816891412348</v>
      </c>
      <c r="R12" s="300">
        <f>IFERROR(INDEX($D$7:$I$92,$M12,COLUMNS($P$7:Q12)),"")</f>
        <v>0.22779570646835975</v>
      </c>
      <c r="S12" s="300">
        <f>IFERROR(INDEX($D$7:$I$92,$M12,COLUMNS($P$7:R12)),"")</f>
        <v>0.22754805504008963</v>
      </c>
      <c r="T12" s="300">
        <f>IFERROR(INDEX($D$7:$I$92,$M12,COLUMNS($P$7:S12)),"")</f>
        <v>0.22786263525973349</v>
      </c>
      <c r="U12" s="300">
        <f>IFERROR(INDEX($D$7:$I$92,$M12,COLUMNS($P$7:T12)),"")</f>
        <v>0.21946295174641631</v>
      </c>
      <c r="V12" s="491">
        <f>IFERROR(INDEX($D$7:$I$92,$M12,COLUMNS($P$7:U12)),"")</f>
        <v>0.22105638135949998</v>
      </c>
      <c r="Z12" s="350" t="s">
        <v>155</v>
      </c>
      <c r="AA12" s="350">
        <v>6525</v>
      </c>
      <c r="AB12" s="350">
        <v>6495</v>
      </c>
      <c r="AC12" s="350">
        <v>6500</v>
      </c>
      <c r="AD12" s="350">
        <v>6550</v>
      </c>
      <c r="AE12" s="350">
        <v>6520</v>
      </c>
      <c r="AF12" s="350">
        <v>6825</v>
      </c>
      <c r="AG12" s="350" t="s">
        <v>138</v>
      </c>
      <c r="AH12" s="350">
        <f>ROWS($AG$7:AG12)</f>
        <v>6</v>
      </c>
      <c r="AI12" s="350">
        <f t="shared" si="1"/>
        <v>6</v>
      </c>
      <c r="AJ12" s="350">
        <f>IFERROR(SMALL($AI$7:$AI$92,ROWS($AI$7:AI12)),"")</f>
        <v>6</v>
      </c>
      <c r="AM12" s="517" t="s">
        <v>155</v>
      </c>
      <c r="AN12" s="329">
        <f>IFERROR(INDEX($AA$7:$AF$92,$AJ12,COLUMNS($AM$7:AM12)),"")</f>
        <v>6525</v>
      </c>
      <c r="AO12" s="329">
        <f>IFERROR(INDEX($AA$7:$AF$92,$AJ12,COLUMNS($AM$7:AN12)),"")</f>
        <v>6495</v>
      </c>
      <c r="AP12" s="329">
        <f>IFERROR(INDEX($AA$7:$AF$92,$AJ12,COLUMNS($AM$7:AO12)),"")</f>
        <v>6500</v>
      </c>
      <c r="AQ12" s="329">
        <f>IFERROR(INDEX($AA$7:$AF$92,$AJ12,COLUMNS($AM$7:AP12)),"")</f>
        <v>6550</v>
      </c>
      <c r="AR12" s="329">
        <f>IFERROR(INDEX($AA$7:$AF$92,$AJ12,COLUMNS($AM$7:AQ12)),"")</f>
        <v>6520</v>
      </c>
      <c r="AS12" s="330">
        <f>IFERROR(INDEX($AA$7:$AF$92,$AJ12,COLUMNS($AM$7:AR12)),"")</f>
        <v>6825</v>
      </c>
    </row>
    <row r="13" spans="1:45" ht="15" x14ac:dyDescent="0.25">
      <c r="C13" s="350" t="s">
        <v>134</v>
      </c>
      <c r="D13" s="382">
        <v>0.29194464158978001</v>
      </c>
      <c r="E13" s="382">
        <v>0.28577943033534448</v>
      </c>
      <c r="F13" s="382">
        <v>0.28521410314764889</v>
      </c>
      <c r="G13" s="382">
        <v>0.28770745624717303</v>
      </c>
      <c r="H13" s="382">
        <v>0.28198398277138437</v>
      </c>
      <c r="I13" s="382">
        <v>0.27798827682243599</v>
      </c>
      <c r="J13" s="350" t="s">
        <v>138</v>
      </c>
      <c r="K13" s="350">
        <f>ROWS($J$7:J13)</f>
        <v>7</v>
      </c>
      <c r="L13" s="350">
        <f t="shared" si="0"/>
        <v>7</v>
      </c>
      <c r="M13" s="350">
        <f>IFERROR(SMALL($L$7:$L$92,ROWS($L$7:L13)),"")</f>
        <v>7</v>
      </c>
      <c r="P13" s="517" t="s">
        <v>134</v>
      </c>
      <c r="Q13" s="300">
        <f>IFERROR(INDEX($D$7:$I$92,$M13,COLUMNS($P$7:P13)),"")</f>
        <v>0.29194464158978001</v>
      </c>
      <c r="R13" s="300">
        <f>IFERROR(INDEX($D$7:$I$92,$M13,COLUMNS($P$7:Q13)),"")</f>
        <v>0.28577943033534448</v>
      </c>
      <c r="S13" s="300">
        <f>IFERROR(INDEX($D$7:$I$92,$M13,COLUMNS($P$7:R13)),"")</f>
        <v>0.28521410314764889</v>
      </c>
      <c r="T13" s="300">
        <f>IFERROR(INDEX($D$7:$I$92,$M13,COLUMNS($P$7:S13)),"")</f>
        <v>0.28770745624717303</v>
      </c>
      <c r="U13" s="300">
        <f>IFERROR(INDEX($D$7:$I$92,$M13,COLUMNS($P$7:T13)),"")</f>
        <v>0.28198398277138437</v>
      </c>
      <c r="V13" s="491">
        <f>IFERROR(INDEX($D$7:$I$92,$M13,COLUMNS($P$7:U13)),"")</f>
        <v>0.27798827682243599</v>
      </c>
      <c r="Z13" s="350" t="s">
        <v>134</v>
      </c>
      <c r="AA13" s="350">
        <v>8225</v>
      </c>
      <c r="AB13" s="350">
        <v>8145</v>
      </c>
      <c r="AC13" s="350">
        <v>8145</v>
      </c>
      <c r="AD13" s="350">
        <v>8270</v>
      </c>
      <c r="AE13" s="350">
        <v>8380</v>
      </c>
      <c r="AF13" s="350">
        <v>8585</v>
      </c>
      <c r="AG13" s="350" t="s">
        <v>138</v>
      </c>
      <c r="AH13" s="350">
        <f>ROWS($AG$7:AG13)</f>
        <v>7</v>
      </c>
      <c r="AI13" s="350">
        <f t="shared" si="1"/>
        <v>7</v>
      </c>
      <c r="AJ13" s="350">
        <f>IFERROR(SMALL($AI$7:$AI$92,ROWS($AI$7:AI13)),"")</f>
        <v>7</v>
      </c>
      <c r="AM13" s="517" t="s">
        <v>134</v>
      </c>
      <c r="AN13" s="329">
        <f>IFERROR(INDEX($AA$7:$AF$92,$AJ13,COLUMNS($AM$7:AM13)),"")</f>
        <v>8225</v>
      </c>
      <c r="AO13" s="329">
        <f>IFERROR(INDEX($AA$7:$AF$92,$AJ13,COLUMNS($AM$7:AN13)),"")</f>
        <v>8145</v>
      </c>
      <c r="AP13" s="329">
        <f>IFERROR(INDEX($AA$7:$AF$92,$AJ13,COLUMNS($AM$7:AO13)),"")</f>
        <v>8145</v>
      </c>
      <c r="AQ13" s="329">
        <f>IFERROR(INDEX($AA$7:$AF$92,$AJ13,COLUMNS($AM$7:AP13)),"")</f>
        <v>8270</v>
      </c>
      <c r="AR13" s="329">
        <f>IFERROR(INDEX($AA$7:$AF$92,$AJ13,COLUMNS($AM$7:AQ13)),"")</f>
        <v>8380</v>
      </c>
      <c r="AS13" s="330">
        <f>IFERROR(INDEX($AA$7:$AF$92,$AJ13,COLUMNS($AM$7:AR13)),"")</f>
        <v>8585</v>
      </c>
    </row>
    <row r="14" spans="1:45" ht="15" x14ac:dyDescent="0.25">
      <c r="C14" s="350" t="s">
        <v>472</v>
      </c>
      <c r="D14" s="382"/>
      <c r="E14" s="382"/>
      <c r="F14" s="382"/>
      <c r="G14" s="382"/>
      <c r="H14" s="382"/>
      <c r="I14" s="382"/>
      <c r="J14" s="350" t="s">
        <v>138</v>
      </c>
      <c r="K14" s="350">
        <f>ROWS($J$7:J14)</f>
        <v>8</v>
      </c>
      <c r="L14" s="350">
        <f t="shared" si="0"/>
        <v>8</v>
      </c>
      <c r="M14" s="350">
        <f>IFERROR(SMALL($L$7:$L$92,ROWS($L$7:L14)),"")</f>
        <v>8</v>
      </c>
      <c r="P14" s="709" t="s">
        <v>473</v>
      </c>
      <c r="Q14" s="710"/>
      <c r="R14" s="710"/>
      <c r="S14" s="710"/>
      <c r="T14" s="710"/>
      <c r="U14" s="710"/>
      <c r="V14" s="711"/>
      <c r="Z14" s="350" t="s">
        <v>472</v>
      </c>
      <c r="AA14" s="350">
        <v>105</v>
      </c>
      <c r="AB14" s="350">
        <v>135</v>
      </c>
      <c r="AC14" s="350">
        <v>210</v>
      </c>
      <c r="AD14" s="350">
        <v>140</v>
      </c>
      <c r="AE14" s="350">
        <v>160</v>
      </c>
      <c r="AF14" s="350">
        <v>185</v>
      </c>
      <c r="AG14" s="350" t="s">
        <v>138</v>
      </c>
      <c r="AH14" s="350">
        <f>ROWS($AG$7:AG14)</f>
        <v>8</v>
      </c>
      <c r="AI14" s="350">
        <f t="shared" si="1"/>
        <v>8</v>
      </c>
      <c r="AJ14" s="350">
        <f>IFERROR(SMALL($AI$7:$AI$92,ROWS($AI$7:AI14)),"")</f>
        <v>8</v>
      </c>
      <c r="AM14" s="712" t="s">
        <v>474</v>
      </c>
      <c r="AN14" s="714"/>
      <c r="AO14" s="714"/>
      <c r="AP14" s="714"/>
      <c r="AQ14" s="714"/>
      <c r="AR14" s="714"/>
      <c r="AS14" s="715"/>
    </row>
    <row r="15" spans="1:45" ht="15" x14ac:dyDescent="0.25">
      <c r="C15" s="350" t="s">
        <v>164</v>
      </c>
      <c r="D15" s="382"/>
      <c r="E15" s="382"/>
      <c r="F15" s="382"/>
      <c r="G15" s="382"/>
      <c r="H15" s="382"/>
      <c r="I15" s="382"/>
      <c r="J15" s="350" t="s">
        <v>138</v>
      </c>
      <c r="K15" s="350">
        <f>ROWS($J$7:J15)</f>
        <v>9</v>
      </c>
      <c r="L15" s="350">
        <f t="shared" si="0"/>
        <v>9</v>
      </c>
      <c r="M15" s="350">
        <f>IFERROR(SMALL($L$7:$L$92,ROWS($L$7:L15)),"")</f>
        <v>9</v>
      </c>
      <c r="P15" s="514" t="s">
        <v>164</v>
      </c>
      <c r="Q15" s="488"/>
      <c r="R15" s="488"/>
      <c r="S15" s="488"/>
      <c r="T15" s="488"/>
      <c r="U15" s="488"/>
      <c r="V15" s="489"/>
      <c r="Z15" s="350" t="s">
        <v>164</v>
      </c>
      <c r="AG15" s="350" t="s">
        <v>138</v>
      </c>
      <c r="AH15" s="350">
        <f>ROWS($AG$7:AG15)</f>
        <v>9</v>
      </c>
      <c r="AI15" s="350">
        <f t="shared" si="1"/>
        <v>9</v>
      </c>
      <c r="AJ15" s="350">
        <f>IFERROR(SMALL($AI$7:$AI$92,ROWS($AI$7:AI15)),"")</f>
        <v>9</v>
      </c>
      <c r="AM15" s="514" t="s">
        <v>164</v>
      </c>
      <c r="AN15" s="325"/>
      <c r="AO15" s="325"/>
      <c r="AP15" s="325"/>
      <c r="AQ15" s="325"/>
      <c r="AR15" s="325"/>
      <c r="AS15" s="326"/>
    </row>
    <row r="16" spans="1:45" ht="15" x14ac:dyDescent="0.25">
      <c r="C16" s="350" t="s">
        <v>98</v>
      </c>
      <c r="D16" s="382">
        <v>0.4309808358673361</v>
      </c>
      <c r="E16" s="382">
        <v>0.42078239608801954</v>
      </c>
      <c r="F16" s="382">
        <v>0.41703474420060516</v>
      </c>
      <c r="G16" s="382">
        <v>0.41894372294372295</v>
      </c>
      <c r="H16" s="382">
        <v>0.41157556270096463</v>
      </c>
      <c r="I16" s="382">
        <v>0.41209446180611486</v>
      </c>
      <c r="J16" s="350" t="s">
        <v>138</v>
      </c>
      <c r="K16" s="350">
        <f>ROWS($J$7:J16)</f>
        <v>10</v>
      </c>
      <c r="L16" s="350">
        <f t="shared" si="0"/>
        <v>10</v>
      </c>
      <c r="M16" s="350">
        <f>IFERROR(SMALL($L$7:$L$92,ROWS($L$7:L16)),"")</f>
        <v>10</v>
      </c>
      <c r="P16" s="517" t="s">
        <v>98</v>
      </c>
      <c r="Q16" s="300">
        <f>IFERROR(INDEX($D$7:$I$92,$M16,COLUMNS($P$7:P16)),"")</f>
        <v>0.4309808358673361</v>
      </c>
      <c r="R16" s="300">
        <f>IFERROR(INDEX($D$7:$I$92,$M16,COLUMNS($P$7:Q16)),"")</f>
        <v>0.42078239608801954</v>
      </c>
      <c r="S16" s="300">
        <f>IFERROR(INDEX($D$7:$I$92,$M16,COLUMNS($P$7:R16)),"")</f>
        <v>0.41703474420060516</v>
      </c>
      <c r="T16" s="300">
        <f>IFERROR(INDEX($D$7:$I$92,$M16,COLUMNS($P$7:S16)),"")</f>
        <v>0.41894372294372295</v>
      </c>
      <c r="U16" s="300">
        <f>IFERROR(INDEX($D$7:$I$92,$M16,COLUMNS($P$7:T16)),"")</f>
        <v>0.41157556270096463</v>
      </c>
      <c r="V16" s="491">
        <f>IFERROR(INDEX($D$7:$I$92,$M16,COLUMNS($P$7:U16)),"")</f>
        <v>0.41209446180611486</v>
      </c>
      <c r="Z16" s="350" t="s">
        <v>98</v>
      </c>
      <c r="AA16" s="350">
        <v>12190</v>
      </c>
      <c r="AB16" s="350">
        <v>12045</v>
      </c>
      <c r="AC16" s="350">
        <v>11990</v>
      </c>
      <c r="AD16" s="350">
        <v>12095</v>
      </c>
      <c r="AE16" s="350">
        <v>12290</v>
      </c>
      <c r="AF16" s="350">
        <v>12790</v>
      </c>
      <c r="AG16" s="350" t="s">
        <v>138</v>
      </c>
      <c r="AH16" s="350">
        <f>ROWS($AG$7:AG16)</f>
        <v>10</v>
      </c>
      <c r="AI16" s="350">
        <f t="shared" si="1"/>
        <v>10</v>
      </c>
      <c r="AJ16" s="350">
        <f>IFERROR(SMALL($AI$7:$AI$92,ROWS($AI$7:AI16)),"")</f>
        <v>10</v>
      </c>
      <c r="AM16" s="517" t="s">
        <v>98</v>
      </c>
      <c r="AN16" s="329">
        <f>IFERROR(INDEX($AA$7:$AF$92,$AJ16,COLUMNS($AM$7:AM16)),"")</f>
        <v>12190</v>
      </c>
      <c r="AO16" s="329">
        <f>IFERROR(INDEX($AA$7:$AF$92,$AJ16,COLUMNS($AM$7:AN16)),"")</f>
        <v>12045</v>
      </c>
      <c r="AP16" s="329">
        <f>IFERROR(INDEX($AA$7:$AF$92,$AJ16,COLUMNS($AM$7:AO16)),"")</f>
        <v>11990</v>
      </c>
      <c r="AQ16" s="329">
        <f>IFERROR(INDEX($AA$7:$AF$92,$AJ16,COLUMNS($AM$7:AP16)),"")</f>
        <v>12095</v>
      </c>
      <c r="AR16" s="329">
        <f>IFERROR(INDEX($AA$7:$AF$92,$AJ16,COLUMNS($AM$7:AQ16)),"")</f>
        <v>12290</v>
      </c>
      <c r="AS16" s="330">
        <f>IFERROR(INDEX($AA$7:$AF$92,$AJ16,COLUMNS($AM$7:AR16)),"")</f>
        <v>12790</v>
      </c>
    </row>
    <row r="17" spans="3:45" ht="15" x14ac:dyDescent="0.25">
      <c r="C17" s="350" t="s">
        <v>99</v>
      </c>
      <c r="D17" s="382">
        <v>0.56901916413266385</v>
      </c>
      <c r="E17" s="382">
        <v>0.57921760391198041</v>
      </c>
      <c r="F17" s="382">
        <v>0.58296525579939484</v>
      </c>
      <c r="G17" s="382">
        <v>0.58105627705627705</v>
      </c>
      <c r="H17" s="382">
        <v>0.58842443729903537</v>
      </c>
      <c r="I17" s="382">
        <v>0.58790553819388514</v>
      </c>
      <c r="J17" s="350" t="s">
        <v>138</v>
      </c>
      <c r="K17" s="350">
        <f>ROWS($J$7:J17)</f>
        <v>11</v>
      </c>
      <c r="L17" s="350">
        <f t="shared" si="0"/>
        <v>11</v>
      </c>
      <c r="M17" s="350">
        <f>IFERROR(SMALL($L$7:$L$92,ROWS($L$7:L17)),"")</f>
        <v>11</v>
      </c>
      <c r="P17" s="517" t="s">
        <v>99</v>
      </c>
      <c r="Q17" s="300">
        <f>IFERROR(INDEX($D$7:$I$92,$M17,COLUMNS($P$7:P17)),"")</f>
        <v>0.56901916413266385</v>
      </c>
      <c r="R17" s="300">
        <f>IFERROR(INDEX($D$7:$I$92,$M17,COLUMNS($P$7:Q17)),"")</f>
        <v>0.57921760391198041</v>
      </c>
      <c r="S17" s="300">
        <f>IFERROR(INDEX($D$7:$I$92,$M17,COLUMNS($P$7:R17)),"")</f>
        <v>0.58296525579939484</v>
      </c>
      <c r="T17" s="300">
        <f>IFERROR(INDEX($D$7:$I$92,$M17,COLUMNS($P$7:S17)),"")</f>
        <v>0.58105627705627705</v>
      </c>
      <c r="U17" s="300">
        <f>IFERROR(INDEX($D$7:$I$92,$M17,COLUMNS($P$7:T17)),"")</f>
        <v>0.58842443729903537</v>
      </c>
      <c r="V17" s="491">
        <f>IFERROR(INDEX($D$7:$I$92,$M17,COLUMNS($P$7:U17)),"")</f>
        <v>0.58790553819388514</v>
      </c>
      <c r="Z17" s="350" t="s">
        <v>99</v>
      </c>
      <c r="AA17" s="350">
        <v>16095</v>
      </c>
      <c r="AB17" s="350">
        <v>16585</v>
      </c>
      <c r="AC17" s="350">
        <v>16760</v>
      </c>
      <c r="AD17" s="350">
        <v>16780</v>
      </c>
      <c r="AE17" s="350">
        <v>17570</v>
      </c>
      <c r="AF17" s="350">
        <v>18250</v>
      </c>
      <c r="AG17" s="350" t="s">
        <v>138</v>
      </c>
      <c r="AH17" s="350">
        <f>ROWS($AG$7:AG17)</f>
        <v>11</v>
      </c>
      <c r="AI17" s="350">
        <f t="shared" si="1"/>
        <v>11</v>
      </c>
      <c r="AJ17" s="350">
        <f>IFERROR(SMALL($AI$7:$AI$92,ROWS($AI$7:AI17)),"")</f>
        <v>11</v>
      </c>
      <c r="AM17" s="517" t="s">
        <v>99</v>
      </c>
      <c r="AN17" s="329">
        <f>IFERROR(INDEX($AA$7:$AF$92,$AJ17,COLUMNS($AM$7:AM17)),"")</f>
        <v>16095</v>
      </c>
      <c r="AO17" s="329">
        <f>IFERROR(INDEX($AA$7:$AF$92,$AJ17,COLUMNS($AM$7:AN17)),"")</f>
        <v>16585</v>
      </c>
      <c r="AP17" s="329">
        <f>IFERROR(INDEX($AA$7:$AF$92,$AJ17,COLUMNS($AM$7:AO17)),"")</f>
        <v>16760</v>
      </c>
      <c r="AQ17" s="329">
        <f>IFERROR(INDEX($AA$7:$AF$92,$AJ17,COLUMNS($AM$7:AP17)),"")</f>
        <v>16780</v>
      </c>
      <c r="AR17" s="329">
        <f>IFERROR(INDEX($AA$7:$AF$92,$AJ17,COLUMNS($AM$7:AQ17)),"")</f>
        <v>17570</v>
      </c>
      <c r="AS17" s="330">
        <f>IFERROR(INDEX($AA$7:$AF$92,$AJ17,COLUMNS($AM$7:AR17)),"")</f>
        <v>18250</v>
      </c>
    </row>
    <row r="18" spans="3:45" ht="15" x14ac:dyDescent="0.25">
      <c r="C18" s="350" t="s">
        <v>475</v>
      </c>
      <c r="D18" s="382"/>
      <c r="E18" s="382"/>
      <c r="F18" s="382"/>
      <c r="G18" s="382"/>
      <c r="H18" s="382"/>
      <c r="I18" s="382"/>
      <c r="J18" s="350" t="s">
        <v>138</v>
      </c>
      <c r="K18" s="350">
        <f>ROWS($J$7:J18)</f>
        <v>12</v>
      </c>
      <c r="L18" s="350">
        <f t="shared" si="0"/>
        <v>12</v>
      </c>
      <c r="M18" s="350">
        <f>IFERROR(SMALL($L$7:$L$92,ROWS($L$7:L18)),"")</f>
        <v>12</v>
      </c>
      <c r="P18" s="712" t="s">
        <v>476</v>
      </c>
      <c r="Q18" s="674"/>
      <c r="R18" s="674"/>
      <c r="S18" s="674"/>
      <c r="T18" s="674"/>
      <c r="U18" s="674"/>
      <c r="V18" s="675"/>
      <c r="Z18" s="350" t="s">
        <v>475</v>
      </c>
      <c r="AA18" s="350">
        <v>0</v>
      </c>
      <c r="AB18" s="350">
        <v>10</v>
      </c>
      <c r="AC18" s="350">
        <v>20</v>
      </c>
      <c r="AD18" s="350">
        <v>10</v>
      </c>
      <c r="AE18" s="350">
        <v>25</v>
      </c>
      <c r="AF18" s="350">
        <v>25</v>
      </c>
      <c r="AG18" s="350" t="s">
        <v>138</v>
      </c>
      <c r="AH18" s="350">
        <f>ROWS($AG$7:AG18)</f>
        <v>12</v>
      </c>
      <c r="AI18" s="350">
        <f t="shared" si="1"/>
        <v>12</v>
      </c>
      <c r="AJ18" s="350">
        <f>IFERROR(SMALL($AI$7:$AI$92,ROWS($AI$7:AI18)),"")</f>
        <v>12</v>
      </c>
      <c r="AM18" s="716" t="s">
        <v>475</v>
      </c>
      <c r="AN18" s="336">
        <f>IFERROR(INDEX($AA$7:$AF$92,$AJ18,COLUMNS($AM$7:AM18)),"")</f>
        <v>0</v>
      </c>
      <c r="AO18" s="336">
        <f>IFERROR(INDEX($AA$7:$AF$92,$AJ18,COLUMNS($AM$7:AN18)),"")</f>
        <v>10</v>
      </c>
      <c r="AP18" s="336">
        <f>IFERROR(INDEX($AA$7:$AF$92,$AJ18,COLUMNS($AM$7:AO18)),"")</f>
        <v>20</v>
      </c>
      <c r="AQ18" s="336">
        <f>IFERROR(INDEX($AA$7:$AF$92,$AJ18,COLUMNS($AM$7:AP18)),"")</f>
        <v>10</v>
      </c>
      <c r="AR18" s="336">
        <f>IFERROR(INDEX($AA$7:$AF$92,$AJ18,COLUMNS($AM$7:AQ18)),"")</f>
        <v>25</v>
      </c>
      <c r="AS18" s="337">
        <f>IFERROR(INDEX($AA$7:$AF$92,$AJ18,COLUMNS($AM$7:AR18)),"")</f>
        <v>25</v>
      </c>
    </row>
    <row r="19" spans="3:45" ht="15" x14ac:dyDescent="0.25">
      <c r="C19" s="350" t="s">
        <v>477</v>
      </c>
      <c r="J19" s="350" t="s">
        <v>138</v>
      </c>
      <c r="K19" s="350">
        <f>ROWS($J$7:J19)</f>
        <v>13</v>
      </c>
      <c r="L19" s="350">
        <f t="shared" si="0"/>
        <v>13</v>
      </c>
      <c r="M19" s="350">
        <f>IFERROR(SMALL($L$7:$L$92,ROWS($L$7:L19)),"")</f>
        <v>13</v>
      </c>
      <c r="P19" s="514" t="s">
        <v>477</v>
      </c>
      <c r="Q19" s="488"/>
      <c r="R19" s="488"/>
      <c r="S19" s="488"/>
      <c r="T19" s="488"/>
      <c r="U19" s="488"/>
      <c r="V19" s="489"/>
      <c r="Z19" s="350" t="s">
        <v>477</v>
      </c>
      <c r="AG19" s="350" t="s">
        <v>138</v>
      </c>
      <c r="AH19" s="350">
        <f>ROWS($AG$7:AG19)</f>
        <v>13</v>
      </c>
      <c r="AI19" s="350">
        <f t="shared" si="1"/>
        <v>13</v>
      </c>
      <c r="AJ19" s="350">
        <f>IFERROR(SMALL($AI$7:$AI$92,ROWS($AI$7:AI19)),"")</f>
        <v>13</v>
      </c>
      <c r="AM19" s="514" t="s">
        <v>477</v>
      </c>
      <c r="AN19" s="325"/>
      <c r="AO19" s="325"/>
      <c r="AP19" s="325"/>
      <c r="AQ19" s="325"/>
      <c r="AR19" s="325"/>
      <c r="AS19" s="326"/>
    </row>
    <row r="20" spans="3:45" ht="15" x14ac:dyDescent="0.25">
      <c r="C20" s="350" t="s">
        <v>478</v>
      </c>
      <c r="D20" s="382">
        <v>0</v>
      </c>
      <c r="E20" s="382">
        <v>6.9827526010753435E-5</v>
      </c>
      <c r="F20" s="382">
        <v>0</v>
      </c>
      <c r="G20" s="382">
        <v>1.0386732680123256E-4</v>
      </c>
      <c r="H20" s="382">
        <v>6.6936644466012915E-5</v>
      </c>
      <c r="I20" s="382">
        <v>3.2192640762321735E-5</v>
      </c>
      <c r="J20" s="350" t="s">
        <v>138</v>
      </c>
      <c r="K20" s="350">
        <f>ROWS($J$7:J20)</f>
        <v>14</v>
      </c>
      <c r="L20" s="350">
        <f t="shared" si="0"/>
        <v>14</v>
      </c>
      <c r="M20" s="350">
        <f>IFERROR(SMALL($L$7:$L$92,ROWS($L$7:L20)),"")</f>
        <v>14</v>
      </c>
      <c r="P20" s="517" t="s">
        <v>478</v>
      </c>
      <c r="Q20" s="300">
        <f>IFERROR(INDEX($D$7:$I$92,$M20,COLUMNS($P$7:P20)),"")</f>
        <v>0</v>
      </c>
      <c r="R20" s="300">
        <f>IFERROR(INDEX($D$7:$I$92,$M20,COLUMNS($P$7:Q20)),"")</f>
        <v>6.9827526010753435E-5</v>
      </c>
      <c r="S20" s="300">
        <f>IFERROR(INDEX($D$7:$I$92,$M20,COLUMNS($P$7:R20)),"")</f>
        <v>0</v>
      </c>
      <c r="T20" s="300">
        <f>IFERROR(INDEX($D$7:$I$92,$M20,COLUMNS($P$7:S20)),"")</f>
        <v>1.0386732680123256E-4</v>
      </c>
      <c r="U20" s="300">
        <f>IFERROR(INDEX($D$7:$I$92,$M20,COLUMNS($P$7:T20)),"")</f>
        <v>6.6936644466012915E-5</v>
      </c>
      <c r="V20" s="491">
        <f>IFERROR(INDEX($D$7:$I$92,$M20,COLUMNS($P$7:U20)),"")</f>
        <v>3.2192640762321735E-5</v>
      </c>
      <c r="Z20" s="350" t="s">
        <v>478</v>
      </c>
      <c r="AA20" s="350">
        <v>0</v>
      </c>
      <c r="AB20" s="350">
        <v>0</v>
      </c>
      <c r="AC20" s="350">
        <v>0</v>
      </c>
      <c r="AD20" s="350">
        <v>5</v>
      </c>
      <c r="AE20" s="350">
        <v>0</v>
      </c>
      <c r="AF20" s="350">
        <v>0</v>
      </c>
      <c r="AG20" s="350" t="s">
        <v>138</v>
      </c>
      <c r="AH20" s="350">
        <f>ROWS($AG$7:AG20)</f>
        <v>14</v>
      </c>
      <c r="AI20" s="350">
        <f t="shared" si="1"/>
        <v>14</v>
      </c>
      <c r="AJ20" s="350">
        <f>IFERROR(SMALL($AI$7:$AI$92,ROWS($AI$7:AI20)),"")</f>
        <v>14</v>
      </c>
      <c r="AM20" s="517" t="s">
        <v>478</v>
      </c>
      <c r="AN20" s="329">
        <f>IFERROR(INDEX($AA$7:$AF$92,$AJ20,COLUMNS($AM$7:AM20)),"")</f>
        <v>0</v>
      </c>
      <c r="AO20" s="329">
        <f>IFERROR(INDEX($AA$7:$AF$92,$AJ20,COLUMNS($AM$7:AN20)),"")</f>
        <v>0</v>
      </c>
      <c r="AP20" s="329">
        <f>IFERROR(INDEX($AA$7:$AF$92,$AJ20,COLUMNS($AM$7:AO20)),"")</f>
        <v>0</v>
      </c>
      <c r="AQ20" s="329">
        <f>IFERROR(INDEX($AA$7:$AF$92,$AJ20,COLUMNS($AM$7:AP20)),"")</f>
        <v>5</v>
      </c>
      <c r="AR20" s="329">
        <f>IFERROR(INDEX($AA$7:$AF$92,$AJ20,COLUMNS($AM$7:AQ20)),"")</f>
        <v>0</v>
      </c>
      <c r="AS20" s="330">
        <f>IFERROR(INDEX($AA$7:$AF$92,$AJ20,COLUMNS($AM$7:AR20)),"")</f>
        <v>0</v>
      </c>
    </row>
    <row r="21" spans="3:45" ht="15" x14ac:dyDescent="0.25">
      <c r="C21" s="350" t="s">
        <v>479</v>
      </c>
      <c r="D21" s="382">
        <v>0.73737802291047938</v>
      </c>
      <c r="E21" s="382">
        <v>0.73018643949444872</v>
      </c>
      <c r="F21" s="382">
        <v>0.72538319835945919</v>
      </c>
      <c r="G21" s="382">
        <v>0.7347228473496521</v>
      </c>
      <c r="H21" s="382">
        <v>0.72140968573245423</v>
      </c>
      <c r="I21" s="382">
        <v>0.70331262273444295</v>
      </c>
      <c r="J21" s="350" t="s">
        <v>138</v>
      </c>
      <c r="K21" s="350">
        <f>ROWS($J$7:J21)</f>
        <v>15</v>
      </c>
      <c r="L21" s="350">
        <f t="shared" si="0"/>
        <v>15</v>
      </c>
      <c r="M21" s="350">
        <f>IFERROR(SMALL($L$7:$L$92,ROWS($L$7:L21)),"")</f>
        <v>15</v>
      </c>
      <c r="P21" s="517" t="s">
        <v>479</v>
      </c>
      <c r="Q21" s="300">
        <f>IFERROR(INDEX($D$7:$I$92,$M21,COLUMNS($P$7:P21)),"")</f>
        <v>0.73737802291047938</v>
      </c>
      <c r="R21" s="300">
        <f>IFERROR(INDEX($D$7:$I$92,$M21,COLUMNS($P$7:Q21)),"")</f>
        <v>0.73018643949444872</v>
      </c>
      <c r="S21" s="300">
        <f>IFERROR(INDEX($D$7:$I$92,$M21,COLUMNS($P$7:R21)),"")</f>
        <v>0.72538319835945919</v>
      </c>
      <c r="T21" s="300">
        <f>IFERROR(INDEX($D$7:$I$92,$M21,COLUMNS($P$7:S21)),"")</f>
        <v>0.7347228473496521</v>
      </c>
      <c r="U21" s="300">
        <f>IFERROR(INDEX($D$7:$I$92,$M21,COLUMNS($P$7:T21)),"")</f>
        <v>0.72140968573245423</v>
      </c>
      <c r="V21" s="491">
        <f>IFERROR(INDEX($D$7:$I$92,$M21,COLUMNS($P$7:U21)),"")</f>
        <v>0.70331262273444295</v>
      </c>
      <c r="Z21" s="350" t="s">
        <v>479</v>
      </c>
      <c r="AA21" s="350">
        <v>20855</v>
      </c>
      <c r="AB21" s="350">
        <v>20915</v>
      </c>
      <c r="AC21" s="350">
        <v>20870</v>
      </c>
      <c r="AD21" s="350">
        <v>21220</v>
      </c>
      <c r="AE21" s="350">
        <v>21555</v>
      </c>
      <c r="AF21" s="350">
        <v>21845</v>
      </c>
      <c r="AG21" s="350" t="s">
        <v>138</v>
      </c>
      <c r="AH21" s="350">
        <f>ROWS($AG$7:AG21)</f>
        <v>15</v>
      </c>
      <c r="AI21" s="350">
        <f t="shared" si="1"/>
        <v>15</v>
      </c>
      <c r="AJ21" s="350">
        <f>IFERROR(SMALL($AI$7:$AI$92,ROWS($AI$7:AI21)),"")</f>
        <v>15</v>
      </c>
      <c r="AM21" s="517" t="s">
        <v>479</v>
      </c>
      <c r="AN21" s="329">
        <f>IFERROR(INDEX($AA$7:$AF$92,$AJ21,COLUMNS($AM$7:AM21)),"")</f>
        <v>20855</v>
      </c>
      <c r="AO21" s="329">
        <f>IFERROR(INDEX($AA$7:$AF$92,$AJ21,COLUMNS($AM$7:AN21)),"")</f>
        <v>20915</v>
      </c>
      <c r="AP21" s="329">
        <f>IFERROR(INDEX($AA$7:$AF$92,$AJ21,COLUMNS($AM$7:AO21)),"")</f>
        <v>20870</v>
      </c>
      <c r="AQ21" s="329">
        <f>IFERROR(INDEX($AA$7:$AF$92,$AJ21,COLUMNS($AM$7:AP21)),"")</f>
        <v>21220</v>
      </c>
      <c r="AR21" s="329">
        <f>IFERROR(INDEX($AA$7:$AF$92,$AJ21,COLUMNS($AM$7:AQ21)),"")</f>
        <v>21555</v>
      </c>
      <c r="AS21" s="330">
        <f>IFERROR(INDEX($AA$7:$AF$92,$AJ21,COLUMNS($AM$7:AR21)),"")</f>
        <v>21845</v>
      </c>
    </row>
    <row r="22" spans="3:45" ht="15" x14ac:dyDescent="0.25">
      <c r="C22" s="350" t="s">
        <v>480</v>
      </c>
      <c r="D22" s="382">
        <v>0.12696224013576579</v>
      </c>
      <c r="E22" s="382">
        <v>0.13026324977306053</v>
      </c>
      <c r="F22" s="382">
        <v>0.1315908379965938</v>
      </c>
      <c r="G22" s="382">
        <v>0.12682200602430496</v>
      </c>
      <c r="H22" s="382">
        <v>0.1269453462297935</v>
      </c>
      <c r="I22" s="382">
        <v>0.1307986994173132</v>
      </c>
      <c r="J22" s="350" t="s">
        <v>138</v>
      </c>
      <c r="K22" s="350">
        <f>ROWS($J$7:J22)</f>
        <v>16</v>
      </c>
      <c r="L22" s="350">
        <f t="shared" si="0"/>
        <v>16</v>
      </c>
      <c r="M22" s="350">
        <f>IFERROR(SMALL($L$7:$L$92,ROWS($L$7:L22)),"")</f>
        <v>16</v>
      </c>
      <c r="P22" s="517" t="s">
        <v>480</v>
      </c>
      <c r="Q22" s="300">
        <f>IFERROR(INDEX($D$7:$I$92,$M22,COLUMNS($P$7:P22)),"")</f>
        <v>0.12696224013576579</v>
      </c>
      <c r="R22" s="300">
        <f>IFERROR(INDEX($D$7:$I$92,$M22,COLUMNS($P$7:Q22)),"")</f>
        <v>0.13026324977306053</v>
      </c>
      <c r="S22" s="300">
        <f>IFERROR(INDEX($D$7:$I$92,$M22,COLUMNS($P$7:R22)),"")</f>
        <v>0.1315908379965938</v>
      </c>
      <c r="T22" s="300">
        <f>IFERROR(INDEX($D$7:$I$92,$M22,COLUMNS($P$7:S22)),"")</f>
        <v>0.12682200602430496</v>
      </c>
      <c r="U22" s="300">
        <f>IFERROR(INDEX($D$7:$I$92,$M22,COLUMNS($P$7:T22)),"")</f>
        <v>0.1269453462297935</v>
      </c>
      <c r="V22" s="491">
        <f>IFERROR(INDEX($D$7:$I$92,$M22,COLUMNS($P$7:U22)),"")</f>
        <v>0.1307986994173132</v>
      </c>
      <c r="Z22" s="350" t="s">
        <v>480</v>
      </c>
      <c r="AA22" s="350">
        <v>3590</v>
      </c>
      <c r="AB22" s="350">
        <v>3730</v>
      </c>
      <c r="AC22" s="350">
        <v>3785</v>
      </c>
      <c r="AD22" s="350">
        <v>3665</v>
      </c>
      <c r="AE22" s="350">
        <v>3795</v>
      </c>
      <c r="AF22" s="350">
        <v>4065</v>
      </c>
      <c r="AG22" s="350" t="s">
        <v>138</v>
      </c>
      <c r="AH22" s="350">
        <f>ROWS($AG$7:AG22)</f>
        <v>16</v>
      </c>
      <c r="AI22" s="350">
        <f t="shared" si="1"/>
        <v>16</v>
      </c>
      <c r="AJ22" s="350">
        <f>IFERROR(SMALL($AI$7:$AI$92,ROWS($AI$7:AI22)),"")</f>
        <v>16</v>
      </c>
      <c r="AM22" s="517" t="s">
        <v>480</v>
      </c>
      <c r="AN22" s="329">
        <f>IFERROR(INDEX($AA$7:$AF$92,$AJ22,COLUMNS($AM$7:AM22)),"")</f>
        <v>3590</v>
      </c>
      <c r="AO22" s="329">
        <f>IFERROR(INDEX($AA$7:$AF$92,$AJ22,COLUMNS($AM$7:AN22)),"")</f>
        <v>3730</v>
      </c>
      <c r="AP22" s="329">
        <f>IFERROR(INDEX($AA$7:$AF$92,$AJ22,COLUMNS($AM$7:AO22)),"")</f>
        <v>3785</v>
      </c>
      <c r="AQ22" s="329">
        <f>IFERROR(INDEX($AA$7:$AF$92,$AJ22,COLUMNS($AM$7:AP22)),"")</f>
        <v>3665</v>
      </c>
      <c r="AR22" s="329">
        <f>IFERROR(INDEX($AA$7:$AF$92,$AJ22,COLUMNS($AM$7:AQ22)),"")</f>
        <v>3795</v>
      </c>
      <c r="AS22" s="330">
        <f>IFERROR(INDEX($AA$7:$AF$92,$AJ22,COLUMNS($AM$7:AR22)),"")</f>
        <v>4065</v>
      </c>
    </row>
    <row r="23" spans="3:45" ht="15" x14ac:dyDescent="0.25">
      <c r="C23" s="350" t="s">
        <v>481</v>
      </c>
      <c r="D23" s="382">
        <v>5.8513647291755053E-2</v>
      </c>
      <c r="E23" s="382">
        <v>6.1867188045527544E-2</v>
      </c>
      <c r="F23" s="382">
        <v>6.2111153592158769E-2</v>
      </c>
      <c r="G23" s="382">
        <v>6.1281722812727209E-2</v>
      </c>
      <c r="H23" s="382">
        <v>6.5631379898925674E-2</v>
      </c>
      <c r="I23" s="382">
        <v>6.8634710105269933E-2</v>
      </c>
      <c r="J23" s="350" t="s">
        <v>138</v>
      </c>
      <c r="K23" s="350">
        <f>ROWS($J$7:J23)</f>
        <v>17</v>
      </c>
      <c r="L23" s="350">
        <f t="shared" si="0"/>
        <v>17</v>
      </c>
      <c r="M23" s="350">
        <f>IFERROR(SMALL($L$7:$L$92,ROWS($L$7:L23)),"")</f>
        <v>17</v>
      </c>
      <c r="P23" s="517" t="s">
        <v>481</v>
      </c>
      <c r="Q23" s="300">
        <f>IFERROR(INDEX($D$7:$I$92,$M23,COLUMNS($P$7:P23)),"")</f>
        <v>5.8513647291755053E-2</v>
      </c>
      <c r="R23" s="300">
        <f>IFERROR(INDEX($D$7:$I$92,$M23,COLUMNS($P$7:Q23)),"")</f>
        <v>6.1867188045527544E-2</v>
      </c>
      <c r="S23" s="300">
        <f>IFERROR(INDEX($D$7:$I$92,$M23,COLUMNS($P$7:R23)),"")</f>
        <v>6.2111153592158769E-2</v>
      </c>
      <c r="T23" s="300">
        <f>IFERROR(INDEX($D$7:$I$92,$M23,COLUMNS($P$7:S23)),"")</f>
        <v>6.1281722812727209E-2</v>
      </c>
      <c r="U23" s="300">
        <f>IFERROR(INDEX($D$7:$I$92,$M23,COLUMNS($P$7:T23)),"")</f>
        <v>6.5631379898925674E-2</v>
      </c>
      <c r="V23" s="491">
        <f>IFERROR(INDEX($D$7:$I$92,$M23,COLUMNS($P$7:U23)),"")</f>
        <v>6.8634710105269933E-2</v>
      </c>
      <c r="Z23" s="350" t="s">
        <v>481</v>
      </c>
      <c r="AA23" s="350">
        <v>1655</v>
      </c>
      <c r="AB23" s="350">
        <v>1770</v>
      </c>
      <c r="AC23" s="350">
        <v>1785</v>
      </c>
      <c r="AD23" s="350">
        <v>1770</v>
      </c>
      <c r="AE23" s="350">
        <v>1960</v>
      </c>
      <c r="AF23" s="350">
        <v>2130</v>
      </c>
      <c r="AG23" s="350" t="s">
        <v>138</v>
      </c>
      <c r="AH23" s="350">
        <f>ROWS($AG$7:AG23)</f>
        <v>17</v>
      </c>
      <c r="AI23" s="350">
        <f t="shared" si="1"/>
        <v>17</v>
      </c>
      <c r="AJ23" s="350">
        <f>IFERROR(SMALL($AI$7:$AI$92,ROWS($AI$7:AI23)),"")</f>
        <v>17</v>
      </c>
      <c r="AM23" s="517" t="s">
        <v>481</v>
      </c>
      <c r="AN23" s="329">
        <f>IFERROR(INDEX($AA$7:$AF$92,$AJ23,COLUMNS($AM$7:AM23)),"")</f>
        <v>1655</v>
      </c>
      <c r="AO23" s="329">
        <f>IFERROR(INDEX($AA$7:$AF$92,$AJ23,COLUMNS($AM$7:AN23)),"")</f>
        <v>1770</v>
      </c>
      <c r="AP23" s="329">
        <f>IFERROR(INDEX($AA$7:$AF$92,$AJ23,COLUMNS($AM$7:AO23)),"")</f>
        <v>1785</v>
      </c>
      <c r="AQ23" s="329">
        <f>IFERROR(INDEX($AA$7:$AF$92,$AJ23,COLUMNS($AM$7:AP23)),"")</f>
        <v>1770</v>
      </c>
      <c r="AR23" s="329">
        <f>IFERROR(INDEX($AA$7:$AF$92,$AJ23,COLUMNS($AM$7:AQ23)),"")</f>
        <v>1960</v>
      </c>
      <c r="AS23" s="330">
        <f>IFERROR(INDEX($AA$7:$AF$92,$AJ23,COLUMNS($AM$7:AR23)),"")</f>
        <v>2130</v>
      </c>
    </row>
    <row r="24" spans="3:45" ht="15" x14ac:dyDescent="0.25">
      <c r="C24" s="350" t="s">
        <v>482</v>
      </c>
      <c r="D24" s="382">
        <v>7.714608966199972E-2</v>
      </c>
      <c r="E24" s="382">
        <v>7.7613295160952445E-2</v>
      </c>
      <c r="F24" s="382">
        <v>8.0914810051788258E-2</v>
      </c>
      <c r="G24" s="382">
        <v>7.7069556486514562E-2</v>
      </c>
      <c r="H24" s="382">
        <v>8.5946651494360593E-2</v>
      </c>
      <c r="I24" s="382">
        <v>9.7221775102211638E-2</v>
      </c>
      <c r="J24" s="350" t="s">
        <v>138</v>
      </c>
      <c r="K24" s="350">
        <f>ROWS($J$7:J24)</f>
        <v>18</v>
      </c>
      <c r="L24" s="350">
        <f t="shared" si="0"/>
        <v>18</v>
      </c>
      <c r="M24" s="350">
        <f>IFERROR(SMALL($L$7:$L$92,ROWS($L$7:L24)),"")</f>
        <v>18</v>
      </c>
      <c r="P24" s="517" t="s">
        <v>482</v>
      </c>
      <c r="Q24" s="300">
        <f>IFERROR(INDEX($D$7:$I$92,$M24,COLUMNS($P$7:P24)),"")</f>
        <v>7.714608966199972E-2</v>
      </c>
      <c r="R24" s="300">
        <f>IFERROR(INDEX($D$7:$I$92,$M24,COLUMNS($P$7:Q24)),"")</f>
        <v>7.7613295160952445E-2</v>
      </c>
      <c r="S24" s="300">
        <f>IFERROR(INDEX($D$7:$I$92,$M24,COLUMNS($P$7:R24)),"")</f>
        <v>8.0914810051788258E-2</v>
      </c>
      <c r="T24" s="300">
        <f>IFERROR(INDEX($D$7:$I$92,$M24,COLUMNS($P$7:S24)),"")</f>
        <v>7.7069556486514562E-2</v>
      </c>
      <c r="U24" s="300">
        <f>IFERROR(INDEX($D$7:$I$92,$M24,COLUMNS($P$7:T24)),"")</f>
        <v>8.5946651494360593E-2</v>
      </c>
      <c r="V24" s="491">
        <f>IFERROR(INDEX($D$7:$I$92,$M24,COLUMNS($P$7:U24)),"")</f>
        <v>9.7221775102211638E-2</v>
      </c>
      <c r="Z24" s="350" t="s">
        <v>482</v>
      </c>
      <c r="AA24" s="350">
        <v>2180</v>
      </c>
      <c r="AB24" s="350">
        <v>2225</v>
      </c>
      <c r="AC24" s="350">
        <v>2330</v>
      </c>
      <c r="AD24" s="350">
        <v>2225</v>
      </c>
      <c r="AE24" s="350">
        <v>2570</v>
      </c>
      <c r="AF24" s="350">
        <v>3020</v>
      </c>
      <c r="AG24" s="350" t="s">
        <v>138</v>
      </c>
      <c r="AH24" s="350">
        <f>ROWS($AG$7:AG24)</f>
        <v>18</v>
      </c>
      <c r="AI24" s="350">
        <f t="shared" si="1"/>
        <v>18</v>
      </c>
      <c r="AJ24" s="350">
        <f>IFERROR(SMALL($AI$7:$AI$92,ROWS($AI$7:AI24)),"")</f>
        <v>18</v>
      </c>
      <c r="AM24" s="517" t="s">
        <v>482</v>
      </c>
      <c r="AN24" s="329">
        <f>IFERROR(INDEX($AA$7:$AF$92,$AJ24,COLUMNS($AM$7:AM24)),"")</f>
        <v>2180</v>
      </c>
      <c r="AO24" s="329">
        <f>IFERROR(INDEX($AA$7:$AF$92,$AJ24,COLUMNS($AM$7:AN24)),"")</f>
        <v>2225</v>
      </c>
      <c r="AP24" s="329">
        <f>IFERROR(INDEX($AA$7:$AF$92,$AJ24,COLUMNS($AM$7:AO24)),"")</f>
        <v>2330</v>
      </c>
      <c r="AQ24" s="329">
        <f>IFERROR(INDEX($AA$7:$AF$92,$AJ24,COLUMNS($AM$7:AP24)),"")</f>
        <v>2225</v>
      </c>
      <c r="AR24" s="329">
        <f>IFERROR(INDEX($AA$7:$AF$92,$AJ24,COLUMNS($AM$7:AQ24)),"")</f>
        <v>2570</v>
      </c>
      <c r="AS24" s="330">
        <f>IFERROR(INDEX($AA$7:$AF$92,$AJ24,COLUMNS($AM$7:AR24)),"")</f>
        <v>3020</v>
      </c>
    </row>
    <row r="25" spans="3:45" ht="15" x14ac:dyDescent="0.25">
      <c r="C25" s="350" t="s">
        <v>483</v>
      </c>
      <c r="D25" s="382">
        <v>0</v>
      </c>
      <c r="E25" s="382">
        <v>0</v>
      </c>
      <c r="F25" s="382">
        <v>0</v>
      </c>
      <c r="G25" s="382">
        <v>0</v>
      </c>
      <c r="H25" s="382">
        <v>0</v>
      </c>
      <c r="I25" s="382">
        <v>0</v>
      </c>
      <c r="J25" s="350" t="s">
        <v>138</v>
      </c>
      <c r="K25" s="350">
        <f>ROWS($J$7:J25)</f>
        <v>19</v>
      </c>
      <c r="L25" s="350">
        <f t="shared" si="0"/>
        <v>19</v>
      </c>
      <c r="M25" s="350">
        <f>IFERROR(SMALL($L$7:$L$92,ROWS($L$7:L25)),"")</f>
        <v>19</v>
      </c>
      <c r="P25" s="521" t="s">
        <v>483</v>
      </c>
      <c r="Q25" s="674">
        <f>IFERROR(INDEX($D$7:$I$92,$M25,COLUMNS($P$7:P25)),"")</f>
        <v>0</v>
      </c>
      <c r="R25" s="674">
        <f>IFERROR(INDEX($D$7:$I$92,$M25,COLUMNS($P$7:Q25)),"")</f>
        <v>0</v>
      </c>
      <c r="S25" s="674">
        <f>IFERROR(INDEX($D$7:$I$92,$M25,COLUMNS($P$7:R25)),"")</f>
        <v>0</v>
      </c>
      <c r="T25" s="674">
        <f>IFERROR(INDEX($D$7:$I$92,$M25,COLUMNS($P$7:S25)),"")</f>
        <v>0</v>
      </c>
      <c r="U25" s="674">
        <f>IFERROR(INDEX($D$7:$I$92,$M25,COLUMNS($P$7:T25)),"")</f>
        <v>0</v>
      </c>
      <c r="V25" s="675">
        <f>IFERROR(INDEX($D$7:$I$92,$M25,COLUMNS($P$7:U25)),"")</f>
        <v>0</v>
      </c>
      <c r="Z25" s="350" t="s">
        <v>483</v>
      </c>
      <c r="AA25" s="350">
        <v>0</v>
      </c>
      <c r="AB25" s="350">
        <v>0</v>
      </c>
      <c r="AC25" s="350">
        <v>0</v>
      </c>
      <c r="AD25" s="350">
        <v>0</v>
      </c>
      <c r="AE25" s="350">
        <v>0</v>
      </c>
      <c r="AF25" s="350">
        <v>0</v>
      </c>
      <c r="AG25" s="350" t="s">
        <v>138</v>
      </c>
      <c r="AH25" s="350">
        <f>ROWS($AG$7:AG25)</f>
        <v>19</v>
      </c>
      <c r="AI25" s="350">
        <f t="shared" si="1"/>
        <v>19</v>
      </c>
      <c r="AJ25" s="350">
        <f>IFERROR(SMALL($AI$7:$AI$92,ROWS($AI$7:AI25)),"")</f>
        <v>19</v>
      </c>
      <c r="AM25" s="521" t="s">
        <v>483</v>
      </c>
      <c r="AN25" s="336">
        <f>IFERROR(INDEX($AA$7:$AF$92,$AJ25,COLUMNS($AM$7:AM25)),"")</f>
        <v>0</v>
      </c>
      <c r="AO25" s="336">
        <f>IFERROR(INDEX($AA$7:$AF$92,$AJ25,COLUMNS($AM$7:AN25)),"")</f>
        <v>0</v>
      </c>
      <c r="AP25" s="336">
        <f>IFERROR(INDEX($AA$7:$AF$92,$AJ25,COLUMNS($AM$7:AO25)),"")</f>
        <v>0</v>
      </c>
      <c r="AQ25" s="336">
        <f>IFERROR(INDEX($AA$7:$AF$92,$AJ25,COLUMNS($AM$7:AP25)),"")</f>
        <v>0</v>
      </c>
      <c r="AR25" s="336">
        <f>IFERROR(INDEX($AA$7:$AF$92,$AJ25,COLUMNS($AM$7:AQ25)),"")</f>
        <v>0</v>
      </c>
      <c r="AS25" s="337">
        <f>IFERROR(INDEX($AA$7:$AF$92,$AJ25,COLUMNS($AM$7:AR25)),"")</f>
        <v>0</v>
      </c>
    </row>
    <row r="26" spans="3:45" ht="15" x14ac:dyDescent="0.25">
      <c r="C26" s="350" t="s">
        <v>484</v>
      </c>
      <c r="J26" s="350" t="s">
        <v>138</v>
      </c>
      <c r="K26" s="350">
        <f>ROWS($J$7:J26)</f>
        <v>20</v>
      </c>
      <c r="L26" s="350">
        <f t="shared" si="0"/>
        <v>20</v>
      </c>
      <c r="M26" s="350">
        <f>IFERROR(SMALL($L$7:$L$92,ROWS($L$7:L26)),"")</f>
        <v>20</v>
      </c>
      <c r="P26" s="514" t="s">
        <v>484</v>
      </c>
      <c r="Q26" s="488"/>
      <c r="R26" s="488"/>
      <c r="S26" s="488"/>
      <c r="T26" s="488"/>
      <c r="U26" s="488"/>
      <c r="V26" s="489"/>
      <c r="Z26" s="350" t="s">
        <v>484</v>
      </c>
      <c r="AG26" s="350" t="s">
        <v>138</v>
      </c>
      <c r="AH26" s="350">
        <f>ROWS($AG$7:AG26)</f>
        <v>20</v>
      </c>
      <c r="AI26" s="350">
        <f t="shared" si="1"/>
        <v>20</v>
      </c>
      <c r="AJ26" s="350">
        <f>IFERROR(SMALL($AI$7:$AI$92,ROWS($AI$7:AI26)),"")</f>
        <v>20</v>
      </c>
      <c r="AM26" s="514" t="s">
        <v>484</v>
      </c>
      <c r="AN26" s="325"/>
      <c r="AO26" s="325"/>
      <c r="AP26" s="325"/>
      <c r="AQ26" s="325"/>
      <c r="AR26" s="325"/>
      <c r="AS26" s="326"/>
    </row>
    <row r="27" spans="3:45" ht="15" x14ac:dyDescent="0.25">
      <c r="C27" s="350" t="s">
        <v>485</v>
      </c>
      <c r="D27" s="382">
        <v>1.1985574883326262E-2</v>
      </c>
      <c r="E27" s="382">
        <v>1.0962921583688289E-2</v>
      </c>
      <c r="F27" s="382">
        <v>1.2025998401167843E-2</v>
      </c>
      <c r="G27" s="382">
        <v>1.2948793407886992E-2</v>
      </c>
      <c r="H27" s="382">
        <v>1.228287425951337E-2</v>
      </c>
      <c r="I27" s="382">
        <v>1.3005826867977981E-2</v>
      </c>
      <c r="J27" s="350" t="s">
        <v>138</v>
      </c>
      <c r="K27" s="350">
        <f>ROWS($J$7:J27)</f>
        <v>21</v>
      </c>
      <c r="L27" s="350">
        <f t="shared" si="0"/>
        <v>21</v>
      </c>
      <c r="M27" s="350">
        <f>IFERROR(SMALL($L$7:$L$92,ROWS($L$7:L27)),"")</f>
        <v>21</v>
      </c>
      <c r="P27" s="517" t="s">
        <v>380</v>
      </c>
      <c r="Q27" s="300">
        <f>IFERROR(INDEX($D$7:$I$92,$M27,COLUMNS($P$7:P27)),"")</f>
        <v>1.1985574883326262E-2</v>
      </c>
      <c r="R27" s="300">
        <f>IFERROR(INDEX($D$7:$I$92,$M27,COLUMNS($P$7:Q27)),"")</f>
        <v>1.0962921583688289E-2</v>
      </c>
      <c r="S27" s="300">
        <f>IFERROR(INDEX($D$7:$I$92,$M27,COLUMNS($P$7:R27)),"")</f>
        <v>1.2025998401167843E-2</v>
      </c>
      <c r="T27" s="300">
        <f>IFERROR(INDEX($D$7:$I$92,$M27,COLUMNS($P$7:S27)),"")</f>
        <v>1.2948793407886992E-2</v>
      </c>
      <c r="U27" s="300">
        <f>IFERROR(INDEX($D$7:$I$92,$M27,COLUMNS($P$7:T27)),"")</f>
        <v>1.228287425951337E-2</v>
      </c>
      <c r="V27" s="491">
        <f>IFERROR(INDEX($D$7:$I$92,$M27,COLUMNS($P$7:U27)),"")</f>
        <v>1.3005826867977981E-2</v>
      </c>
      <c r="Z27" s="350" t="s">
        <v>485</v>
      </c>
      <c r="AA27" s="706">
        <v>340</v>
      </c>
      <c r="AB27" s="706">
        <v>315</v>
      </c>
      <c r="AC27" s="706">
        <v>345</v>
      </c>
      <c r="AD27" s="706">
        <v>375</v>
      </c>
      <c r="AE27" s="706">
        <v>365</v>
      </c>
      <c r="AF27" s="706">
        <v>405</v>
      </c>
      <c r="AG27" s="350" t="s">
        <v>138</v>
      </c>
      <c r="AH27" s="350">
        <f>ROWS($AG$7:AG27)</f>
        <v>21</v>
      </c>
      <c r="AI27" s="350">
        <f t="shared" si="1"/>
        <v>21</v>
      </c>
      <c r="AJ27" s="350">
        <f>IFERROR(SMALL($AI$7:$AI$92,ROWS($AI$7:AI27)),"")</f>
        <v>21</v>
      </c>
      <c r="AM27" s="517" t="s">
        <v>380</v>
      </c>
      <c r="AN27" s="329">
        <f>IFERROR(INDEX($AA$7:$AF$92,$AJ27,COLUMNS($AM$7:AM27)),"")</f>
        <v>340</v>
      </c>
      <c r="AO27" s="329">
        <f>IFERROR(INDEX($AA$7:$AF$92,$AJ27,COLUMNS($AM$7:AN27)),"")</f>
        <v>315</v>
      </c>
      <c r="AP27" s="329">
        <f>IFERROR(INDEX($AA$7:$AF$92,$AJ27,COLUMNS($AM$7:AO27)),"")</f>
        <v>345</v>
      </c>
      <c r="AQ27" s="329">
        <f>IFERROR(INDEX($AA$7:$AF$92,$AJ27,COLUMNS($AM$7:AP27)),"")</f>
        <v>375</v>
      </c>
      <c r="AR27" s="329">
        <f>IFERROR(INDEX($AA$7:$AF$92,$AJ27,COLUMNS($AM$7:AQ27)),"")</f>
        <v>365</v>
      </c>
      <c r="AS27" s="330">
        <f>IFERROR(INDEX($AA$7:$AF$92,$AJ27,COLUMNS($AM$7:AR27)),"")</f>
        <v>405</v>
      </c>
    </row>
    <row r="28" spans="3:45" ht="15" x14ac:dyDescent="0.25">
      <c r="C28" s="350" t="s">
        <v>486</v>
      </c>
      <c r="D28" s="382">
        <v>1.2162353273935795E-2</v>
      </c>
      <c r="E28" s="382">
        <v>1.5501710774387263E-2</v>
      </c>
      <c r="F28" s="382">
        <v>1.8803656459629489E-2</v>
      </c>
      <c r="G28" s="382">
        <v>2.5655229719904443E-2</v>
      </c>
      <c r="H28" s="382">
        <v>2.6607316175240134E-2</v>
      </c>
      <c r="I28" s="382">
        <v>3.5766023886939446E-2</v>
      </c>
      <c r="J28" s="350" t="s">
        <v>138</v>
      </c>
      <c r="K28" s="350">
        <f>ROWS($J$7:J28)</f>
        <v>22</v>
      </c>
      <c r="L28" s="350">
        <f t="shared" si="0"/>
        <v>22</v>
      </c>
      <c r="M28" s="350">
        <f>IFERROR(SMALL($L$7:$L$92,ROWS($L$7:L28)),"")</f>
        <v>22</v>
      </c>
      <c r="P28" s="517" t="s">
        <v>384</v>
      </c>
      <c r="Q28" s="300">
        <f>IFERROR(INDEX($D$7:$I$92,$M28,COLUMNS($P$7:P28)),"")</f>
        <v>1.2162353273935795E-2</v>
      </c>
      <c r="R28" s="300">
        <f>IFERROR(INDEX($D$7:$I$92,$M28,COLUMNS($P$7:Q28)),"")</f>
        <v>1.5501710774387263E-2</v>
      </c>
      <c r="S28" s="300">
        <f>IFERROR(INDEX($D$7:$I$92,$M28,COLUMNS($P$7:R28)),"")</f>
        <v>1.8803656459629489E-2</v>
      </c>
      <c r="T28" s="300">
        <f>IFERROR(INDEX($D$7:$I$92,$M28,COLUMNS($P$7:S28)),"")</f>
        <v>2.5655229719904443E-2</v>
      </c>
      <c r="U28" s="300">
        <f>IFERROR(INDEX($D$7:$I$92,$M28,COLUMNS($P$7:T28)),"")</f>
        <v>2.6607316175240134E-2</v>
      </c>
      <c r="V28" s="491">
        <f>IFERROR(INDEX($D$7:$I$92,$M28,COLUMNS($P$7:U28)),"")</f>
        <v>3.5766023886939446E-2</v>
      </c>
      <c r="Z28" s="350" t="s">
        <v>486</v>
      </c>
      <c r="AA28" s="706">
        <v>345</v>
      </c>
      <c r="AB28" s="706">
        <v>445</v>
      </c>
      <c r="AC28" s="706">
        <v>540</v>
      </c>
      <c r="AD28" s="706">
        <v>740</v>
      </c>
      <c r="AE28" s="706">
        <v>795</v>
      </c>
      <c r="AF28" s="706">
        <v>1110</v>
      </c>
      <c r="AG28" s="350" t="s">
        <v>138</v>
      </c>
      <c r="AH28" s="350">
        <f>ROWS($AG$7:AG28)</f>
        <v>22</v>
      </c>
      <c r="AI28" s="350">
        <f t="shared" si="1"/>
        <v>22</v>
      </c>
      <c r="AJ28" s="350">
        <f>IFERROR(SMALL($AI$7:$AI$92,ROWS($AI$7:AI28)),"")</f>
        <v>22</v>
      </c>
      <c r="AM28" s="517" t="s">
        <v>384</v>
      </c>
      <c r="AN28" s="329">
        <f>IFERROR(INDEX($AA$7:$AF$92,$AJ28,COLUMNS($AM$7:AM28)),"")</f>
        <v>345</v>
      </c>
      <c r="AO28" s="329">
        <f>IFERROR(INDEX($AA$7:$AF$92,$AJ28,COLUMNS($AM$7:AN28)),"")</f>
        <v>445</v>
      </c>
      <c r="AP28" s="329">
        <f>IFERROR(INDEX($AA$7:$AF$92,$AJ28,COLUMNS($AM$7:AO28)),"")</f>
        <v>540</v>
      </c>
      <c r="AQ28" s="329">
        <f>IFERROR(INDEX($AA$7:$AF$92,$AJ28,COLUMNS($AM$7:AP28)),"")</f>
        <v>740</v>
      </c>
      <c r="AR28" s="329">
        <f>IFERROR(INDEX($AA$7:$AF$92,$AJ28,COLUMNS($AM$7:AQ28)),"")</f>
        <v>795</v>
      </c>
      <c r="AS28" s="330">
        <f>IFERROR(INDEX($AA$7:$AF$92,$AJ28,COLUMNS($AM$7:AR28)),"")</f>
        <v>1110</v>
      </c>
    </row>
    <row r="29" spans="3:45" ht="15" x14ac:dyDescent="0.25">
      <c r="C29" s="350" t="s">
        <v>487</v>
      </c>
      <c r="D29" s="382">
        <v>3.3941450997030122E-3</v>
      </c>
      <c r="E29" s="382">
        <v>2.9327560924516443E-3</v>
      </c>
      <c r="F29" s="382">
        <v>3.1976643147613917E-3</v>
      </c>
      <c r="G29" s="382">
        <v>4.0162033029809922E-3</v>
      </c>
      <c r="H29" s="382">
        <v>3.949262023494762E-3</v>
      </c>
      <c r="I29" s="382">
        <v>3.380227280043782E-3</v>
      </c>
      <c r="J29" s="350" t="s">
        <v>138</v>
      </c>
      <c r="K29" s="350">
        <f>ROWS($J$7:J29)</f>
        <v>23</v>
      </c>
      <c r="L29" s="350">
        <f t="shared" si="0"/>
        <v>23</v>
      </c>
      <c r="M29" s="350">
        <f>IFERROR(SMALL($L$7:$L$92,ROWS($L$7:L29)),"")</f>
        <v>23</v>
      </c>
      <c r="P29" s="517" t="s">
        <v>385</v>
      </c>
      <c r="Q29" s="300">
        <f>IFERROR(INDEX($D$7:$I$92,$M29,COLUMNS($P$7:P29)),"")</f>
        <v>3.3941450997030122E-3</v>
      </c>
      <c r="R29" s="300">
        <f>IFERROR(INDEX($D$7:$I$92,$M29,COLUMNS($P$7:Q29)),"")</f>
        <v>2.9327560924516443E-3</v>
      </c>
      <c r="S29" s="300">
        <f>IFERROR(INDEX($D$7:$I$92,$M29,COLUMNS($P$7:R29)),"")</f>
        <v>3.1976643147613917E-3</v>
      </c>
      <c r="T29" s="300">
        <f>IFERROR(INDEX($D$7:$I$92,$M29,COLUMNS($P$7:S29)),"")</f>
        <v>4.0162033029809922E-3</v>
      </c>
      <c r="U29" s="300">
        <f>IFERROR(INDEX($D$7:$I$92,$M29,COLUMNS($P$7:T29)),"")</f>
        <v>3.949262023494762E-3</v>
      </c>
      <c r="V29" s="491">
        <f>IFERROR(INDEX($D$7:$I$92,$M29,COLUMNS($P$7:U29)),"")</f>
        <v>3.380227280043782E-3</v>
      </c>
      <c r="Z29" s="350" t="s">
        <v>487</v>
      </c>
      <c r="AA29" s="706">
        <v>95</v>
      </c>
      <c r="AB29" s="706">
        <v>85</v>
      </c>
      <c r="AC29" s="706">
        <v>90</v>
      </c>
      <c r="AD29" s="706">
        <v>115</v>
      </c>
      <c r="AE29" s="706">
        <v>120</v>
      </c>
      <c r="AF29" s="706">
        <v>105</v>
      </c>
      <c r="AG29" s="350" t="s">
        <v>138</v>
      </c>
      <c r="AH29" s="350">
        <f>ROWS($AG$7:AG29)</f>
        <v>23</v>
      </c>
      <c r="AI29" s="350">
        <f t="shared" si="1"/>
        <v>23</v>
      </c>
      <c r="AJ29" s="350">
        <f>IFERROR(SMALL($AI$7:$AI$92,ROWS($AI$7:AI29)),"")</f>
        <v>23</v>
      </c>
      <c r="AM29" s="517" t="s">
        <v>385</v>
      </c>
      <c r="AN29" s="329">
        <f>IFERROR(INDEX($AA$7:$AF$92,$AJ29,COLUMNS($AM$7:AM29)),"")</f>
        <v>95</v>
      </c>
      <c r="AO29" s="329">
        <f>IFERROR(INDEX($AA$7:$AF$92,$AJ29,COLUMNS($AM$7:AN29)),"")</f>
        <v>85</v>
      </c>
      <c r="AP29" s="329">
        <f>IFERROR(INDEX($AA$7:$AF$92,$AJ29,COLUMNS($AM$7:AO29)),"")</f>
        <v>90</v>
      </c>
      <c r="AQ29" s="329">
        <f>IFERROR(INDEX($AA$7:$AF$92,$AJ29,COLUMNS($AM$7:AP29)),"")</f>
        <v>115</v>
      </c>
      <c r="AR29" s="329">
        <f>IFERROR(INDEX($AA$7:$AF$92,$AJ29,COLUMNS($AM$7:AQ29)),"")</f>
        <v>120</v>
      </c>
      <c r="AS29" s="330">
        <f>IFERROR(INDEX($AA$7:$AF$92,$AJ29,COLUMNS($AM$7:AR29)),"")</f>
        <v>105</v>
      </c>
    </row>
    <row r="30" spans="3:45" x14ac:dyDescent="0.3">
      <c r="C30" s="350" t="s">
        <v>809</v>
      </c>
      <c r="D30" s="382">
        <v>5.1619290057983314E-3</v>
      </c>
      <c r="E30" s="382">
        <v>4.6784442427204804E-3</v>
      </c>
      <c r="F30" s="382">
        <v>7.020958604150012E-3</v>
      </c>
      <c r="G30" s="382">
        <v>5.9896825122044105E-3</v>
      </c>
      <c r="H30" s="382">
        <v>8.2332072693195885E-3</v>
      </c>
      <c r="I30" s="382">
        <v>9.1427099764993715E-3</v>
      </c>
      <c r="J30" s="350" t="s">
        <v>138</v>
      </c>
      <c r="K30" s="350">
        <f>ROWS($J$7:J30)</f>
        <v>24</v>
      </c>
      <c r="L30" s="350">
        <f t="shared" si="0"/>
        <v>24</v>
      </c>
      <c r="M30" s="350">
        <f>IFERROR(SMALL($L$7:$L$92,ROWS($L$7:L30)),"")</f>
        <v>24</v>
      </c>
      <c r="P30" s="517" t="s">
        <v>387</v>
      </c>
      <c r="Q30" s="300">
        <f>IFERROR(INDEX($D$7:$I$92,$M30,COLUMNS($P$7:P30)),"")</f>
        <v>5.1619290057983314E-3</v>
      </c>
      <c r="R30" s="300">
        <f>IFERROR(INDEX($D$7:$I$92,$M30,COLUMNS($P$7:Q30)),"")</f>
        <v>4.6784442427204804E-3</v>
      </c>
      <c r="S30" s="300">
        <f>IFERROR(INDEX($D$7:$I$92,$M30,COLUMNS($P$7:R30)),"")</f>
        <v>7.020958604150012E-3</v>
      </c>
      <c r="T30" s="300">
        <f>IFERROR(INDEX($D$7:$I$92,$M30,COLUMNS($P$7:S30)),"")</f>
        <v>5.9896825122044105E-3</v>
      </c>
      <c r="U30" s="300">
        <f>IFERROR(INDEX($D$7:$I$92,$M30,COLUMNS($P$7:T30)),"")</f>
        <v>8.2332072693195885E-3</v>
      </c>
      <c r="V30" s="491">
        <f>IFERROR(INDEX($D$7:$I$92,$M30,COLUMNS($P$7:U30)),"")</f>
        <v>9.1427099764993715E-3</v>
      </c>
      <c r="Z30" s="350" t="s">
        <v>809</v>
      </c>
      <c r="AA30" s="706">
        <v>145</v>
      </c>
      <c r="AB30" s="706">
        <v>135</v>
      </c>
      <c r="AC30" s="706">
        <v>200</v>
      </c>
      <c r="AD30" s="706">
        <v>175</v>
      </c>
      <c r="AE30" s="706">
        <v>245</v>
      </c>
      <c r="AF30" s="706">
        <v>285</v>
      </c>
      <c r="AG30" s="350" t="s">
        <v>138</v>
      </c>
      <c r="AH30" s="350">
        <f>ROWS($AG$7:AG30)</f>
        <v>24</v>
      </c>
      <c r="AI30" s="350">
        <f t="shared" si="1"/>
        <v>24</v>
      </c>
      <c r="AJ30" s="350">
        <f>IFERROR(SMALL($AI$7:$AI$92,ROWS($AI$7:AI30)),"")</f>
        <v>24</v>
      </c>
      <c r="AM30" s="517" t="s">
        <v>387</v>
      </c>
      <c r="AN30" s="329">
        <f>IFERROR(INDEX($AA$7:$AF$92,$AJ30,COLUMNS($AM$7:AM30)),"")</f>
        <v>145</v>
      </c>
      <c r="AO30" s="329">
        <f>IFERROR(INDEX($AA$7:$AF$92,$AJ30,COLUMNS($AM$7:AN30)),"")</f>
        <v>135</v>
      </c>
      <c r="AP30" s="329">
        <f>IFERROR(INDEX($AA$7:$AF$92,$AJ30,COLUMNS($AM$7:AO30)),"")</f>
        <v>200</v>
      </c>
      <c r="AQ30" s="329">
        <f>IFERROR(INDEX($AA$7:$AF$92,$AJ30,COLUMNS($AM$7:AP30)),"")</f>
        <v>175</v>
      </c>
      <c r="AR30" s="329">
        <f>IFERROR(INDEX($AA$7:$AF$92,$AJ30,COLUMNS($AM$7:AQ30)),"")</f>
        <v>245</v>
      </c>
      <c r="AS30" s="330">
        <f>IFERROR(INDEX($AA$7:$AF$92,$AJ30,COLUMNS($AM$7:AR30)),"")</f>
        <v>285</v>
      </c>
    </row>
    <row r="31" spans="3:45" x14ac:dyDescent="0.3">
      <c r="C31" s="350" t="s">
        <v>488</v>
      </c>
      <c r="D31" s="382">
        <v>4.9427238014425119E-2</v>
      </c>
      <c r="E31" s="382">
        <v>5.0939180224844637E-2</v>
      </c>
      <c r="F31" s="382">
        <v>5.3387091168190189E-2</v>
      </c>
      <c r="G31" s="382">
        <v>5.3214693764498146E-2</v>
      </c>
      <c r="H31" s="382">
        <v>5.3984403761839418E-2</v>
      </c>
      <c r="I31" s="382">
        <v>5.3439783665454078E-2</v>
      </c>
      <c r="J31" s="350" t="s">
        <v>138</v>
      </c>
      <c r="K31" s="350">
        <f>ROWS($J$7:J31)</f>
        <v>25</v>
      </c>
      <c r="L31" s="350">
        <f t="shared" si="0"/>
        <v>25</v>
      </c>
      <c r="M31" s="350">
        <f>IFERROR(SMALL($L$7:$L$92,ROWS($L$7:L31)),"")</f>
        <v>25</v>
      </c>
      <c r="P31" s="517" t="s">
        <v>202</v>
      </c>
      <c r="Q31" s="300">
        <f>IFERROR(INDEX($D$7:$I$92,$M31,COLUMNS($P$7:P31)),"")</f>
        <v>4.9427238014425119E-2</v>
      </c>
      <c r="R31" s="300">
        <f>IFERROR(INDEX($D$7:$I$92,$M31,COLUMNS($P$7:Q31)),"")</f>
        <v>5.0939180224844637E-2</v>
      </c>
      <c r="S31" s="300">
        <f>IFERROR(INDEX($D$7:$I$92,$M31,COLUMNS($P$7:R31)),"")</f>
        <v>5.3387091168190189E-2</v>
      </c>
      <c r="T31" s="300">
        <f>IFERROR(INDEX($D$7:$I$92,$M31,COLUMNS($P$7:S31)),"")</f>
        <v>5.3214693764498146E-2</v>
      </c>
      <c r="U31" s="300">
        <f>IFERROR(INDEX($D$7:$I$92,$M31,COLUMNS($P$7:T31)),"")</f>
        <v>5.3984403761839418E-2</v>
      </c>
      <c r="V31" s="491">
        <f>IFERROR(INDEX($D$7:$I$92,$M31,COLUMNS($P$7:U31)),"")</f>
        <v>5.3439783665454078E-2</v>
      </c>
      <c r="Z31" s="350" t="s">
        <v>488</v>
      </c>
      <c r="AA31" s="706">
        <v>1400</v>
      </c>
      <c r="AB31" s="706">
        <v>1460</v>
      </c>
      <c r="AC31" s="706">
        <v>1535</v>
      </c>
      <c r="AD31" s="706">
        <v>1535</v>
      </c>
      <c r="AE31" s="706">
        <v>1615</v>
      </c>
      <c r="AF31" s="706">
        <v>1660</v>
      </c>
      <c r="AG31" s="350" t="s">
        <v>138</v>
      </c>
      <c r="AH31" s="350">
        <f>ROWS($AG$7:AG31)</f>
        <v>25</v>
      </c>
      <c r="AI31" s="350">
        <f t="shared" si="1"/>
        <v>25</v>
      </c>
      <c r="AJ31" s="350">
        <f>IFERROR(SMALL($AI$7:$AI$92,ROWS($AI$7:AI31)),"")</f>
        <v>25</v>
      </c>
      <c r="AM31" s="517" t="s">
        <v>202</v>
      </c>
      <c r="AN31" s="329">
        <f>IFERROR(INDEX($AA$7:$AF$92,$AJ31,COLUMNS($AM$7:AM31)),"")</f>
        <v>1400</v>
      </c>
      <c r="AO31" s="329">
        <f>IFERROR(INDEX($AA$7:$AF$92,$AJ31,COLUMNS($AM$7:AN31)),"")</f>
        <v>1460</v>
      </c>
      <c r="AP31" s="329">
        <f>IFERROR(INDEX($AA$7:$AF$92,$AJ31,COLUMNS($AM$7:AO31)),"")</f>
        <v>1535</v>
      </c>
      <c r="AQ31" s="329">
        <f>IFERROR(INDEX($AA$7:$AF$92,$AJ31,COLUMNS($AM$7:AP31)),"")</f>
        <v>1535</v>
      </c>
      <c r="AR31" s="329">
        <f>IFERROR(INDEX($AA$7:$AF$92,$AJ31,COLUMNS($AM$7:AQ31)),"")</f>
        <v>1615</v>
      </c>
      <c r="AS31" s="330">
        <f>IFERROR(INDEX($AA$7:$AF$92,$AJ31,COLUMNS($AM$7:AR31)),"")</f>
        <v>1660</v>
      </c>
    </row>
    <row r="32" spans="3:45" x14ac:dyDescent="0.3">
      <c r="C32" s="350" t="s">
        <v>489</v>
      </c>
      <c r="D32" s="382">
        <v>1.2728044123886295E-3</v>
      </c>
      <c r="E32" s="382">
        <v>1.6409468612527058E-3</v>
      </c>
      <c r="F32" s="382">
        <v>1.18174550762921E-3</v>
      </c>
      <c r="G32" s="382">
        <v>1.3156528061489458E-3</v>
      </c>
      <c r="H32" s="382">
        <v>1.60647946718431E-3</v>
      </c>
      <c r="I32" s="382">
        <v>1.2877056304928694E-3</v>
      </c>
      <c r="J32" s="350" t="s">
        <v>138</v>
      </c>
      <c r="K32" s="350">
        <f>ROWS($J$7:J32)</f>
        <v>26</v>
      </c>
      <c r="L32" s="350">
        <f t="shared" si="0"/>
        <v>26</v>
      </c>
      <c r="M32" s="350">
        <f>IFERROR(SMALL($L$7:$L$92,ROWS($L$7:L32)),"")</f>
        <v>26</v>
      </c>
      <c r="P32" s="517" t="s">
        <v>203</v>
      </c>
      <c r="Q32" s="300">
        <f>IFERROR(INDEX($D$7:$I$92,$M32,COLUMNS($P$7:P32)),"")</f>
        <v>1.2728044123886295E-3</v>
      </c>
      <c r="R32" s="300">
        <f>IFERROR(INDEX($D$7:$I$92,$M32,COLUMNS($P$7:Q32)),"")</f>
        <v>1.6409468612527058E-3</v>
      </c>
      <c r="S32" s="300">
        <f>IFERROR(INDEX($D$7:$I$92,$M32,COLUMNS($P$7:R32)),"")</f>
        <v>1.18174550762921E-3</v>
      </c>
      <c r="T32" s="300">
        <f>IFERROR(INDEX($D$7:$I$92,$M32,COLUMNS($P$7:S32)),"")</f>
        <v>1.3156528061489458E-3</v>
      </c>
      <c r="U32" s="300">
        <f>IFERROR(INDEX($D$7:$I$92,$M32,COLUMNS($P$7:T32)),"")</f>
        <v>1.60647946718431E-3</v>
      </c>
      <c r="V32" s="491">
        <f>IFERROR(INDEX($D$7:$I$92,$M32,COLUMNS($P$7:U32)),"")</f>
        <v>1.2877056304928694E-3</v>
      </c>
      <c r="Z32" s="350" t="s">
        <v>489</v>
      </c>
      <c r="AA32" s="706">
        <v>35</v>
      </c>
      <c r="AB32" s="706">
        <v>45</v>
      </c>
      <c r="AC32" s="706">
        <v>35</v>
      </c>
      <c r="AD32" s="706">
        <v>40</v>
      </c>
      <c r="AE32" s="706">
        <v>50</v>
      </c>
      <c r="AF32" s="706">
        <v>40</v>
      </c>
      <c r="AG32" s="350" t="s">
        <v>138</v>
      </c>
      <c r="AH32" s="350">
        <f>ROWS($AG$7:AG32)</f>
        <v>26</v>
      </c>
      <c r="AI32" s="350">
        <f t="shared" si="1"/>
        <v>26</v>
      </c>
      <c r="AJ32" s="350">
        <f>IFERROR(SMALL($AI$7:$AI$92,ROWS($AI$7:AI32)),"")</f>
        <v>26</v>
      </c>
      <c r="AM32" s="517" t="s">
        <v>203</v>
      </c>
      <c r="AN32" s="329">
        <f>IFERROR(INDEX($AA$7:$AF$92,$AJ32,COLUMNS($AM$7:AM32)),"")</f>
        <v>35</v>
      </c>
      <c r="AO32" s="329">
        <f>IFERROR(INDEX($AA$7:$AF$92,$AJ32,COLUMNS($AM$7:AN32)),"")</f>
        <v>45</v>
      </c>
      <c r="AP32" s="329">
        <f>IFERROR(INDEX($AA$7:$AF$92,$AJ32,COLUMNS($AM$7:AO32)),"")</f>
        <v>35</v>
      </c>
      <c r="AQ32" s="329">
        <f>IFERROR(INDEX($AA$7:$AF$92,$AJ32,COLUMNS($AM$7:AP32)),"")</f>
        <v>40</v>
      </c>
      <c r="AR32" s="329">
        <f>IFERROR(INDEX($AA$7:$AF$92,$AJ32,COLUMNS($AM$7:AQ32)),"")</f>
        <v>50</v>
      </c>
      <c r="AS32" s="330">
        <f>IFERROR(INDEX($AA$7:$AF$92,$AJ32,COLUMNS($AM$7:AR32)),"")</f>
        <v>40</v>
      </c>
    </row>
    <row r="33" spans="3:45" x14ac:dyDescent="0.3">
      <c r="C33" s="350" t="s">
        <v>490</v>
      </c>
      <c r="D33" s="382">
        <v>1.9799179748267574E-3</v>
      </c>
      <c r="E33" s="382">
        <v>1.990084491306473E-3</v>
      </c>
      <c r="F33" s="382">
        <v>2.1549476903826772E-3</v>
      </c>
      <c r="G33" s="382">
        <v>2.4581934009625041E-3</v>
      </c>
      <c r="H33" s="382">
        <v>2.6105291341745039E-3</v>
      </c>
      <c r="I33" s="382">
        <v>2.9295303093712778E-3</v>
      </c>
      <c r="J33" s="350" t="s">
        <v>138</v>
      </c>
      <c r="K33" s="350">
        <f>ROWS($J$7:J33)</f>
        <v>27</v>
      </c>
      <c r="L33" s="350">
        <f t="shared" si="0"/>
        <v>27</v>
      </c>
      <c r="M33" s="350">
        <f>IFERROR(SMALL($L$7:$L$92,ROWS($L$7:L33)),"")</f>
        <v>27</v>
      </c>
      <c r="P33" s="517" t="s">
        <v>204</v>
      </c>
      <c r="Q33" s="300">
        <f>IFERROR(INDEX($D$7:$I$92,$M33,COLUMNS($P$7:P33)),"")</f>
        <v>1.9799179748267574E-3</v>
      </c>
      <c r="R33" s="300">
        <f>IFERROR(INDEX($D$7:$I$92,$M33,COLUMNS($P$7:Q33)),"")</f>
        <v>1.990084491306473E-3</v>
      </c>
      <c r="S33" s="300">
        <f>IFERROR(INDEX($D$7:$I$92,$M33,COLUMNS($P$7:R33)),"")</f>
        <v>2.1549476903826772E-3</v>
      </c>
      <c r="T33" s="300">
        <f>IFERROR(INDEX($D$7:$I$92,$M33,COLUMNS($P$7:S33)),"")</f>
        <v>2.4581934009625041E-3</v>
      </c>
      <c r="U33" s="300">
        <f>IFERROR(INDEX($D$7:$I$92,$M33,COLUMNS($P$7:T33)),"")</f>
        <v>2.6105291341745039E-3</v>
      </c>
      <c r="V33" s="491">
        <f>IFERROR(INDEX($D$7:$I$92,$M33,COLUMNS($P$7:U33)),"")</f>
        <v>2.9295303093712778E-3</v>
      </c>
      <c r="Z33" s="350" t="s">
        <v>490</v>
      </c>
      <c r="AA33" s="706">
        <v>55</v>
      </c>
      <c r="AB33" s="706">
        <v>55</v>
      </c>
      <c r="AC33" s="706">
        <v>60</v>
      </c>
      <c r="AD33" s="706">
        <v>70</v>
      </c>
      <c r="AE33" s="706">
        <v>80</v>
      </c>
      <c r="AF33" s="706">
        <v>90</v>
      </c>
      <c r="AG33" s="350" t="s">
        <v>138</v>
      </c>
      <c r="AH33" s="350">
        <f>ROWS($AG$7:AG33)</f>
        <v>27</v>
      </c>
      <c r="AI33" s="350">
        <f t="shared" si="1"/>
        <v>27</v>
      </c>
      <c r="AJ33" s="350">
        <f>IFERROR(SMALL($AI$7:$AI$92,ROWS($AI$7:AI33)),"")</f>
        <v>27</v>
      </c>
      <c r="AM33" s="517" t="s">
        <v>204</v>
      </c>
      <c r="AN33" s="329">
        <f>IFERROR(INDEX($AA$7:$AF$92,$AJ33,COLUMNS($AM$7:AM33)),"")</f>
        <v>55</v>
      </c>
      <c r="AO33" s="329">
        <f>IFERROR(INDEX($AA$7:$AF$92,$AJ33,COLUMNS($AM$7:AN33)),"")</f>
        <v>55</v>
      </c>
      <c r="AP33" s="329">
        <f>IFERROR(INDEX($AA$7:$AF$92,$AJ33,COLUMNS($AM$7:AO33)),"")</f>
        <v>60</v>
      </c>
      <c r="AQ33" s="329">
        <f>IFERROR(INDEX($AA$7:$AF$92,$AJ33,COLUMNS($AM$7:AP33)),"")</f>
        <v>70</v>
      </c>
      <c r="AR33" s="329">
        <f>IFERROR(INDEX($AA$7:$AF$92,$AJ33,COLUMNS($AM$7:AQ33)),"")</f>
        <v>80</v>
      </c>
      <c r="AS33" s="330">
        <f>IFERROR(INDEX($AA$7:$AF$92,$AJ33,COLUMNS($AM$7:AR33)),"")</f>
        <v>90</v>
      </c>
    </row>
    <row r="34" spans="3:45" x14ac:dyDescent="0.3">
      <c r="C34" s="350" t="s">
        <v>491</v>
      </c>
      <c r="D34" s="382">
        <v>1.0041012586621411E-2</v>
      </c>
      <c r="E34" s="382">
        <v>1.0648697716639899E-2</v>
      </c>
      <c r="F34" s="382">
        <v>9.6277501650967982E-3</v>
      </c>
      <c r="G34" s="382">
        <v>1.0075130699719558E-2</v>
      </c>
      <c r="H34" s="382">
        <v>1.0542521503397035E-2</v>
      </c>
      <c r="I34" s="382">
        <v>1.1718121237485111E-2</v>
      </c>
      <c r="J34" s="350" t="s">
        <v>138</v>
      </c>
      <c r="K34" s="350">
        <f>ROWS($J$7:J34)</f>
        <v>28</v>
      </c>
      <c r="L34" s="350">
        <f t="shared" si="0"/>
        <v>28</v>
      </c>
      <c r="M34" s="350">
        <f>IFERROR(SMALL($L$7:$L$92,ROWS($L$7:L34)),"")</f>
        <v>28</v>
      </c>
      <c r="P34" s="517" t="s">
        <v>492</v>
      </c>
      <c r="Q34" s="300">
        <f>IFERROR(INDEX($D$7:$I$92,$M34,COLUMNS($P$7:P34)),"")</f>
        <v>1.0041012586621411E-2</v>
      </c>
      <c r="R34" s="300">
        <f>IFERROR(INDEX($D$7:$I$92,$M34,COLUMNS($P$7:Q34)),"")</f>
        <v>1.0648697716639899E-2</v>
      </c>
      <c r="S34" s="300">
        <f>IFERROR(INDEX($D$7:$I$92,$M34,COLUMNS($P$7:R34)),"")</f>
        <v>9.6277501650967982E-3</v>
      </c>
      <c r="T34" s="300">
        <f>IFERROR(INDEX($D$7:$I$92,$M34,COLUMNS($P$7:S34)),"")</f>
        <v>1.0075130699719558E-2</v>
      </c>
      <c r="U34" s="300">
        <f>IFERROR(INDEX($D$7:$I$92,$M34,COLUMNS($P$7:T34)),"")</f>
        <v>1.0542521503397035E-2</v>
      </c>
      <c r="V34" s="491">
        <f>IFERROR(INDEX($D$7:$I$92,$M34,COLUMNS($P$7:U34)),"")</f>
        <v>1.1718121237485111E-2</v>
      </c>
      <c r="Z34" s="350" t="s">
        <v>491</v>
      </c>
      <c r="AA34" s="706">
        <v>285</v>
      </c>
      <c r="AB34" s="706">
        <v>305</v>
      </c>
      <c r="AC34" s="706">
        <v>275</v>
      </c>
      <c r="AD34" s="706">
        <v>290</v>
      </c>
      <c r="AE34" s="706">
        <v>315</v>
      </c>
      <c r="AF34" s="706">
        <v>365</v>
      </c>
      <c r="AG34" s="350" t="s">
        <v>138</v>
      </c>
      <c r="AH34" s="350">
        <f>ROWS($AG$7:AG34)</f>
        <v>28</v>
      </c>
      <c r="AI34" s="350">
        <f t="shared" si="1"/>
        <v>28</v>
      </c>
      <c r="AJ34" s="350">
        <f>IFERROR(SMALL($AI$7:$AI$92,ROWS($AI$7:AI34)),"")</f>
        <v>28</v>
      </c>
      <c r="AM34" s="517" t="s">
        <v>492</v>
      </c>
      <c r="AN34" s="329">
        <f>IFERROR(INDEX($AA$7:$AF$92,$AJ34,COLUMNS($AM$7:AM34)),"")</f>
        <v>285</v>
      </c>
      <c r="AO34" s="329">
        <f>IFERROR(INDEX($AA$7:$AF$92,$AJ34,COLUMNS($AM$7:AN34)),"")</f>
        <v>305</v>
      </c>
      <c r="AP34" s="329">
        <f>IFERROR(INDEX($AA$7:$AF$92,$AJ34,COLUMNS($AM$7:AO34)),"")</f>
        <v>275</v>
      </c>
      <c r="AQ34" s="329">
        <f>IFERROR(INDEX($AA$7:$AF$92,$AJ34,COLUMNS($AM$7:AP34)),"")</f>
        <v>290</v>
      </c>
      <c r="AR34" s="329">
        <f>IFERROR(INDEX($AA$7:$AF$92,$AJ34,COLUMNS($AM$7:AQ34)),"")</f>
        <v>315</v>
      </c>
      <c r="AS34" s="330">
        <f>IFERROR(INDEX($AA$7:$AF$92,$AJ34,COLUMNS($AM$7:AR34)),"")</f>
        <v>365</v>
      </c>
    </row>
    <row r="35" spans="3:45" x14ac:dyDescent="0.3">
      <c r="C35" s="350" t="s">
        <v>493</v>
      </c>
      <c r="D35" s="382">
        <v>5.5861971432612078E-3</v>
      </c>
      <c r="E35" s="382">
        <v>6.7383562600377067E-3</v>
      </c>
      <c r="F35" s="382">
        <v>7.5770741371519934E-3</v>
      </c>
      <c r="G35" s="382">
        <v>7.3399577606204341E-3</v>
      </c>
      <c r="H35" s="382">
        <v>9.304193580775796E-3</v>
      </c>
      <c r="I35" s="382">
        <v>1.2522937256543154E-2</v>
      </c>
      <c r="J35" s="350" t="s">
        <v>138</v>
      </c>
      <c r="K35" s="350">
        <f>ROWS($J$7:J35)</f>
        <v>29</v>
      </c>
      <c r="L35" s="350">
        <f t="shared" si="0"/>
        <v>29</v>
      </c>
      <c r="M35" s="350">
        <f>IFERROR(SMALL($L$7:$L$92,ROWS($L$7:L35)),"")</f>
        <v>29</v>
      </c>
      <c r="P35" s="517" t="s">
        <v>205</v>
      </c>
      <c r="Q35" s="300">
        <f>IFERROR(INDEX($D$7:$I$92,$M35,COLUMNS($P$7:P35)),"")</f>
        <v>5.5861971432612078E-3</v>
      </c>
      <c r="R35" s="300">
        <f>IFERROR(INDEX($D$7:$I$92,$M35,COLUMNS($P$7:Q35)),"")</f>
        <v>6.7383562600377067E-3</v>
      </c>
      <c r="S35" s="300">
        <f>IFERROR(INDEX($D$7:$I$92,$M35,COLUMNS($P$7:R35)),"")</f>
        <v>7.5770741371519934E-3</v>
      </c>
      <c r="T35" s="300">
        <f>IFERROR(INDEX($D$7:$I$92,$M35,COLUMNS($P$7:S35)),"")</f>
        <v>7.3399577606204341E-3</v>
      </c>
      <c r="U35" s="300">
        <f>IFERROR(INDEX($D$7:$I$92,$M35,COLUMNS($P$7:T35)),"")</f>
        <v>9.304193580775796E-3</v>
      </c>
      <c r="V35" s="491">
        <f>IFERROR(INDEX($D$7:$I$92,$M35,COLUMNS($P$7:U35)),"")</f>
        <v>1.2522937256543154E-2</v>
      </c>
      <c r="Z35" s="350" t="s">
        <v>493</v>
      </c>
      <c r="AA35" s="706">
        <v>160</v>
      </c>
      <c r="AB35" s="706">
        <v>195</v>
      </c>
      <c r="AC35" s="706">
        <v>220</v>
      </c>
      <c r="AD35" s="706">
        <v>210</v>
      </c>
      <c r="AE35" s="706">
        <v>280</v>
      </c>
      <c r="AF35" s="706">
        <v>390</v>
      </c>
      <c r="AG35" s="350" t="s">
        <v>138</v>
      </c>
      <c r="AH35" s="350">
        <f>ROWS($AG$7:AG35)</f>
        <v>29</v>
      </c>
      <c r="AI35" s="350">
        <f t="shared" si="1"/>
        <v>29</v>
      </c>
      <c r="AJ35" s="350">
        <f>IFERROR(SMALL($AI$7:$AI$92,ROWS($AI$7:AI35)),"")</f>
        <v>29</v>
      </c>
      <c r="AM35" s="517" t="s">
        <v>205</v>
      </c>
      <c r="AN35" s="329">
        <f>IFERROR(INDEX($AA$7:$AF$92,$AJ35,COLUMNS($AM$7:AM35)),"")</f>
        <v>160</v>
      </c>
      <c r="AO35" s="329">
        <f>IFERROR(INDEX($AA$7:$AF$92,$AJ35,COLUMNS($AM$7:AN35)),"")</f>
        <v>195</v>
      </c>
      <c r="AP35" s="329">
        <f>IFERROR(INDEX($AA$7:$AF$92,$AJ35,COLUMNS($AM$7:AO35)),"")</f>
        <v>220</v>
      </c>
      <c r="AQ35" s="329">
        <f>IFERROR(INDEX($AA$7:$AF$92,$AJ35,COLUMNS($AM$7:AP35)),"")</f>
        <v>210</v>
      </c>
      <c r="AR35" s="329">
        <f>IFERROR(INDEX($AA$7:$AF$92,$AJ35,COLUMNS($AM$7:AQ35)),"")</f>
        <v>280</v>
      </c>
      <c r="AS35" s="330">
        <f>IFERROR(INDEX($AA$7:$AF$92,$AJ35,COLUMNS($AM$7:AR35)),"")</f>
        <v>390</v>
      </c>
    </row>
    <row r="36" spans="3:45" x14ac:dyDescent="0.3">
      <c r="C36" s="350" t="s">
        <v>494</v>
      </c>
      <c r="D36" s="382">
        <v>0.89898882760571353</v>
      </c>
      <c r="E36" s="382">
        <v>0.89396690175267091</v>
      </c>
      <c r="F36" s="382">
        <v>0.88502311355184038</v>
      </c>
      <c r="G36" s="382">
        <v>0.87698646262507363</v>
      </c>
      <c r="H36" s="382">
        <v>0.87087921282506109</v>
      </c>
      <c r="I36" s="382">
        <v>0.85680713388919294</v>
      </c>
      <c r="J36" s="350" t="s">
        <v>138</v>
      </c>
      <c r="K36" s="350">
        <f>ROWS($J$7:J36)</f>
        <v>30</v>
      </c>
      <c r="L36" s="350">
        <f t="shared" si="0"/>
        <v>30</v>
      </c>
      <c r="M36" s="350">
        <f>IFERROR(SMALL($L$7:$L$92,ROWS($L$7:L36)),"")</f>
        <v>30</v>
      </c>
      <c r="P36" s="517" t="s">
        <v>110</v>
      </c>
      <c r="Q36" s="300">
        <f>IFERROR(INDEX($D$7:$I$92,$M36,COLUMNS($P$7:P36)),"")</f>
        <v>0.89898882760571353</v>
      </c>
      <c r="R36" s="300">
        <f>IFERROR(INDEX($D$7:$I$92,$M36,COLUMNS($P$7:Q36)),"")</f>
        <v>0.89396690175267091</v>
      </c>
      <c r="S36" s="300">
        <f>IFERROR(INDEX($D$7:$I$92,$M36,COLUMNS($P$7:R36)),"")</f>
        <v>0.88502311355184038</v>
      </c>
      <c r="T36" s="300">
        <f>IFERROR(INDEX($D$7:$I$92,$M36,COLUMNS($P$7:S36)),"")</f>
        <v>0.87698646262507363</v>
      </c>
      <c r="U36" s="300">
        <f>IFERROR(INDEX($D$7:$I$92,$M36,COLUMNS($P$7:T36)),"")</f>
        <v>0.87087921282506109</v>
      </c>
      <c r="V36" s="491">
        <f>IFERROR(INDEX($D$7:$I$92,$M36,COLUMNS($P$7:U36)),"")</f>
        <v>0.85680713388919294</v>
      </c>
      <c r="Z36" s="350" t="s">
        <v>494</v>
      </c>
      <c r="AA36" s="706">
        <v>25425</v>
      </c>
      <c r="AB36" s="706">
        <v>25605</v>
      </c>
      <c r="AC36" s="706">
        <v>25465</v>
      </c>
      <c r="AD36" s="706">
        <v>25330</v>
      </c>
      <c r="AE36" s="706">
        <v>26020</v>
      </c>
      <c r="AF36" s="706">
        <v>26615</v>
      </c>
      <c r="AG36" s="350" t="s">
        <v>138</v>
      </c>
      <c r="AH36" s="350">
        <f>ROWS($AG$7:AG36)</f>
        <v>30</v>
      </c>
      <c r="AI36" s="350">
        <f t="shared" si="1"/>
        <v>30</v>
      </c>
      <c r="AJ36" s="350">
        <f>IFERROR(SMALL($AI$7:$AI$92,ROWS($AI$7:AI36)),"")</f>
        <v>30</v>
      </c>
      <c r="AM36" s="517" t="s">
        <v>110</v>
      </c>
      <c r="AN36" s="329">
        <f>IFERROR(INDEX($AA$7:$AF$92,$AJ36,COLUMNS($AM$7:AM36)),"")</f>
        <v>25425</v>
      </c>
      <c r="AO36" s="329">
        <f>IFERROR(INDEX($AA$7:$AF$92,$AJ36,COLUMNS($AM$7:AN36)),"")</f>
        <v>25605</v>
      </c>
      <c r="AP36" s="329">
        <f>IFERROR(INDEX($AA$7:$AF$92,$AJ36,COLUMNS($AM$7:AO36)),"")</f>
        <v>25465</v>
      </c>
      <c r="AQ36" s="329">
        <f>IFERROR(INDEX($AA$7:$AF$92,$AJ36,COLUMNS($AM$7:AP36)),"")</f>
        <v>25330</v>
      </c>
      <c r="AR36" s="329">
        <f>IFERROR(INDEX($AA$7:$AF$92,$AJ36,COLUMNS($AM$7:AQ36)),"")</f>
        <v>26020</v>
      </c>
      <c r="AS36" s="330">
        <f>IFERROR(INDEX($AA$7:$AF$92,$AJ36,COLUMNS($AM$7:AR36)),"")</f>
        <v>26615</v>
      </c>
    </row>
    <row r="37" spans="3:45" x14ac:dyDescent="0.3">
      <c r="C37" s="350" t="s">
        <v>495</v>
      </c>
      <c r="D37" s="382">
        <v>0.10101117239428652</v>
      </c>
      <c r="E37" s="382">
        <v>0.10603309824732909</v>
      </c>
      <c r="F37" s="382">
        <v>0.11497688644815961</v>
      </c>
      <c r="G37" s="382">
        <v>0.12301353737492643</v>
      </c>
      <c r="H37" s="382">
        <v>0.12912078717493891</v>
      </c>
      <c r="I37" s="382">
        <v>0.14319286611080706</v>
      </c>
      <c r="J37" s="350" t="s">
        <v>138</v>
      </c>
      <c r="K37" s="350">
        <f>ROWS($J$7:J37)</f>
        <v>31</v>
      </c>
      <c r="L37" s="350">
        <f t="shared" si="0"/>
        <v>31</v>
      </c>
      <c r="M37" s="350">
        <f>IFERROR(SMALL($L$7:$L$92,ROWS($L$7:L37)),"")</f>
        <v>31</v>
      </c>
      <c r="P37" s="517" t="s">
        <v>495</v>
      </c>
      <c r="Q37" s="300">
        <f>IFERROR(INDEX($D$7:$I$92,$M37,COLUMNS($P$7:P37)),"")</f>
        <v>0.10101117239428652</v>
      </c>
      <c r="R37" s="300">
        <f>IFERROR(INDEX($D$7:$I$92,$M37,COLUMNS($P$7:Q37)),"")</f>
        <v>0.10603309824732909</v>
      </c>
      <c r="S37" s="300">
        <f>IFERROR(INDEX($D$7:$I$92,$M37,COLUMNS($P$7:R37)),"")</f>
        <v>0.11497688644815961</v>
      </c>
      <c r="T37" s="300">
        <f>IFERROR(INDEX($D$7:$I$92,$M37,COLUMNS($P$7:S37)),"")</f>
        <v>0.12301353737492643</v>
      </c>
      <c r="U37" s="300">
        <f>IFERROR(INDEX($D$7:$I$92,$M37,COLUMNS($P$7:T37)),"")</f>
        <v>0.12912078717493891</v>
      </c>
      <c r="V37" s="491">
        <f>IFERROR(INDEX($D$7:$I$92,$M37,COLUMNS($P$7:U37)),"")</f>
        <v>0.14319286611080706</v>
      </c>
      <c r="Z37" s="350" t="s">
        <v>495</v>
      </c>
      <c r="AA37" s="706">
        <v>2855</v>
      </c>
      <c r="AB37" s="706">
        <v>3035</v>
      </c>
      <c r="AC37" s="706">
        <v>3310</v>
      </c>
      <c r="AD37" s="706">
        <v>3555</v>
      </c>
      <c r="AE37" s="706">
        <v>3860</v>
      </c>
      <c r="AF37" s="706">
        <v>4450</v>
      </c>
      <c r="AG37" s="350" t="s">
        <v>138</v>
      </c>
      <c r="AH37" s="350">
        <f>ROWS($AG$7:AG37)</f>
        <v>31</v>
      </c>
      <c r="AI37" s="350">
        <f t="shared" si="1"/>
        <v>31</v>
      </c>
      <c r="AJ37" s="350">
        <f>IFERROR(SMALL($AI$7:$AI$92,ROWS($AI$7:AI37)),"")</f>
        <v>31</v>
      </c>
      <c r="AM37" s="517" t="s">
        <v>495</v>
      </c>
      <c r="AN37" s="329">
        <f>IFERROR(INDEX($AA$7:$AF$92,$AJ37,COLUMNS($AM$7:AM37)),"")</f>
        <v>2855</v>
      </c>
      <c r="AO37" s="329">
        <f>IFERROR(INDEX($AA$7:$AF$92,$AJ37,COLUMNS($AM$7:AN37)),"")</f>
        <v>3035</v>
      </c>
      <c r="AP37" s="329">
        <f>IFERROR(INDEX($AA$7:$AF$92,$AJ37,COLUMNS($AM$7:AO37)),"")</f>
        <v>3310</v>
      </c>
      <c r="AQ37" s="329">
        <f>IFERROR(INDEX($AA$7:$AF$92,$AJ37,COLUMNS($AM$7:AP37)),"")</f>
        <v>3555</v>
      </c>
      <c r="AR37" s="329">
        <f>IFERROR(INDEX($AA$7:$AF$92,$AJ37,COLUMNS($AM$7:AQ37)),"")</f>
        <v>3860</v>
      </c>
      <c r="AS37" s="330">
        <f>IFERROR(INDEX($AA$7:$AF$92,$AJ37,COLUMNS($AM$7:AR37)),"")</f>
        <v>4450</v>
      </c>
    </row>
    <row r="38" spans="3:45" x14ac:dyDescent="0.3">
      <c r="C38" s="350" t="s">
        <v>496</v>
      </c>
      <c r="D38" s="382">
        <v>0.89898882760571353</v>
      </c>
      <c r="E38" s="382">
        <v>0.89396690175267091</v>
      </c>
      <c r="F38" s="382">
        <v>0.88502311355184038</v>
      </c>
      <c r="G38" s="382">
        <v>0.87698646262507363</v>
      </c>
      <c r="H38" s="382">
        <v>0.87087921282506109</v>
      </c>
      <c r="I38" s="382">
        <v>0.85680713388919294</v>
      </c>
      <c r="J38" s="350" t="s">
        <v>138</v>
      </c>
      <c r="K38" s="350">
        <f>ROWS($J$7:J38)</f>
        <v>32</v>
      </c>
      <c r="L38" s="350">
        <f t="shared" si="0"/>
        <v>32</v>
      </c>
      <c r="M38" s="350">
        <f>IFERROR(SMALL($L$7:$L$92,ROWS($L$7:L38)),"")</f>
        <v>32</v>
      </c>
      <c r="P38" s="521" t="s">
        <v>496</v>
      </c>
      <c r="Q38" s="674">
        <f>IFERROR(INDEX($D$7:$I$92,$M38,COLUMNS($P$7:P38)),"")</f>
        <v>0.89898882760571353</v>
      </c>
      <c r="R38" s="674">
        <f>IFERROR(INDEX($D$7:$I$92,$M38,COLUMNS($P$7:Q38)),"")</f>
        <v>0.89396690175267091</v>
      </c>
      <c r="S38" s="674">
        <f>IFERROR(INDEX($D$7:$I$92,$M38,COLUMNS($P$7:R38)),"")</f>
        <v>0.88502311355184038</v>
      </c>
      <c r="T38" s="674">
        <f>IFERROR(INDEX($D$7:$I$92,$M38,COLUMNS($P$7:S38)),"")</f>
        <v>0.87698646262507363</v>
      </c>
      <c r="U38" s="674">
        <f>IFERROR(INDEX($D$7:$I$92,$M38,COLUMNS($P$7:T38)),"")</f>
        <v>0.87087921282506109</v>
      </c>
      <c r="V38" s="675">
        <f>IFERROR(INDEX($D$7:$I$92,$M38,COLUMNS($P$7:U38)),"")</f>
        <v>0.85680713388919294</v>
      </c>
      <c r="Z38" s="350" t="s">
        <v>496</v>
      </c>
      <c r="AA38" s="706">
        <v>25425</v>
      </c>
      <c r="AB38" s="706">
        <v>25605</v>
      </c>
      <c r="AC38" s="706">
        <v>25465</v>
      </c>
      <c r="AD38" s="706">
        <v>25330</v>
      </c>
      <c r="AE38" s="706">
        <v>26020</v>
      </c>
      <c r="AF38" s="706">
        <v>26615</v>
      </c>
      <c r="AG38" s="350" t="s">
        <v>138</v>
      </c>
      <c r="AH38" s="350">
        <f>ROWS($AG$7:AG38)</f>
        <v>32</v>
      </c>
      <c r="AI38" s="350">
        <f t="shared" si="1"/>
        <v>32</v>
      </c>
      <c r="AJ38" s="350">
        <f>IFERROR(SMALL($AI$7:$AI$92,ROWS($AI$7:AI38)),"")</f>
        <v>32</v>
      </c>
      <c r="AM38" s="521" t="s">
        <v>496</v>
      </c>
      <c r="AN38" s="336">
        <f>IFERROR(INDEX($AA$7:$AF$92,$AJ38,COLUMNS($AM$7:AM38)),"")</f>
        <v>25425</v>
      </c>
      <c r="AO38" s="336">
        <f>IFERROR(INDEX($AA$7:$AF$92,$AJ38,COLUMNS($AM$7:AN38)),"")</f>
        <v>25605</v>
      </c>
      <c r="AP38" s="336">
        <f>IFERROR(INDEX($AA$7:$AF$92,$AJ38,COLUMNS($AM$7:AO38)),"")</f>
        <v>25465</v>
      </c>
      <c r="AQ38" s="336">
        <f>IFERROR(INDEX($AA$7:$AF$92,$AJ38,COLUMNS($AM$7:AP38)),"")</f>
        <v>25330</v>
      </c>
      <c r="AR38" s="336">
        <f>IFERROR(INDEX($AA$7:$AF$92,$AJ38,COLUMNS($AM$7:AQ38)),"")</f>
        <v>26020</v>
      </c>
      <c r="AS38" s="337">
        <f>IFERROR(INDEX($AA$7:$AF$92,$AJ38,COLUMNS($AM$7:AR38)),"")</f>
        <v>26615</v>
      </c>
    </row>
    <row r="39" spans="3:45" x14ac:dyDescent="0.3">
      <c r="C39" s="350" t="s">
        <v>133</v>
      </c>
      <c r="J39" s="350" t="s">
        <v>138</v>
      </c>
      <c r="K39" s="350">
        <f>ROWS($J$7:J39)</f>
        <v>33</v>
      </c>
      <c r="L39" s="350">
        <f t="shared" si="0"/>
        <v>33</v>
      </c>
      <c r="M39" s="350">
        <f>IFERROR(SMALL($L$7:$L$92,ROWS($L$7:L39)),"")</f>
        <v>33</v>
      </c>
      <c r="P39" s="713" t="s">
        <v>133</v>
      </c>
      <c r="Q39" s="300"/>
      <c r="R39" s="300"/>
      <c r="S39" s="300"/>
      <c r="T39" s="300"/>
      <c r="U39" s="300"/>
      <c r="V39" s="491"/>
      <c r="Z39" s="350" t="s">
        <v>133</v>
      </c>
      <c r="AG39" s="350" t="s">
        <v>138</v>
      </c>
      <c r="AH39" s="350">
        <f>ROWS($AG$7:AG39)</f>
        <v>33</v>
      </c>
      <c r="AI39" s="350">
        <f t="shared" si="1"/>
        <v>33</v>
      </c>
      <c r="AJ39" s="350">
        <f>IFERROR(SMALL($AI$7:$AI$92,ROWS($AI$7:AI39)),"")</f>
        <v>33</v>
      </c>
      <c r="AM39" s="713" t="s">
        <v>133</v>
      </c>
      <c r="AN39" s="329"/>
      <c r="AO39" s="329"/>
      <c r="AP39" s="329"/>
      <c r="AQ39" s="329"/>
      <c r="AR39" s="329"/>
      <c r="AS39" s="330"/>
    </row>
    <row r="40" spans="3:45" x14ac:dyDescent="0.3">
      <c r="C40" s="350" t="s">
        <v>169</v>
      </c>
      <c r="D40" s="382">
        <v>4.1189365012020931E-2</v>
      </c>
      <c r="E40" s="382">
        <v>4.1477550450387542E-2</v>
      </c>
      <c r="F40" s="382">
        <v>4.5219144277223594E-2</v>
      </c>
      <c r="G40" s="382">
        <v>4.4178236332790916E-2</v>
      </c>
      <c r="H40" s="382">
        <v>4.755848589310218E-2</v>
      </c>
      <c r="I40" s="382">
        <v>4.8546502269581175E-2</v>
      </c>
      <c r="J40" s="350" t="s">
        <v>138</v>
      </c>
      <c r="K40" s="350">
        <f>ROWS($J$7:J40)</f>
        <v>34</v>
      </c>
      <c r="L40" s="350">
        <f t="shared" si="0"/>
        <v>34</v>
      </c>
      <c r="M40" s="350">
        <f>IFERROR(SMALL($L$7:$L$92,ROWS($L$7:L40)),"")</f>
        <v>34</v>
      </c>
      <c r="P40" s="517" t="s">
        <v>169</v>
      </c>
      <c r="Q40" s="300">
        <f>IFERROR(INDEX($D$7:$I$92,$M40,COLUMNS($P$7:P40)),"")</f>
        <v>4.1189365012020931E-2</v>
      </c>
      <c r="R40" s="300">
        <f>IFERROR(INDEX($D$7:$I$92,$M40,COLUMNS($P$7:Q40)),"")</f>
        <v>4.1477550450387542E-2</v>
      </c>
      <c r="S40" s="300">
        <f>IFERROR(INDEX($D$7:$I$92,$M40,COLUMNS($P$7:R40)),"")</f>
        <v>4.5219144277223594E-2</v>
      </c>
      <c r="T40" s="300">
        <f>IFERROR(INDEX($D$7:$I$92,$M40,COLUMNS($P$7:S40)),"")</f>
        <v>4.4178236332790916E-2</v>
      </c>
      <c r="U40" s="300">
        <f>IFERROR(INDEX($D$7:$I$92,$M40,COLUMNS($P$7:T40)),"")</f>
        <v>4.755848589310218E-2</v>
      </c>
      <c r="V40" s="491">
        <f>IFERROR(INDEX($D$7:$I$92,$M40,COLUMNS($P$7:U40)),"")</f>
        <v>4.8546502269581175E-2</v>
      </c>
      <c r="Z40" s="350" t="s">
        <v>169</v>
      </c>
      <c r="AA40" s="350">
        <v>1165</v>
      </c>
      <c r="AB40" s="350">
        <v>1190</v>
      </c>
      <c r="AC40" s="350">
        <v>1300</v>
      </c>
      <c r="AD40" s="350">
        <v>1275</v>
      </c>
      <c r="AE40" s="350">
        <v>1420</v>
      </c>
      <c r="AF40" s="350">
        <v>1510</v>
      </c>
      <c r="AG40" s="350" t="s">
        <v>138</v>
      </c>
      <c r="AH40" s="350">
        <f>ROWS($AG$7:AG40)</f>
        <v>34</v>
      </c>
      <c r="AI40" s="350">
        <f t="shared" si="1"/>
        <v>34</v>
      </c>
      <c r="AJ40" s="350">
        <f>IFERROR(SMALL($AI$7:$AI$92,ROWS($AI$7:AI40)),"")</f>
        <v>34</v>
      </c>
      <c r="AM40" s="517" t="s">
        <v>169</v>
      </c>
      <c r="AN40" s="329">
        <f>IFERROR(INDEX($AA$7:$AF$92,$AJ40,COLUMNS($AM$7:AM40)),"")</f>
        <v>1165</v>
      </c>
      <c r="AO40" s="329">
        <f>IFERROR(INDEX($AA$7:$AF$92,$AJ40,COLUMNS($AM$7:AN40)),"")</f>
        <v>1190</v>
      </c>
      <c r="AP40" s="329">
        <f>IFERROR(INDEX($AA$7:$AF$92,$AJ40,COLUMNS($AM$7:AO40)),"")</f>
        <v>1300</v>
      </c>
      <c r="AQ40" s="329">
        <f>IFERROR(INDEX($AA$7:$AF$92,$AJ40,COLUMNS($AM$7:AP40)),"")</f>
        <v>1275</v>
      </c>
      <c r="AR40" s="329">
        <f>IFERROR(INDEX($AA$7:$AF$92,$AJ40,COLUMNS($AM$7:AQ40)),"")</f>
        <v>1420</v>
      </c>
      <c r="AS40" s="330">
        <f>IFERROR(INDEX($AA$7:$AF$92,$AJ40,COLUMNS($AM$7:AR40)),"")</f>
        <v>1510</v>
      </c>
    </row>
    <row r="41" spans="3:45" x14ac:dyDescent="0.3">
      <c r="C41" s="350" t="s">
        <v>170</v>
      </c>
      <c r="D41" s="382">
        <v>1.2268420308301513E-2</v>
      </c>
      <c r="E41" s="382">
        <v>1.0264646323580755E-2</v>
      </c>
      <c r="F41" s="382">
        <v>1.2373570609294081E-2</v>
      </c>
      <c r="G41" s="382">
        <v>1.2879548523352838E-2</v>
      </c>
      <c r="H41" s="382">
        <v>1.5495833193881991E-2</v>
      </c>
      <c r="I41" s="382">
        <v>1.8092264108424815E-2</v>
      </c>
      <c r="J41" s="350" t="s">
        <v>138</v>
      </c>
      <c r="K41" s="350">
        <f>ROWS($J$7:J41)</f>
        <v>35</v>
      </c>
      <c r="L41" s="350">
        <f t="shared" si="0"/>
        <v>35</v>
      </c>
      <c r="M41" s="350">
        <f>IFERROR(SMALL($L$7:$L$92,ROWS($L$7:L41)),"")</f>
        <v>35</v>
      </c>
      <c r="P41" s="517" t="s">
        <v>170</v>
      </c>
      <c r="Q41" s="300">
        <f>IFERROR(INDEX($D$7:$I$92,$M41,COLUMNS($P$7:P41)),"")</f>
        <v>1.2268420308301513E-2</v>
      </c>
      <c r="R41" s="300">
        <f>IFERROR(INDEX($D$7:$I$92,$M41,COLUMNS($P$7:Q41)),"")</f>
        <v>1.0264646323580755E-2</v>
      </c>
      <c r="S41" s="300">
        <f>IFERROR(INDEX($D$7:$I$92,$M41,COLUMNS($P$7:R41)),"")</f>
        <v>1.2373570609294081E-2</v>
      </c>
      <c r="T41" s="300">
        <f>IFERROR(INDEX($D$7:$I$92,$M41,COLUMNS($P$7:S41)),"")</f>
        <v>1.2879548523352838E-2</v>
      </c>
      <c r="U41" s="300">
        <f>IFERROR(INDEX($D$7:$I$92,$M41,COLUMNS($P$7:T41)),"")</f>
        <v>1.5495833193881991E-2</v>
      </c>
      <c r="V41" s="491">
        <f>IFERROR(INDEX($D$7:$I$92,$M41,COLUMNS($P$7:U41)),"")</f>
        <v>1.8092264108424815E-2</v>
      </c>
      <c r="Z41" s="350" t="s">
        <v>170</v>
      </c>
      <c r="AA41" s="350">
        <v>345</v>
      </c>
      <c r="AB41" s="350">
        <v>295</v>
      </c>
      <c r="AC41" s="350">
        <v>355</v>
      </c>
      <c r="AD41" s="350">
        <v>370</v>
      </c>
      <c r="AE41" s="350">
        <v>465</v>
      </c>
      <c r="AF41" s="350">
        <v>560</v>
      </c>
      <c r="AG41" s="350" t="s">
        <v>138</v>
      </c>
      <c r="AH41" s="350">
        <f>ROWS($AG$7:AG41)</f>
        <v>35</v>
      </c>
      <c r="AI41" s="350">
        <f t="shared" si="1"/>
        <v>35</v>
      </c>
      <c r="AJ41" s="350">
        <f>IFERROR(SMALL($AI$7:$AI$92,ROWS($AI$7:AI41)),"")</f>
        <v>35</v>
      </c>
      <c r="AM41" s="517" t="s">
        <v>170</v>
      </c>
      <c r="AN41" s="329">
        <f>IFERROR(INDEX($AA$7:$AF$92,$AJ41,COLUMNS($AM$7:AM41)),"")</f>
        <v>345</v>
      </c>
      <c r="AO41" s="329">
        <f>IFERROR(INDEX($AA$7:$AF$92,$AJ41,COLUMNS($AM$7:AN41)),"")</f>
        <v>295</v>
      </c>
      <c r="AP41" s="329">
        <f>IFERROR(INDEX($AA$7:$AF$92,$AJ41,COLUMNS($AM$7:AO41)),"")</f>
        <v>355</v>
      </c>
      <c r="AQ41" s="329">
        <f>IFERROR(INDEX($AA$7:$AF$92,$AJ41,COLUMNS($AM$7:AP41)),"")</f>
        <v>370</v>
      </c>
      <c r="AR41" s="329">
        <f>IFERROR(INDEX($AA$7:$AF$92,$AJ41,COLUMNS($AM$7:AQ41)),"")</f>
        <v>465</v>
      </c>
      <c r="AS41" s="330">
        <f>IFERROR(INDEX($AA$7:$AF$92,$AJ41,COLUMNS($AM$7:AR41)),"")</f>
        <v>560</v>
      </c>
    </row>
    <row r="42" spans="3:45" x14ac:dyDescent="0.3">
      <c r="C42" s="350" t="s">
        <v>497</v>
      </c>
      <c r="D42" s="382">
        <v>1.5238297270541649E-2</v>
      </c>
      <c r="E42" s="382">
        <v>1.5187486907338872E-2</v>
      </c>
      <c r="F42" s="382">
        <v>1.6370651002745821E-2</v>
      </c>
      <c r="G42" s="382">
        <v>1.7553578229408302E-2</v>
      </c>
      <c r="H42" s="382">
        <v>1.8943070383881655E-2</v>
      </c>
      <c r="I42" s="382">
        <v>1.9927244631877152E-2</v>
      </c>
      <c r="J42" s="350" t="s">
        <v>138</v>
      </c>
      <c r="K42" s="350">
        <f>ROWS($J$7:J42)</f>
        <v>36</v>
      </c>
      <c r="L42" s="350">
        <f t="shared" si="0"/>
        <v>36</v>
      </c>
      <c r="M42" s="350">
        <f>IFERROR(SMALL($L$7:$L$92,ROWS($L$7:L42)),"")</f>
        <v>36</v>
      </c>
      <c r="P42" s="517" t="s">
        <v>497</v>
      </c>
      <c r="Q42" s="300">
        <f>IFERROR(INDEX($D$7:$I$92,$M42,COLUMNS($P$7:P42)),"")</f>
        <v>1.5238297270541649E-2</v>
      </c>
      <c r="R42" s="300">
        <f>IFERROR(INDEX($D$7:$I$92,$M42,COLUMNS($P$7:Q42)),"")</f>
        <v>1.5187486907338872E-2</v>
      </c>
      <c r="S42" s="300">
        <f>IFERROR(INDEX($D$7:$I$92,$M42,COLUMNS($P$7:R42)),"")</f>
        <v>1.6370651002745821E-2</v>
      </c>
      <c r="T42" s="300">
        <f>IFERROR(INDEX($D$7:$I$92,$M42,COLUMNS($P$7:S42)),"")</f>
        <v>1.7553578229408302E-2</v>
      </c>
      <c r="U42" s="300">
        <f>IFERROR(INDEX($D$7:$I$92,$M42,COLUMNS($P$7:T42)),"")</f>
        <v>1.8943070383881655E-2</v>
      </c>
      <c r="V42" s="491">
        <f>IFERROR(INDEX($D$7:$I$92,$M42,COLUMNS($P$7:U42)),"")</f>
        <v>1.9927244631877152E-2</v>
      </c>
      <c r="Z42" s="350" t="s">
        <v>497</v>
      </c>
      <c r="AA42" s="350">
        <v>430</v>
      </c>
      <c r="AB42" s="350">
        <v>435</v>
      </c>
      <c r="AC42" s="350">
        <v>470</v>
      </c>
      <c r="AD42" s="350">
        <v>505</v>
      </c>
      <c r="AE42" s="350">
        <v>565</v>
      </c>
      <c r="AF42" s="350">
        <v>620</v>
      </c>
      <c r="AG42" s="350" t="s">
        <v>138</v>
      </c>
      <c r="AH42" s="350">
        <f>ROWS($AG$7:AG42)</f>
        <v>36</v>
      </c>
      <c r="AI42" s="350">
        <f t="shared" si="1"/>
        <v>36</v>
      </c>
      <c r="AJ42" s="350">
        <f>IFERROR(SMALL($AI$7:$AI$92,ROWS($AI$7:AI42)),"")</f>
        <v>36</v>
      </c>
      <c r="AM42" s="517" t="s">
        <v>497</v>
      </c>
      <c r="AN42" s="329">
        <f>IFERROR(INDEX($AA$7:$AF$92,$AJ42,COLUMNS($AM$7:AM42)),"")</f>
        <v>430</v>
      </c>
      <c r="AO42" s="329">
        <f>IFERROR(INDEX($AA$7:$AF$92,$AJ42,COLUMNS($AM$7:AN42)),"")</f>
        <v>435</v>
      </c>
      <c r="AP42" s="329">
        <f>IFERROR(INDEX($AA$7:$AF$92,$AJ42,COLUMNS($AM$7:AO42)),"")</f>
        <v>470</v>
      </c>
      <c r="AQ42" s="329">
        <f>IFERROR(INDEX($AA$7:$AF$92,$AJ42,COLUMNS($AM$7:AP42)),"")</f>
        <v>505</v>
      </c>
      <c r="AR42" s="329">
        <f>IFERROR(INDEX($AA$7:$AF$92,$AJ42,COLUMNS($AM$7:AQ42)),"")</f>
        <v>565</v>
      </c>
      <c r="AS42" s="330">
        <f>IFERROR(INDEX($AA$7:$AF$92,$AJ42,COLUMNS($AM$7:AR42)),"")</f>
        <v>620</v>
      </c>
    </row>
    <row r="43" spans="3:45" x14ac:dyDescent="0.3">
      <c r="C43" s="350" t="s">
        <v>171</v>
      </c>
      <c r="D43" s="382">
        <v>6.6468674869183987E-3</v>
      </c>
      <c r="E43" s="382">
        <v>3.4215487745269187E-3</v>
      </c>
      <c r="F43" s="382">
        <v>5.4916408883945644E-3</v>
      </c>
      <c r="G43" s="382">
        <v>5.4703458781982482E-3</v>
      </c>
      <c r="H43" s="382">
        <v>5.4553365239800528E-3</v>
      </c>
      <c r="I43" s="382">
        <v>6.6316839970382768E-3</v>
      </c>
      <c r="J43" s="350" t="s">
        <v>138</v>
      </c>
      <c r="K43" s="350">
        <f>ROWS($J$7:J43)</f>
        <v>37</v>
      </c>
      <c r="L43" s="350">
        <f t="shared" si="0"/>
        <v>37</v>
      </c>
      <c r="M43" s="350">
        <f>IFERROR(SMALL($L$7:$L$92,ROWS($L$7:L43)),"")</f>
        <v>37</v>
      </c>
      <c r="P43" s="517" t="s">
        <v>171</v>
      </c>
      <c r="Q43" s="300">
        <f>IFERROR(INDEX($D$7:$I$92,$M43,COLUMNS($P$7:P43)),"")</f>
        <v>6.6468674869183987E-3</v>
      </c>
      <c r="R43" s="300">
        <f>IFERROR(INDEX($D$7:$I$92,$M43,COLUMNS($P$7:Q43)),"")</f>
        <v>3.4215487745269187E-3</v>
      </c>
      <c r="S43" s="300">
        <f>IFERROR(INDEX($D$7:$I$92,$M43,COLUMNS($P$7:R43)),"")</f>
        <v>5.4916408883945644E-3</v>
      </c>
      <c r="T43" s="300">
        <f>IFERROR(INDEX($D$7:$I$92,$M43,COLUMNS($P$7:S43)),"")</f>
        <v>5.4703458781982482E-3</v>
      </c>
      <c r="U43" s="300">
        <f>IFERROR(INDEX($D$7:$I$92,$M43,COLUMNS($P$7:T43)),"")</f>
        <v>5.4553365239800528E-3</v>
      </c>
      <c r="V43" s="491">
        <f>IFERROR(INDEX($D$7:$I$92,$M43,COLUMNS($P$7:U43)),"")</f>
        <v>6.6316839970382768E-3</v>
      </c>
      <c r="Z43" s="350" t="s">
        <v>171</v>
      </c>
      <c r="AA43" s="350">
        <v>190</v>
      </c>
      <c r="AB43" s="350">
        <v>100</v>
      </c>
      <c r="AC43" s="350">
        <v>160</v>
      </c>
      <c r="AD43" s="350">
        <v>160</v>
      </c>
      <c r="AE43" s="350">
        <v>165</v>
      </c>
      <c r="AF43" s="350">
        <v>205</v>
      </c>
      <c r="AG43" s="350" t="s">
        <v>138</v>
      </c>
      <c r="AH43" s="350">
        <f>ROWS($AG$7:AG43)</f>
        <v>37</v>
      </c>
      <c r="AI43" s="350">
        <f t="shared" si="1"/>
        <v>37</v>
      </c>
      <c r="AJ43" s="350">
        <f>IFERROR(SMALL($AI$7:$AI$92,ROWS($AI$7:AI43)),"")</f>
        <v>37</v>
      </c>
      <c r="AM43" s="517" t="s">
        <v>171</v>
      </c>
      <c r="AN43" s="329">
        <f>IFERROR(INDEX($AA$7:$AF$92,$AJ43,COLUMNS($AM$7:AM43)),"")</f>
        <v>190</v>
      </c>
      <c r="AO43" s="329">
        <f>IFERROR(INDEX($AA$7:$AF$92,$AJ43,COLUMNS($AM$7:AN43)),"")</f>
        <v>100</v>
      </c>
      <c r="AP43" s="329">
        <f>IFERROR(INDEX($AA$7:$AF$92,$AJ43,COLUMNS($AM$7:AO43)),"")</f>
        <v>160</v>
      </c>
      <c r="AQ43" s="329">
        <f>IFERROR(INDEX($AA$7:$AF$92,$AJ43,COLUMNS($AM$7:AP43)),"")</f>
        <v>160</v>
      </c>
      <c r="AR43" s="329">
        <f>IFERROR(INDEX($AA$7:$AF$92,$AJ43,COLUMNS($AM$7:AQ43)),"")</f>
        <v>165</v>
      </c>
      <c r="AS43" s="330">
        <f>IFERROR(INDEX($AA$7:$AF$92,$AJ43,COLUMNS($AM$7:AR43)),"")</f>
        <v>205</v>
      </c>
    </row>
    <row r="44" spans="3:45" x14ac:dyDescent="0.3">
      <c r="C44" s="350" t="s">
        <v>166</v>
      </c>
      <c r="D44" s="382">
        <v>0.91730306887286095</v>
      </c>
      <c r="E44" s="382">
        <v>0.92298023881013891</v>
      </c>
      <c r="F44" s="382">
        <v>0.91428869347606967</v>
      </c>
      <c r="G44" s="382">
        <v>0.91243984350656093</v>
      </c>
      <c r="H44" s="382">
        <v>0.90428059841360153</v>
      </c>
      <c r="I44" s="382">
        <v>0.89708012748285737</v>
      </c>
      <c r="J44" s="350" t="s">
        <v>138</v>
      </c>
      <c r="K44" s="350">
        <f>ROWS($J$7:J44)</f>
        <v>38</v>
      </c>
      <c r="L44" s="350">
        <f t="shared" si="0"/>
        <v>38</v>
      </c>
      <c r="M44" s="350">
        <f>IFERROR(SMALL($L$7:$L$92,ROWS($L$7:L44)),"")</f>
        <v>38</v>
      </c>
      <c r="P44" s="517" t="s">
        <v>166</v>
      </c>
      <c r="Q44" s="300">
        <f>IFERROR(INDEX($D$7:$I$92,$M44,COLUMNS($P$7:P44)),"")</f>
        <v>0.91730306887286095</v>
      </c>
      <c r="R44" s="300">
        <f>IFERROR(INDEX($D$7:$I$92,$M44,COLUMNS($P$7:Q44)),"")</f>
        <v>0.92298023881013891</v>
      </c>
      <c r="S44" s="300">
        <f>IFERROR(INDEX($D$7:$I$92,$M44,COLUMNS($P$7:R44)),"")</f>
        <v>0.91428869347606967</v>
      </c>
      <c r="T44" s="300">
        <f>IFERROR(INDEX($D$7:$I$92,$M44,COLUMNS($P$7:S44)),"")</f>
        <v>0.91243984350656093</v>
      </c>
      <c r="U44" s="300">
        <f>IFERROR(INDEX($D$7:$I$92,$M44,COLUMNS($P$7:T44)),"")</f>
        <v>0.90428059841360153</v>
      </c>
      <c r="V44" s="491">
        <f>IFERROR(INDEX($D$7:$I$92,$M44,COLUMNS($P$7:U44)),"")</f>
        <v>0.89708012748285737</v>
      </c>
      <c r="Z44" s="350" t="s">
        <v>166</v>
      </c>
      <c r="AA44" s="350">
        <v>25945</v>
      </c>
      <c r="AB44" s="350">
        <v>26435</v>
      </c>
      <c r="AC44" s="350">
        <v>26305</v>
      </c>
      <c r="AD44" s="350">
        <v>26355</v>
      </c>
      <c r="AE44" s="350">
        <v>27020</v>
      </c>
      <c r="AF44" s="350">
        <v>27865</v>
      </c>
      <c r="AG44" s="350" t="s">
        <v>138</v>
      </c>
      <c r="AH44" s="350">
        <f>ROWS($AG$7:AG44)</f>
        <v>38</v>
      </c>
      <c r="AI44" s="350">
        <f t="shared" si="1"/>
        <v>38</v>
      </c>
      <c r="AJ44" s="350">
        <f>IFERROR(SMALL($AI$7:$AI$92,ROWS($AI$7:AI44)),"")</f>
        <v>38</v>
      </c>
      <c r="AM44" s="517" t="s">
        <v>166</v>
      </c>
      <c r="AN44" s="329">
        <f>IFERROR(INDEX($AA$7:$AF$92,$AJ44,COLUMNS($AM$7:AM44)),"")</f>
        <v>25945</v>
      </c>
      <c r="AO44" s="329">
        <f>IFERROR(INDEX($AA$7:$AF$92,$AJ44,COLUMNS($AM$7:AN44)),"")</f>
        <v>26435</v>
      </c>
      <c r="AP44" s="329">
        <f>IFERROR(INDEX($AA$7:$AF$92,$AJ44,COLUMNS($AM$7:AO44)),"")</f>
        <v>26305</v>
      </c>
      <c r="AQ44" s="329">
        <f>IFERROR(INDEX($AA$7:$AF$92,$AJ44,COLUMNS($AM$7:AP44)),"")</f>
        <v>26355</v>
      </c>
      <c r="AR44" s="329">
        <f>IFERROR(INDEX($AA$7:$AF$92,$AJ44,COLUMNS($AM$7:AQ44)),"")</f>
        <v>27020</v>
      </c>
      <c r="AS44" s="330">
        <f>IFERROR(INDEX($AA$7:$AF$92,$AJ44,COLUMNS($AM$7:AR44)),"")</f>
        <v>27865</v>
      </c>
    </row>
    <row r="45" spans="3:45" x14ac:dyDescent="0.3">
      <c r="C45" s="350" t="s">
        <v>498</v>
      </c>
      <c r="D45" s="382">
        <v>7.5342950077782495E-2</v>
      </c>
      <c r="E45" s="382">
        <v>7.0351232455834092E-2</v>
      </c>
      <c r="F45" s="382">
        <v>7.9455006777658058E-2</v>
      </c>
      <c r="G45" s="382">
        <v>8.0081708963750303E-2</v>
      </c>
      <c r="H45" s="382">
        <v>8.7452725994845881E-2</v>
      </c>
      <c r="I45" s="382">
        <v>9.3197695006921419E-2</v>
      </c>
      <c r="J45" s="350" t="s">
        <v>138</v>
      </c>
      <c r="K45" s="350">
        <f>ROWS($J$7:J45)</f>
        <v>39</v>
      </c>
      <c r="L45" s="350">
        <f t="shared" si="0"/>
        <v>39</v>
      </c>
      <c r="M45" s="350">
        <f>IFERROR(SMALL($L$7:$L$92,ROWS($L$7:L45)),"")</f>
        <v>39</v>
      </c>
      <c r="P45" s="517" t="s">
        <v>498</v>
      </c>
      <c r="Q45" s="300">
        <f>IFERROR(INDEX($D$7:$I$92,$M45,COLUMNS($P$7:P45)),"")</f>
        <v>7.5342950077782495E-2</v>
      </c>
      <c r="R45" s="300">
        <f>IFERROR(INDEX($D$7:$I$92,$M45,COLUMNS($P$7:Q45)),"")</f>
        <v>7.0351232455834092E-2</v>
      </c>
      <c r="S45" s="300">
        <f>IFERROR(INDEX($D$7:$I$92,$M45,COLUMNS($P$7:R45)),"")</f>
        <v>7.9455006777658058E-2</v>
      </c>
      <c r="T45" s="300">
        <f>IFERROR(INDEX($D$7:$I$92,$M45,COLUMNS($P$7:S45)),"")</f>
        <v>8.0081708963750303E-2</v>
      </c>
      <c r="U45" s="300">
        <f>IFERROR(INDEX($D$7:$I$92,$M45,COLUMNS($P$7:T45)),"")</f>
        <v>8.7452725994845881E-2</v>
      </c>
      <c r="V45" s="491">
        <f>IFERROR(INDEX($D$7:$I$92,$M45,COLUMNS($P$7:U45)),"")</f>
        <v>9.3197695006921419E-2</v>
      </c>
      <c r="Z45" s="350" t="s">
        <v>498</v>
      </c>
      <c r="AA45" s="350">
        <v>2130</v>
      </c>
      <c r="AB45" s="350">
        <v>2015</v>
      </c>
      <c r="AC45" s="350">
        <v>2285</v>
      </c>
      <c r="AD45" s="350">
        <v>2315</v>
      </c>
      <c r="AE45" s="350">
        <v>2615</v>
      </c>
      <c r="AF45" s="350">
        <v>2895</v>
      </c>
      <c r="AG45" s="350" t="s">
        <v>138</v>
      </c>
      <c r="AH45" s="350">
        <f>ROWS($AG$7:AG45)</f>
        <v>39</v>
      </c>
      <c r="AI45" s="350">
        <f>IF($Q$4=AG45,AH45,"")</f>
        <v>39</v>
      </c>
      <c r="AJ45" s="350">
        <f>IFERROR(SMALL($AI$7:$AI$92,ROWS($AI$7:AI45)),"")</f>
        <v>39</v>
      </c>
      <c r="AM45" s="517" t="s">
        <v>498</v>
      </c>
      <c r="AN45" s="329">
        <f>IFERROR(INDEX($AA$7:$AF$92,$AJ45,COLUMNS($AM$7:AM45)),"")</f>
        <v>2130</v>
      </c>
      <c r="AO45" s="329">
        <f>IFERROR(INDEX($AA$7:$AF$92,$AJ45,COLUMNS($AM$7:AN45)),"")</f>
        <v>2015</v>
      </c>
      <c r="AP45" s="329">
        <f>IFERROR(INDEX($AA$7:$AF$92,$AJ45,COLUMNS($AM$7:AO45)),"")</f>
        <v>2285</v>
      </c>
      <c r="AQ45" s="329">
        <f>IFERROR(INDEX($AA$7:$AF$92,$AJ45,COLUMNS($AM$7:AP45)),"")</f>
        <v>2315</v>
      </c>
      <c r="AR45" s="329">
        <f>IFERROR(INDEX($AA$7:$AF$92,$AJ45,COLUMNS($AM$7:AQ45)),"")</f>
        <v>2615</v>
      </c>
      <c r="AS45" s="330">
        <f>IFERROR(INDEX($AA$7:$AF$92,$AJ45,COLUMNS($AM$7:AR45)),"")</f>
        <v>2895</v>
      </c>
    </row>
    <row r="46" spans="3:45" x14ac:dyDescent="0.3">
      <c r="C46" s="350" t="s">
        <v>499</v>
      </c>
      <c r="D46" s="382"/>
      <c r="E46" s="382"/>
      <c r="F46" s="382"/>
      <c r="G46" s="382"/>
      <c r="H46" s="382"/>
      <c r="I46" s="382"/>
      <c r="J46" s="350" t="s">
        <v>138</v>
      </c>
      <c r="K46" s="350">
        <f>ROWS($J$7:J46)</f>
        <v>40</v>
      </c>
      <c r="L46" s="350">
        <f t="shared" si="0"/>
        <v>40</v>
      </c>
      <c r="M46" s="350">
        <f>IFERROR(SMALL($L$7:$L$92,ROWS($L$7:L46)),"")</f>
        <v>40</v>
      </c>
      <c r="P46" s="712" t="s">
        <v>500</v>
      </c>
      <c r="Q46" s="674"/>
      <c r="R46" s="674"/>
      <c r="S46" s="674"/>
      <c r="T46" s="674"/>
      <c r="U46" s="674"/>
      <c r="V46" s="675"/>
      <c r="Z46" s="350" t="s">
        <v>499</v>
      </c>
      <c r="AG46" s="350" t="s">
        <v>138</v>
      </c>
      <c r="AH46" s="350">
        <f>ROWS($AG$7:AG46)</f>
        <v>40</v>
      </c>
      <c r="AI46" s="350">
        <f t="shared" ref="AI46:AI92" si="2">IF($Q$4=AG46,AH46,"")</f>
        <v>40</v>
      </c>
      <c r="AJ46" s="350">
        <f>IFERROR(SMALL($AI$7:$AI$92,ROWS($AI$7:AI46)),"")</f>
        <v>40</v>
      </c>
      <c r="AM46" s="712" t="s">
        <v>501</v>
      </c>
      <c r="AN46" s="336"/>
      <c r="AO46" s="336"/>
      <c r="AP46" s="336"/>
      <c r="AQ46" s="336"/>
      <c r="AR46" s="336"/>
      <c r="AS46" s="337"/>
    </row>
    <row r="47" spans="3:45" x14ac:dyDescent="0.3">
      <c r="C47" s="350" t="s">
        <v>502</v>
      </c>
      <c r="J47" s="350" t="s">
        <v>138</v>
      </c>
      <c r="K47" s="350">
        <f>ROWS($J$7:J47)</f>
        <v>41</v>
      </c>
      <c r="L47" s="350">
        <f t="shared" si="0"/>
        <v>41</v>
      </c>
      <c r="M47" s="350">
        <f>IFERROR(SMALL($L$7:$L$92,ROWS($L$7:L47)),"")</f>
        <v>41</v>
      </c>
      <c r="P47" s="713" t="s">
        <v>502</v>
      </c>
      <c r="Q47" s="300"/>
      <c r="R47" s="300"/>
      <c r="S47" s="300"/>
      <c r="T47" s="300"/>
      <c r="U47" s="300"/>
      <c r="V47" s="491"/>
      <c r="Z47" s="350" t="s">
        <v>502</v>
      </c>
      <c r="AG47" s="350" t="s">
        <v>138</v>
      </c>
      <c r="AH47" s="350">
        <f>ROWS($AG$7:AG47)</f>
        <v>41</v>
      </c>
      <c r="AI47" s="350">
        <f t="shared" si="2"/>
        <v>41</v>
      </c>
      <c r="AJ47" s="350">
        <f>IFERROR(SMALL($AI$7:$AI$92,ROWS($AI$7:AI47)),"")</f>
        <v>41</v>
      </c>
      <c r="AM47" s="713" t="s">
        <v>502</v>
      </c>
      <c r="AN47" s="329"/>
      <c r="AO47" s="329"/>
      <c r="AP47" s="329"/>
      <c r="AQ47" s="329"/>
      <c r="AR47" s="329"/>
      <c r="AS47" s="330"/>
    </row>
    <row r="48" spans="3:45" x14ac:dyDescent="0.3">
      <c r="C48" s="350" t="s">
        <v>179</v>
      </c>
      <c r="D48" s="382">
        <v>5.0558619714326123E-3</v>
      </c>
      <c r="E48" s="382">
        <v>6.0051672369247954E-3</v>
      </c>
      <c r="F48" s="382">
        <v>5.5263981092071876E-3</v>
      </c>
      <c r="G48" s="382">
        <v>5.8511927431361011E-3</v>
      </c>
      <c r="H48" s="382">
        <v>8.4674855249506336E-3</v>
      </c>
      <c r="I48" s="382">
        <v>1.0333837684705277E-2</v>
      </c>
      <c r="J48" s="350" t="s">
        <v>138</v>
      </c>
      <c r="K48" s="350">
        <f>ROWS($J$7:J48)</f>
        <v>42</v>
      </c>
      <c r="L48" s="350">
        <f t="shared" si="0"/>
        <v>42</v>
      </c>
      <c r="M48" s="350">
        <f>IFERROR(SMALL($L$7:$L$92,ROWS($L$7:L48)),"")</f>
        <v>42</v>
      </c>
      <c r="P48" s="517" t="s">
        <v>179</v>
      </c>
      <c r="Q48" s="300">
        <f>IFERROR(INDEX($D$7:$I$92,$M48,COLUMNS($P$7:P48)),"")</f>
        <v>5.0558619714326123E-3</v>
      </c>
      <c r="R48" s="300">
        <f>IFERROR(INDEX($D$7:$I$92,$M48,COLUMNS($P$7:Q48)),"")</f>
        <v>6.0051672369247954E-3</v>
      </c>
      <c r="S48" s="300">
        <f>IFERROR(INDEX($D$7:$I$92,$M48,COLUMNS($P$7:R48)),"")</f>
        <v>5.5263981092071876E-3</v>
      </c>
      <c r="T48" s="300">
        <f>IFERROR(INDEX($D$7:$I$92,$M48,COLUMNS($P$7:S48)),"")</f>
        <v>5.8511927431361011E-3</v>
      </c>
      <c r="U48" s="300">
        <f>IFERROR(INDEX($D$7:$I$92,$M48,COLUMNS($P$7:T48)),"")</f>
        <v>8.4674855249506336E-3</v>
      </c>
      <c r="V48" s="491">
        <f>IFERROR(INDEX($D$7:$I$92,$M48,COLUMNS($P$7:U48)),"")</f>
        <v>1.0333837684705277E-2</v>
      </c>
      <c r="Z48" s="350" t="s">
        <v>179</v>
      </c>
      <c r="AA48" s="350">
        <v>145</v>
      </c>
      <c r="AB48" s="350">
        <v>170</v>
      </c>
      <c r="AC48" s="350">
        <v>160</v>
      </c>
      <c r="AD48" s="350">
        <v>170</v>
      </c>
      <c r="AE48" s="350">
        <v>255</v>
      </c>
      <c r="AF48" s="350">
        <v>320</v>
      </c>
      <c r="AG48" s="350" t="s">
        <v>138</v>
      </c>
      <c r="AH48" s="350">
        <f>ROWS($AG$7:AG48)</f>
        <v>42</v>
      </c>
      <c r="AI48" s="350">
        <f t="shared" si="2"/>
        <v>42</v>
      </c>
      <c r="AJ48" s="350">
        <f>IFERROR(SMALL($AI$7:$AI$92,ROWS($AI$7:AI48)),"")</f>
        <v>42</v>
      </c>
      <c r="AM48" s="517" t="s">
        <v>179</v>
      </c>
      <c r="AN48" s="329">
        <f>IFERROR(INDEX($AA$7:$AF$92,$AJ48,COLUMNS($AM$7:AM48)),"")</f>
        <v>145</v>
      </c>
      <c r="AO48" s="329">
        <f>IFERROR(INDEX($AA$7:$AF$92,$AJ48,COLUMNS($AM$7:AN48)),"")</f>
        <v>170</v>
      </c>
      <c r="AP48" s="329">
        <f>IFERROR(INDEX($AA$7:$AF$92,$AJ48,COLUMNS($AM$7:AO48)),"")</f>
        <v>160</v>
      </c>
      <c r="AQ48" s="329">
        <f>IFERROR(INDEX($AA$7:$AF$92,$AJ48,COLUMNS($AM$7:AP48)),"")</f>
        <v>170</v>
      </c>
      <c r="AR48" s="329">
        <f>IFERROR(INDEX($AA$7:$AF$92,$AJ48,COLUMNS($AM$7:AQ48)),"")</f>
        <v>255</v>
      </c>
      <c r="AS48" s="330">
        <f>IFERROR(INDEX($AA$7:$AF$92,$AJ48,COLUMNS($AM$7:AR48)),"")</f>
        <v>320</v>
      </c>
    </row>
    <row r="49" spans="3:45" ht="15" thickBot="1" x14ac:dyDescent="0.35">
      <c r="C49" s="350" t="s">
        <v>180</v>
      </c>
      <c r="D49" s="382">
        <v>0.9949441380285674</v>
      </c>
      <c r="E49" s="382">
        <v>0.99399483276307521</v>
      </c>
      <c r="F49" s="382">
        <v>0.99447360189079281</v>
      </c>
      <c r="G49" s="382">
        <v>0.99414880725686394</v>
      </c>
      <c r="H49" s="382">
        <v>0.99153251447504942</v>
      </c>
      <c r="I49" s="382">
        <v>0.9896661623152947</v>
      </c>
      <c r="J49" s="350" t="s">
        <v>138</v>
      </c>
      <c r="K49" s="350">
        <f>ROWS($J$7:J49)</f>
        <v>43</v>
      </c>
      <c r="L49" s="350">
        <f t="shared" si="0"/>
        <v>43</v>
      </c>
      <c r="M49" s="350">
        <f>IFERROR(SMALL($L$7:$L$92,ROWS($L$7:L49)),"")</f>
        <v>43</v>
      </c>
      <c r="P49" s="534" t="s">
        <v>180</v>
      </c>
      <c r="Q49" s="501">
        <f>IFERROR(INDEX($D$7:$I$92,$M49,COLUMNS($P$7:P49)),"")</f>
        <v>0.9949441380285674</v>
      </c>
      <c r="R49" s="501">
        <f>IFERROR(INDEX($D$7:$I$92,$M49,COLUMNS($P$7:Q49)),"")</f>
        <v>0.99399483276307521</v>
      </c>
      <c r="S49" s="501">
        <f>IFERROR(INDEX($D$7:$I$92,$M49,COLUMNS($P$7:R49)),"")</f>
        <v>0.99447360189079281</v>
      </c>
      <c r="T49" s="501">
        <f>IFERROR(INDEX($D$7:$I$92,$M49,COLUMNS($P$7:S49)),"")</f>
        <v>0.99414880725686394</v>
      </c>
      <c r="U49" s="501">
        <f>IFERROR(INDEX($D$7:$I$92,$M49,COLUMNS($P$7:T49)),"")</f>
        <v>0.99153251447504942</v>
      </c>
      <c r="V49" s="502">
        <f>IFERROR(INDEX($D$7:$I$92,$M49,COLUMNS($P$7:U49)),"")</f>
        <v>0.9896661623152947</v>
      </c>
      <c r="Z49" s="350" t="s">
        <v>180</v>
      </c>
      <c r="AA49" s="350">
        <v>28140</v>
      </c>
      <c r="AB49" s="350">
        <v>28470</v>
      </c>
      <c r="AC49" s="350">
        <v>28610</v>
      </c>
      <c r="AD49" s="350">
        <v>28715</v>
      </c>
      <c r="AE49" s="350">
        <v>29625</v>
      </c>
      <c r="AF49" s="350">
        <v>30740</v>
      </c>
      <c r="AG49" s="350" t="s">
        <v>138</v>
      </c>
      <c r="AH49" s="350">
        <f>ROWS($AG$7:AG49)</f>
        <v>43</v>
      </c>
      <c r="AI49" s="350">
        <f t="shared" si="2"/>
        <v>43</v>
      </c>
      <c r="AJ49" s="350">
        <f>IFERROR(SMALL($AI$7:$AI$92,ROWS($AI$7:AI49)),"")</f>
        <v>43</v>
      </c>
      <c r="AM49" s="534" t="s">
        <v>180</v>
      </c>
      <c r="AN49" s="345">
        <f>IFERROR(INDEX($AA$7:$AF$92,$AJ49,COLUMNS($AM$7:AM49)),"")</f>
        <v>28140</v>
      </c>
      <c r="AO49" s="345">
        <f>IFERROR(INDEX($AA$7:$AF$92,$AJ49,COLUMNS($AM$7:AN49)),"")</f>
        <v>28470</v>
      </c>
      <c r="AP49" s="345">
        <f>IFERROR(INDEX($AA$7:$AF$92,$AJ49,COLUMNS($AM$7:AO49)),"")</f>
        <v>28610</v>
      </c>
      <c r="AQ49" s="345">
        <f>IFERROR(INDEX($AA$7:$AF$92,$AJ49,COLUMNS($AM$7:AP49)),"")</f>
        <v>28715</v>
      </c>
      <c r="AR49" s="345">
        <f>IFERROR(INDEX($AA$7:$AF$92,$AJ49,COLUMNS($AM$7:AQ49)),"")</f>
        <v>29625</v>
      </c>
      <c r="AS49" s="346">
        <f>IFERROR(INDEX($AA$7:$AF$92,$AJ49,COLUMNS($AM$7:AR49)),"")</f>
        <v>30740</v>
      </c>
    </row>
    <row r="50" spans="3:45" x14ac:dyDescent="0.3">
      <c r="C50" s="350" t="s">
        <v>438</v>
      </c>
      <c r="J50" s="350" t="s">
        <v>139</v>
      </c>
      <c r="K50" s="350">
        <f>ROWS($J$7:J50)</f>
        <v>44</v>
      </c>
      <c r="L50" s="350" t="str">
        <f t="shared" si="0"/>
        <v/>
      </c>
      <c r="M50" s="350" t="str">
        <f>IFERROR(SMALL($L$7:$L$92,ROWS($L$7:L50)),"")</f>
        <v/>
      </c>
      <c r="Z50" s="725" t="s">
        <v>438</v>
      </c>
      <c r="AA50" s="726">
        <v>37835</v>
      </c>
      <c r="AB50" s="726">
        <v>38180</v>
      </c>
      <c r="AC50" s="726">
        <v>38910</v>
      </c>
      <c r="AD50" s="726">
        <v>39595</v>
      </c>
      <c r="AE50" s="726">
        <v>41155</v>
      </c>
      <c r="AF50" s="726">
        <v>41860</v>
      </c>
      <c r="AG50" s="350" t="s">
        <v>139</v>
      </c>
      <c r="AH50" s="350">
        <f>ROWS($AG$7:AG50)</f>
        <v>44</v>
      </c>
      <c r="AI50" s="350" t="str">
        <f t="shared" si="2"/>
        <v/>
      </c>
      <c r="AJ50" s="350" t="str">
        <f>IFERROR(SMALL($AI$7:$AI$92,ROWS($AI$7:AI50)),"")</f>
        <v/>
      </c>
    </row>
    <row r="51" spans="3:45" x14ac:dyDescent="0.3">
      <c r="C51" s="350" t="s">
        <v>471</v>
      </c>
      <c r="J51" s="350" t="s">
        <v>139</v>
      </c>
      <c r="K51" s="350">
        <f>ROWS($J$7:J51)</f>
        <v>45</v>
      </c>
      <c r="L51" s="350" t="str">
        <f t="shared" si="0"/>
        <v/>
      </c>
      <c r="M51" s="350" t="str">
        <f>IFERROR(SMALL($L$7:$L$92,ROWS($L$7:L51)),"")</f>
        <v/>
      </c>
      <c r="Z51" s="725" t="s">
        <v>471</v>
      </c>
      <c r="AA51" s="726"/>
      <c r="AB51" s="726"/>
      <c r="AC51" s="726"/>
      <c r="AD51" s="726"/>
      <c r="AE51" s="726"/>
      <c r="AF51" s="726"/>
      <c r="AG51" s="350" t="s">
        <v>139</v>
      </c>
      <c r="AH51" s="350">
        <f>ROWS($AG$7:AG51)</f>
        <v>45</v>
      </c>
      <c r="AI51" s="350" t="str">
        <f t="shared" si="2"/>
        <v/>
      </c>
      <c r="AJ51" s="350" t="str">
        <f>IFERROR(SMALL($AI$7:$AI$92,ROWS($AI$7:AI51)),"")</f>
        <v/>
      </c>
    </row>
    <row r="52" spans="3:45" x14ac:dyDescent="0.3">
      <c r="C52" s="350" t="s">
        <v>154</v>
      </c>
      <c r="D52" s="382">
        <v>0.13641066454436929</v>
      </c>
      <c r="E52" s="382">
        <v>0.13680361933820823</v>
      </c>
      <c r="F52" s="382">
        <v>0.14073786407766992</v>
      </c>
      <c r="G52" s="382">
        <v>0.13863019260537468</v>
      </c>
      <c r="H52" s="382">
        <v>0.15327876886884925</v>
      </c>
      <c r="I52" s="382">
        <v>0.15848117175037463</v>
      </c>
      <c r="J52" s="350" t="s">
        <v>139</v>
      </c>
      <c r="K52" s="350">
        <f>ROWS($J$7:J52)</f>
        <v>46</v>
      </c>
      <c r="L52" s="350" t="str">
        <f t="shared" si="0"/>
        <v/>
      </c>
      <c r="M52" s="350" t="str">
        <f>IFERROR(SMALL($L$7:$L$92,ROWS($L$7:L52)),"")</f>
        <v/>
      </c>
      <c r="U52" s="393" t="s">
        <v>118</v>
      </c>
      <c r="Z52" s="727" t="s">
        <v>154</v>
      </c>
      <c r="AA52" s="726">
        <v>5140</v>
      </c>
      <c r="AB52" s="726">
        <v>5200</v>
      </c>
      <c r="AC52" s="726">
        <v>5435</v>
      </c>
      <c r="AD52" s="726">
        <v>5465</v>
      </c>
      <c r="AE52" s="726">
        <v>6255</v>
      </c>
      <c r="AF52" s="730">
        <v>6555</v>
      </c>
      <c r="AG52" s="350" t="s">
        <v>139</v>
      </c>
      <c r="AH52" s="350">
        <f>ROWS($AG$7:AG52)</f>
        <v>46</v>
      </c>
      <c r="AI52" s="350" t="str">
        <f t="shared" si="2"/>
        <v/>
      </c>
      <c r="AJ52" s="350" t="str">
        <f>IFERROR(SMALL($AI$7:$AI$92,ROWS($AI$7:AI52)),"")</f>
        <v/>
      </c>
    </row>
    <row r="53" spans="3:45" x14ac:dyDescent="0.3">
      <c r="C53" s="350" t="s">
        <v>103</v>
      </c>
      <c r="D53" s="382">
        <v>0.15885395941106248</v>
      </c>
      <c r="E53" s="382">
        <v>0.16505339575990322</v>
      </c>
      <c r="F53" s="382">
        <v>0.16592880258899675</v>
      </c>
      <c r="G53" s="382">
        <v>0.1678635775369858</v>
      </c>
      <c r="H53" s="382">
        <v>0.17043226818270926</v>
      </c>
      <c r="I53" s="382">
        <v>0.16841494658481171</v>
      </c>
      <c r="J53" s="350" t="s">
        <v>139</v>
      </c>
      <c r="K53" s="350">
        <f>ROWS($J$7:J53)</f>
        <v>47</v>
      </c>
      <c r="L53" s="350" t="str">
        <f t="shared" si="0"/>
        <v/>
      </c>
      <c r="M53" s="350" t="str">
        <f>IFERROR(SMALL($L$7:$L$92,ROWS($L$7:L53)),"")</f>
        <v/>
      </c>
      <c r="U53" s="393" t="s">
        <v>804</v>
      </c>
      <c r="Z53" s="727" t="s">
        <v>103</v>
      </c>
      <c r="AA53" s="726">
        <v>5990</v>
      </c>
      <c r="AB53" s="726">
        <v>6275</v>
      </c>
      <c r="AC53" s="726">
        <v>6410</v>
      </c>
      <c r="AD53" s="726">
        <v>6615</v>
      </c>
      <c r="AE53" s="726">
        <v>6955</v>
      </c>
      <c r="AF53" s="730">
        <v>6970</v>
      </c>
      <c r="AG53" s="350" t="s">
        <v>139</v>
      </c>
      <c r="AH53" s="350">
        <f>ROWS($AG$7:AG53)</f>
        <v>47</v>
      </c>
      <c r="AI53" s="350" t="str">
        <f t="shared" si="2"/>
        <v/>
      </c>
      <c r="AJ53" s="350" t="str">
        <f>IFERROR(SMALL($AI$7:$AI$92,ROWS($AI$7:AI53)),"")</f>
        <v/>
      </c>
    </row>
    <row r="54" spans="3:45" x14ac:dyDescent="0.3">
      <c r="C54" s="350" t="s">
        <v>104</v>
      </c>
      <c r="D54" s="382">
        <v>0.20305080249369942</v>
      </c>
      <c r="E54" s="382">
        <v>0.20274606765216477</v>
      </c>
      <c r="F54" s="382">
        <v>0.20305501618122979</v>
      </c>
      <c r="G54" s="382">
        <v>0.20229908391910068</v>
      </c>
      <c r="H54" s="382">
        <v>0.1954028621838855</v>
      </c>
      <c r="I54" s="382">
        <v>0.19526755933678155</v>
      </c>
      <c r="J54" s="350" t="s">
        <v>139</v>
      </c>
      <c r="K54" s="350">
        <f>ROWS($J$7:J54)</f>
        <v>48</v>
      </c>
      <c r="L54" s="350" t="str">
        <f t="shared" si="0"/>
        <v/>
      </c>
      <c r="M54" s="350" t="str">
        <f>IFERROR(SMALL($L$7:$L$92,ROWS($L$7:L54)),"")</f>
        <v/>
      </c>
      <c r="U54" s="393" t="s">
        <v>799</v>
      </c>
      <c r="Z54" s="727" t="s">
        <v>104</v>
      </c>
      <c r="AA54" s="726">
        <v>7655</v>
      </c>
      <c r="AB54" s="726">
        <v>7710</v>
      </c>
      <c r="AC54" s="726">
        <v>7845</v>
      </c>
      <c r="AD54" s="726">
        <v>7970</v>
      </c>
      <c r="AE54" s="726">
        <v>7975</v>
      </c>
      <c r="AF54" s="730">
        <v>8080</v>
      </c>
      <c r="AG54" s="350" t="s">
        <v>139</v>
      </c>
      <c r="AH54" s="350">
        <f>ROWS($AG$7:AG54)</f>
        <v>48</v>
      </c>
      <c r="AI54" s="350" t="str">
        <f t="shared" si="2"/>
        <v/>
      </c>
      <c r="AJ54" s="350" t="str">
        <f>IFERROR(SMALL($AI$7:$AI$92,ROWS($AI$7:AI54)),"")</f>
        <v/>
      </c>
    </row>
    <row r="55" spans="3:45" x14ac:dyDescent="0.3">
      <c r="C55" s="350" t="s">
        <v>155</v>
      </c>
      <c r="D55" s="382">
        <v>0.23751160631383472</v>
      </c>
      <c r="E55" s="382">
        <v>0.2368614866642117</v>
      </c>
      <c r="F55" s="382">
        <v>0.23435598705501617</v>
      </c>
      <c r="G55" s="382">
        <v>0.23343568401553025</v>
      </c>
      <c r="H55" s="382">
        <v>0.22517643599294257</v>
      </c>
      <c r="I55" s="382">
        <v>0.22567312805143327</v>
      </c>
      <c r="J55" s="350" t="s">
        <v>139</v>
      </c>
      <c r="K55" s="350">
        <f>ROWS($J$7:J55)</f>
        <v>49</v>
      </c>
      <c r="L55" s="350" t="str">
        <f t="shared" si="0"/>
        <v/>
      </c>
      <c r="M55" s="350" t="str">
        <f>IFERROR(SMALL($L$7:$L$92,ROWS($L$7:L55)),"")</f>
        <v/>
      </c>
      <c r="Q55" s="350" t="str">
        <f>IFERROR(INDEX($D$7:$I$92,$M55,COLUMNS($P$7:P55)),"")</f>
        <v/>
      </c>
      <c r="R55" s="350" t="str">
        <f>IFERROR(INDEX($D$7:$I$92,$M55,COLUMNS($P$7:Q55)),"")</f>
        <v/>
      </c>
      <c r="S55" s="350" t="str">
        <f>IFERROR(INDEX($D$7:$I$92,$M55,COLUMNS($P$7:R55)),"")</f>
        <v/>
      </c>
      <c r="T55" s="350" t="str">
        <f>IFERROR(INDEX($D$7:$I$92,$M55,COLUMNS($P$7:S55)),"")</f>
        <v/>
      </c>
      <c r="U55" s="393" t="s">
        <v>800</v>
      </c>
      <c r="Z55" s="727" t="s">
        <v>155</v>
      </c>
      <c r="AA55" s="726">
        <v>8955</v>
      </c>
      <c r="AB55" s="726">
        <v>9005</v>
      </c>
      <c r="AC55" s="726">
        <v>9050</v>
      </c>
      <c r="AD55" s="726">
        <v>9200</v>
      </c>
      <c r="AE55" s="726">
        <v>9190</v>
      </c>
      <c r="AF55" s="730">
        <v>9335</v>
      </c>
      <c r="AG55" s="350" t="s">
        <v>139</v>
      </c>
      <c r="AH55" s="350">
        <f>ROWS($AG$7:AG55)</f>
        <v>49</v>
      </c>
      <c r="AI55" s="350" t="str">
        <f t="shared" si="2"/>
        <v/>
      </c>
      <c r="AJ55" s="350" t="str">
        <f>IFERROR(SMALL($AI$7:$AI$92,ROWS($AI$7:AI55)),"")</f>
        <v/>
      </c>
    </row>
    <row r="56" spans="3:45" x14ac:dyDescent="0.3">
      <c r="C56" s="350" t="s">
        <v>134</v>
      </c>
      <c r="D56" s="382">
        <v>0.2641729672370341</v>
      </c>
      <c r="E56" s="382">
        <v>0.25853543058551215</v>
      </c>
      <c r="F56" s="382">
        <v>0.25592233009708737</v>
      </c>
      <c r="G56" s="382">
        <v>0.25777146192300859</v>
      </c>
      <c r="H56" s="382">
        <v>0.25570966477161339</v>
      </c>
      <c r="I56" s="382">
        <v>0.25216319427659883</v>
      </c>
      <c r="J56" s="350" t="s">
        <v>139</v>
      </c>
      <c r="K56" s="350">
        <f>ROWS($J$7:J56)</f>
        <v>50</v>
      </c>
      <c r="L56" s="350" t="str">
        <f t="shared" si="0"/>
        <v/>
      </c>
      <c r="M56" s="350" t="str">
        <f>IFERROR(SMALL($L$7:$L$92,ROWS($L$7:L56)),"")</f>
        <v/>
      </c>
      <c r="Q56" s="350" t="str">
        <f>IFERROR(INDEX($D$7:$I$92,$M56,COLUMNS($P$7:P56)),"")</f>
        <v/>
      </c>
      <c r="R56" s="350" t="str">
        <f>IFERROR(INDEX($D$7:$I$92,$M56,COLUMNS($P$7:Q56)),"")</f>
        <v/>
      </c>
      <c r="S56" s="350" t="str">
        <f>IFERROR(INDEX($D$7:$I$92,$M56,COLUMNS($P$7:R56)),"")</f>
        <v/>
      </c>
      <c r="Z56" s="727" t="s">
        <v>134</v>
      </c>
      <c r="AA56" s="726">
        <v>9960</v>
      </c>
      <c r="AB56" s="726">
        <v>9830</v>
      </c>
      <c r="AC56" s="726">
        <v>9885</v>
      </c>
      <c r="AD56" s="726">
        <v>10160</v>
      </c>
      <c r="AE56" s="726">
        <v>10435</v>
      </c>
      <c r="AF56" s="730">
        <v>10435</v>
      </c>
      <c r="AG56" s="350" t="s">
        <v>139</v>
      </c>
      <c r="AH56" s="350">
        <f>ROWS($AG$7:AG56)</f>
        <v>50</v>
      </c>
      <c r="AI56" s="350" t="str">
        <f t="shared" si="2"/>
        <v/>
      </c>
      <c r="AJ56" s="350" t="str">
        <f>IFERROR(SMALL($AI$7:$AI$92,ROWS($AI$7:AI56)),"")</f>
        <v/>
      </c>
    </row>
    <row r="57" spans="3:45" ht="15" hidden="1" x14ac:dyDescent="0.25">
      <c r="D57" s="382"/>
      <c r="E57" s="382"/>
      <c r="F57" s="382"/>
      <c r="G57" s="382"/>
      <c r="H57" s="382"/>
      <c r="I57" s="382"/>
      <c r="J57" s="350" t="s">
        <v>139</v>
      </c>
      <c r="K57" s="350">
        <f>ROWS($J$7:J57)</f>
        <v>51</v>
      </c>
      <c r="L57" s="350" t="str">
        <f t="shared" si="0"/>
        <v/>
      </c>
      <c r="M57" s="350" t="str">
        <f>IFERROR(SMALL($L$7:$L$92,ROWS($L$7:L57)),"")</f>
        <v/>
      </c>
      <c r="Q57" s="350" t="str">
        <f>IFERROR(INDEX($D$7:$I$92,$M57,COLUMNS($P$7:P57)),"")</f>
        <v/>
      </c>
      <c r="R57" s="350" t="str">
        <f>IFERROR(INDEX($D$7:$I$92,$M57,COLUMNS($P$7:Q57)),"")</f>
        <v/>
      </c>
      <c r="S57" s="350" t="str">
        <f>IFERROR(INDEX($D$7:$I$92,$M57,COLUMNS($P$7:R57)),"")</f>
        <v/>
      </c>
      <c r="Z57" s="727" t="s">
        <v>503</v>
      </c>
      <c r="AA57" s="726">
        <v>140</v>
      </c>
      <c r="AB57" s="726">
        <v>165</v>
      </c>
      <c r="AC57" s="726">
        <v>285</v>
      </c>
      <c r="AD57" s="726">
        <v>185</v>
      </c>
      <c r="AE57" s="726">
        <v>345</v>
      </c>
      <c r="AF57" s="726">
        <v>485</v>
      </c>
      <c r="AG57" s="350" t="s">
        <v>139</v>
      </c>
      <c r="AH57" s="350">
        <f>ROWS($AG$7:AG57)</f>
        <v>51</v>
      </c>
      <c r="AI57" s="350" t="str">
        <f t="shared" si="2"/>
        <v/>
      </c>
      <c r="AJ57" s="350" t="str">
        <f>IFERROR(SMALL($AI$7:$AI$92,ROWS($AI$7:AI57)),"")</f>
        <v/>
      </c>
    </row>
    <row r="58" spans="3:45" ht="15" hidden="1" x14ac:dyDescent="0.25">
      <c r="C58" s="350" t="s">
        <v>164</v>
      </c>
      <c r="D58" s="382"/>
      <c r="E58" s="382"/>
      <c r="F58" s="382"/>
      <c r="G58" s="382"/>
      <c r="H58" s="382"/>
      <c r="I58" s="382"/>
      <c r="J58" s="350" t="s">
        <v>139</v>
      </c>
      <c r="K58" s="350">
        <f>ROWS($J$7:J58)</f>
        <v>52</v>
      </c>
      <c r="L58" s="350" t="str">
        <f t="shared" si="0"/>
        <v/>
      </c>
      <c r="M58" s="350" t="str">
        <f>IFERROR(SMALL($L$7:$L$92,ROWS($L$7:L58)),"")</f>
        <v/>
      </c>
      <c r="Q58" s="350" t="str">
        <f>IFERROR(INDEX($D$7:$I$92,$M58,COLUMNS($P$7:P58)),"")</f>
        <v/>
      </c>
      <c r="R58" s="350" t="str">
        <f>IFERROR(INDEX($D$7:$I$92,$M58,COLUMNS($P$7:Q58)),"")</f>
        <v/>
      </c>
      <c r="S58" s="350" t="str">
        <f>IFERROR(INDEX($D$7:$I$92,$M58,COLUMNS($P$7:R58)),"")</f>
        <v/>
      </c>
      <c r="Z58" s="728" t="s">
        <v>164</v>
      </c>
      <c r="AA58" s="726"/>
      <c r="AB58" s="726"/>
      <c r="AC58" s="726"/>
      <c r="AD58" s="726"/>
      <c r="AE58" s="726"/>
      <c r="AF58" s="726"/>
      <c r="AG58" s="350" t="s">
        <v>139</v>
      </c>
      <c r="AH58" s="350">
        <f>ROWS($AG$7:AG58)</f>
        <v>52</v>
      </c>
      <c r="AI58" s="350" t="str">
        <f t="shared" si="2"/>
        <v/>
      </c>
      <c r="AJ58" s="350" t="str">
        <f>IFERROR(SMALL($AI$7:$AI$92,ROWS($AI$7:AI58)),"")</f>
        <v/>
      </c>
    </row>
    <row r="59" spans="3:45" ht="15" hidden="1" x14ac:dyDescent="0.25">
      <c r="C59" s="350" t="s">
        <v>98</v>
      </c>
      <c r="D59" s="382">
        <v>0.43195876288659796</v>
      </c>
      <c r="E59" s="382">
        <v>0.42470132047788722</v>
      </c>
      <c r="F59" s="382">
        <v>0.41241964515299562</v>
      </c>
      <c r="G59" s="382">
        <v>0.41345157785694436</v>
      </c>
      <c r="H59" s="382">
        <v>0.4059232602246754</v>
      </c>
      <c r="I59" s="382">
        <v>0.40034434108897871</v>
      </c>
      <c r="J59" s="350" t="s">
        <v>139</v>
      </c>
      <c r="K59" s="350">
        <f>ROWS($J$7:J59)</f>
        <v>53</v>
      </c>
      <c r="L59" s="350" t="str">
        <f t="shared" si="0"/>
        <v/>
      </c>
      <c r="M59" s="350" t="str">
        <f>IFERROR(SMALL($L$7:$L$92,ROWS($L$7:L59)),"")</f>
        <v/>
      </c>
      <c r="Q59" s="350" t="str">
        <f>IFERROR(INDEX($D$7:$I$92,$M59,COLUMNS($P$7:P59)),"")</f>
        <v/>
      </c>
      <c r="R59" s="350" t="str">
        <f>IFERROR(INDEX($D$7:$I$92,$M59,COLUMNS($P$7:Q59)),"")</f>
        <v/>
      </c>
      <c r="S59" s="350" t="str">
        <f>IFERROR(INDEX($D$7:$I$92,$M59,COLUMNS($P$7:R59)),"")</f>
        <v/>
      </c>
      <c r="Z59" s="727" t="s">
        <v>98</v>
      </c>
      <c r="AA59" s="726">
        <v>16340</v>
      </c>
      <c r="AB59" s="726">
        <v>16210</v>
      </c>
      <c r="AC59" s="726">
        <v>16040</v>
      </c>
      <c r="AD59" s="726">
        <v>16365</v>
      </c>
      <c r="AE59" s="726">
        <v>16695</v>
      </c>
      <c r="AF59" s="726">
        <v>16740</v>
      </c>
      <c r="AG59" s="350" t="s">
        <v>139</v>
      </c>
      <c r="AH59" s="350">
        <f>ROWS($AG$7:AG59)</f>
        <v>53</v>
      </c>
      <c r="AI59" s="350" t="str">
        <f t="shared" si="2"/>
        <v/>
      </c>
      <c r="AJ59" s="350" t="str">
        <f>IFERROR(SMALL($AI$7:$AI$92,ROWS($AI$7:AI59)),"")</f>
        <v/>
      </c>
    </row>
    <row r="60" spans="3:45" ht="15" hidden="1" x14ac:dyDescent="0.25">
      <c r="C60" s="350" t="s">
        <v>99</v>
      </c>
      <c r="D60" s="382">
        <v>0.56804123711340204</v>
      </c>
      <c r="E60" s="382">
        <v>0.57529867952211278</v>
      </c>
      <c r="F60" s="382">
        <v>0.58758035484700433</v>
      </c>
      <c r="G60" s="382">
        <v>0.58654842214305569</v>
      </c>
      <c r="H60" s="382">
        <v>0.5940767397753246</v>
      </c>
      <c r="I60" s="382">
        <v>0.59965565891102135</v>
      </c>
      <c r="J60" s="350" t="s">
        <v>139</v>
      </c>
      <c r="K60" s="350">
        <f>ROWS($J$7:J60)</f>
        <v>54</v>
      </c>
      <c r="L60" s="350" t="str">
        <f t="shared" si="0"/>
        <v/>
      </c>
      <c r="M60" s="350" t="str">
        <f>IFERROR(SMALL($L$7:$L$92,ROWS($L$7:L60)),"")</f>
        <v/>
      </c>
      <c r="Q60" s="350" t="str">
        <f>IFERROR(INDEX($D$7:$I$92,$M60,COLUMNS($P$7:P60)),"")</f>
        <v/>
      </c>
      <c r="R60" s="350" t="str">
        <f>IFERROR(INDEX($D$7:$I$92,$M60,COLUMNS($P$7:Q60)),"")</f>
        <v/>
      </c>
      <c r="S60" s="350" t="str">
        <f>IFERROR(INDEX($D$7:$I$92,$M60,COLUMNS($P$7:R60)),"")</f>
        <v/>
      </c>
      <c r="Z60" s="727" t="s">
        <v>99</v>
      </c>
      <c r="AA60" s="726">
        <v>21490</v>
      </c>
      <c r="AB60" s="726">
        <v>21960</v>
      </c>
      <c r="AC60" s="726">
        <v>22850</v>
      </c>
      <c r="AD60" s="726">
        <v>23215</v>
      </c>
      <c r="AE60" s="726">
        <v>24430</v>
      </c>
      <c r="AF60" s="726">
        <v>25075</v>
      </c>
      <c r="AG60" s="350" t="s">
        <v>139</v>
      </c>
      <c r="AH60" s="350">
        <f>ROWS($AG$7:AG60)</f>
        <v>54</v>
      </c>
      <c r="AI60" s="350" t="str">
        <f t="shared" si="2"/>
        <v/>
      </c>
      <c r="AJ60" s="350" t="str">
        <f>IFERROR(SMALL($AI$7:$AI$92,ROWS($AI$7:AI60)),"")</f>
        <v/>
      </c>
    </row>
    <row r="61" spans="3:45" ht="15" hidden="1" x14ac:dyDescent="0.25">
      <c r="C61" s="350" t="s">
        <v>504</v>
      </c>
      <c r="D61" s="382"/>
      <c r="E61" s="382"/>
      <c r="F61" s="382"/>
      <c r="G61" s="382"/>
      <c r="H61" s="382"/>
      <c r="I61" s="382"/>
      <c r="J61" s="350" t="s">
        <v>139</v>
      </c>
      <c r="K61" s="350">
        <f>ROWS($J$7:J61)</f>
        <v>55</v>
      </c>
      <c r="L61" s="350" t="str">
        <f t="shared" si="0"/>
        <v/>
      </c>
      <c r="M61" s="350" t="str">
        <f>IFERROR(SMALL($L$7:$L$92,ROWS($L$7:L61)),"")</f>
        <v/>
      </c>
      <c r="Q61" s="350" t="str">
        <f>IFERROR(INDEX($D$7:$I$92,$M61,COLUMNS($P$7:P61)),"")</f>
        <v/>
      </c>
      <c r="R61" s="350" t="str">
        <f>IFERROR(INDEX($D$7:$I$92,$M61,COLUMNS($P$7:Q61)),"")</f>
        <v/>
      </c>
      <c r="S61" s="350" t="str">
        <f>IFERROR(INDEX($D$7:$I$92,$M61,COLUMNS($P$7:R61)),"")</f>
        <v/>
      </c>
      <c r="Z61" s="727" t="s">
        <v>475</v>
      </c>
      <c r="AA61" s="726">
        <v>5</v>
      </c>
      <c r="AB61" s="726">
        <v>15</v>
      </c>
      <c r="AC61" s="726">
        <v>20</v>
      </c>
      <c r="AD61" s="726">
        <v>15</v>
      </c>
      <c r="AE61" s="726">
        <v>25</v>
      </c>
      <c r="AF61" s="726">
        <v>40</v>
      </c>
      <c r="AG61" s="350" t="s">
        <v>139</v>
      </c>
      <c r="AH61" s="350">
        <f>ROWS($AG$7:AG61)</f>
        <v>55</v>
      </c>
      <c r="AI61" s="350" t="str">
        <f t="shared" si="2"/>
        <v/>
      </c>
      <c r="AJ61" s="350" t="str">
        <f>IFERROR(SMALL($AI$7:$AI$92,ROWS($AI$7:AI61)),"")</f>
        <v/>
      </c>
    </row>
    <row r="62" spans="3:45" ht="15" hidden="1" x14ac:dyDescent="0.25">
      <c r="C62" s="350" t="s">
        <v>477</v>
      </c>
      <c r="D62" s="382"/>
      <c r="E62" s="382"/>
      <c r="F62" s="382"/>
      <c r="G62" s="382"/>
      <c r="H62" s="382"/>
      <c r="I62" s="382"/>
      <c r="J62" s="350" t="s">
        <v>139</v>
      </c>
      <c r="K62" s="350">
        <f>ROWS($J$7:J62)</f>
        <v>56</v>
      </c>
      <c r="L62" s="350" t="str">
        <f t="shared" si="0"/>
        <v/>
      </c>
      <c r="M62" s="350" t="str">
        <f>IFERROR(SMALL($L$7:$L$92,ROWS($L$7:L62)),"")</f>
        <v/>
      </c>
      <c r="Q62" s="350" t="str">
        <f>IFERROR(INDEX($D$7:$I$92,$M62,COLUMNS($P$7:P62)),"")</f>
        <v/>
      </c>
      <c r="R62" s="350" t="str">
        <f>IFERROR(INDEX($D$7:$I$92,$M62,COLUMNS($P$7:Q62)),"")</f>
        <v/>
      </c>
      <c r="S62" s="350" t="str">
        <f>IFERROR(INDEX($D$7:$I$92,$M62,COLUMNS($P$7:R62)),"")</f>
        <v/>
      </c>
      <c r="Z62" s="728" t="s">
        <v>477</v>
      </c>
      <c r="AA62" s="726"/>
      <c r="AB62" s="726"/>
      <c r="AC62" s="726"/>
      <c r="AD62" s="726"/>
      <c r="AE62" s="726"/>
      <c r="AF62" s="726"/>
      <c r="AG62" s="350" t="s">
        <v>139</v>
      </c>
      <c r="AH62" s="350">
        <f>ROWS($AG$7:AG62)</f>
        <v>56</v>
      </c>
      <c r="AI62" s="350" t="str">
        <f t="shared" si="2"/>
        <v/>
      </c>
      <c r="AJ62" s="350" t="str">
        <f>IFERROR(SMALL($AI$7:$AI$92,ROWS($AI$7:AI62)),"")</f>
        <v/>
      </c>
    </row>
    <row r="63" spans="3:45" ht="15" hidden="1" x14ac:dyDescent="0.25">
      <c r="C63" s="350" t="s">
        <v>478</v>
      </c>
      <c r="D63" s="382">
        <v>1.0572500925093831E-4</v>
      </c>
      <c r="E63" s="382">
        <v>1.0476140589806715E-4</v>
      </c>
      <c r="F63" s="382">
        <v>2.3130895165642909E-4</v>
      </c>
      <c r="G63" s="382">
        <v>2.525698987194706E-4</v>
      </c>
      <c r="H63" s="382">
        <v>1.7009695526450075E-4</v>
      </c>
      <c r="I63" s="382">
        <v>1.6722408026755852E-4</v>
      </c>
      <c r="J63" s="350" t="s">
        <v>139</v>
      </c>
      <c r="K63" s="350">
        <f>ROWS($J$7:J63)</f>
        <v>57</v>
      </c>
      <c r="L63" s="350" t="str">
        <f t="shared" si="0"/>
        <v/>
      </c>
      <c r="M63" s="350" t="str">
        <f>IFERROR(SMALL($L$7:$L$92,ROWS($L$7:L63)),"")</f>
        <v/>
      </c>
      <c r="Q63" s="350" t="str">
        <f>IFERROR(INDEX($D$7:$I$92,$M63,COLUMNS($P$7:P63)),"")</f>
        <v/>
      </c>
      <c r="R63" s="350" t="str">
        <f>IFERROR(INDEX($D$7:$I$92,$M63,COLUMNS($P$7:Q63)),"")</f>
        <v/>
      </c>
      <c r="S63" s="350" t="str">
        <f>IFERROR(INDEX($D$7:$I$92,$M63,COLUMNS($P$7:R63)),"")</f>
        <v/>
      </c>
      <c r="Z63" s="729" t="s">
        <v>478</v>
      </c>
      <c r="AA63" s="726">
        <v>5</v>
      </c>
      <c r="AB63" s="726">
        <v>5</v>
      </c>
      <c r="AC63" s="726">
        <v>10</v>
      </c>
      <c r="AD63" s="726">
        <v>10</v>
      </c>
      <c r="AE63" s="726">
        <v>5</v>
      </c>
      <c r="AF63" s="726">
        <v>5</v>
      </c>
      <c r="AG63" s="350" t="s">
        <v>139</v>
      </c>
      <c r="AH63" s="350">
        <f>ROWS($AG$7:AG63)</f>
        <v>57</v>
      </c>
      <c r="AI63" s="350" t="str">
        <f t="shared" si="2"/>
        <v/>
      </c>
      <c r="AJ63" s="350" t="str">
        <f>IFERROR(SMALL($AI$7:$AI$92,ROWS($AI$7:AI63)),"")</f>
        <v/>
      </c>
    </row>
    <row r="64" spans="3:45" ht="15" hidden="1" x14ac:dyDescent="0.25">
      <c r="C64" s="350" t="s">
        <v>479</v>
      </c>
      <c r="D64" s="382">
        <v>0.60807739070677169</v>
      </c>
      <c r="E64" s="382">
        <v>0.60916138494578598</v>
      </c>
      <c r="F64" s="382">
        <v>0.59461821172479379</v>
      </c>
      <c r="G64" s="382">
        <v>0.606420326825449</v>
      </c>
      <c r="H64" s="382">
        <v>0.58807377347945466</v>
      </c>
      <c r="I64" s="382">
        <v>0.57892976588628764</v>
      </c>
      <c r="J64" s="350" t="s">
        <v>139</v>
      </c>
      <c r="K64" s="350">
        <f>ROWS($J$7:J64)</f>
        <v>58</v>
      </c>
      <c r="L64" s="350" t="str">
        <f t="shared" si="0"/>
        <v/>
      </c>
      <c r="M64" s="350" t="str">
        <f>IFERROR(SMALL($L$7:$L$92,ROWS($L$7:L64)),"")</f>
        <v/>
      </c>
      <c r="Q64" s="350" t="str">
        <f>IFERROR(INDEX($D$7:$I$92,$M64,COLUMNS($P$7:P64)),"")</f>
        <v/>
      </c>
      <c r="R64" s="350" t="str">
        <f>IFERROR(INDEX($D$7:$I$92,$M64,COLUMNS($P$7:Q64)),"")</f>
        <v/>
      </c>
      <c r="S64" s="350" t="str">
        <f>IFERROR(INDEX($D$7:$I$92,$M64,COLUMNS($P$7:R64)),"")</f>
        <v/>
      </c>
      <c r="Z64" s="727" t="s">
        <v>479</v>
      </c>
      <c r="AA64" s="726">
        <v>23005</v>
      </c>
      <c r="AB64" s="726">
        <v>23260</v>
      </c>
      <c r="AC64" s="726">
        <v>23135</v>
      </c>
      <c r="AD64" s="726">
        <v>24010</v>
      </c>
      <c r="AE64" s="726">
        <v>24200</v>
      </c>
      <c r="AF64" s="726">
        <v>24235</v>
      </c>
      <c r="AG64" s="350" t="s">
        <v>139</v>
      </c>
      <c r="AH64" s="350">
        <f>ROWS($AG$7:AG64)</f>
        <v>58</v>
      </c>
      <c r="AI64" s="350" t="str">
        <f t="shared" si="2"/>
        <v/>
      </c>
      <c r="AJ64" s="350" t="str">
        <f>IFERROR(SMALL($AI$7:$AI$92,ROWS($AI$7:AI64)),"")</f>
        <v/>
      </c>
    </row>
    <row r="65" spans="3:36" ht="15" hidden="1" x14ac:dyDescent="0.25">
      <c r="C65" s="350" t="s">
        <v>505</v>
      </c>
      <c r="D65" s="382">
        <v>0.13294919913305492</v>
      </c>
      <c r="E65" s="382">
        <v>0.13459221622754178</v>
      </c>
      <c r="F65" s="382">
        <v>0.13585545760620937</v>
      </c>
      <c r="G65" s="382">
        <v>0.13103326345566135</v>
      </c>
      <c r="H65" s="382">
        <v>0.13058586251306101</v>
      </c>
      <c r="I65" s="382">
        <v>0.13471094123268038</v>
      </c>
      <c r="J65" s="350" t="s">
        <v>139</v>
      </c>
      <c r="K65" s="350">
        <f>ROWS($J$7:J65)</f>
        <v>59</v>
      </c>
      <c r="L65" s="350" t="str">
        <f t="shared" si="0"/>
        <v/>
      </c>
      <c r="M65" s="350" t="str">
        <f>IFERROR(SMALL($L$7:$L$92,ROWS($L$7:L65)),"")</f>
        <v/>
      </c>
      <c r="Q65" s="350" t="str">
        <f>IFERROR(INDEX($D$7:$I$92,$M65,COLUMNS($P$7:P65)),"")</f>
        <v/>
      </c>
      <c r="R65" s="350" t="str">
        <f>IFERROR(INDEX($D$7:$I$92,$M65,COLUMNS($P$7:Q65)),"")</f>
        <v/>
      </c>
      <c r="S65" s="350" t="str">
        <f>IFERROR(INDEX($D$7:$I$92,$M65,COLUMNS($P$7:R65)),"")</f>
        <v/>
      </c>
      <c r="Z65" s="727" t="s">
        <v>505</v>
      </c>
      <c r="AA65" s="726">
        <v>5030</v>
      </c>
      <c r="AB65" s="726">
        <v>5140</v>
      </c>
      <c r="AC65" s="726">
        <v>5285</v>
      </c>
      <c r="AD65" s="726">
        <v>5190</v>
      </c>
      <c r="AE65" s="726">
        <v>5375</v>
      </c>
      <c r="AF65" s="726">
        <v>5640</v>
      </c>
      <c r="AG65" s="350" t="s">
        <v>139</v>
      </c>
      <c r="AH65" s="350">
        <f>ROWS($AG$7:AG65)</f>
        <v>59</v>
      </c>
      <c r="AI65" s="350" t="str">
        <f t="shared" si="2"/>
        <v/>
      </c>
      <c r="AJ65" s="350" t="str">
        <f>IFERROR(SMALL($AI$7:$AI$92,ROWS($AI$7:AI65)),"")</f>
        <v/>
      </c>
    </row>
    <row r="66" spans="3:36" ht="15" hidden="1" x14ac:dyDescent="0.25">
      <c r="C66" s="350" t="s">
        <v>506</v>
      </c>
      <c r="D66" s="382">
        <v>8.5055769942379872E-2</v>
      </c>
      <c r="E66" s="382">
        <v>8.7292441464564455E-2</v>
      </c>
      <c r="F66" s="382">
        <v>8.9259554344753148E-2</v>
      </c>
      <c r="G66" s="382">
        <v>8.6353648372187009E-2</v>
      </c>
      <c r="H66" s="382">
        <v>9.3213131484946421E-2</v>
      </c>
      <c r="I66" s="382">
        <v>9.5198279980888673E-2</v>
      </c>
      <c r="J66" s="350" t="s">
        <v>139</v>
      </c>
      <c r="K66" s="350">
        <f>ROWS($J$7:J66)</f>
        <v>60</v>
      </c>
      <c r="L66" s="350" t="str">
        <f t="shared" si="0"/>
        <v/>
      </c>
      <c r="M66" s="350" t="str">
        <f>IFERROR(SMALL($L$7:$L$92,ROWS($L$7:L66)),"")</f>
        <v/>
      </c>
      <c r="Q66" s="350" t="str">
        <f>IFERROR(INDEX($D$7:$I$92,$M66,COLUMNS($P$7:P66)),"")</f>
        <v/>
      </c>
      <c r="R66" s="350" t="str">
        <f>IFERROR(INDEX($D$7:$I$92,$M66,COLUMNS($P$7:Q66)),"")</f>
        <v/>
      </c>
      <c r="S66" s="350" t="str">
        <f>IFERROR(INDEX($D$7:$I$92,$M66,COLUMNS($P$7:R66)),"")</f>
        <v/>
      </c>
      <c r="Z66" s="727" t="s">
        <v>506</v>
      </c>
      <c r="AA66" s="726">
        <v>3220</v>
      </c>
      <c r="AB66" s="726">
        <v>3335</v>
      </c>
      <c r="AC66" s="726">
        <v>3475</v>
      </c>
      <c r="AD66" s="726">
        <v>3420</v>
      </c>
      <c r="AE66" s="726">
        <v>3835</v>
      </c>
      <c r="AF66" s="726">
        <v>3985</v>
      </c>
      <c r="AG66" s="350" t="s">
        <v>139</v>
      </c>
      <c r="AH66" s="350">
        <f>ROWS($AG$7:AG66)</f>
        <v>60</v>
      </c>
      <c r="AI66" s="350" t="str">
        <f t="shared" si="2"/>
        <v/>
      </c>
      <c r="AJ66" s="350" t="str">
        <f>IFERROR(SMALL($AI$7:$AI$92,ROWS($AI$7:AI66)),"")</f>
        <v/>
      </c>
    </row>
    <row r="67" spans="3:36" ht="15" hidden="1" x14ac:dyDescent="0.25">
      <c r="C67" s="350" t="s">
        <v>507</v>
      </c>
      <c r="D67" s="382">
        <v>0.17381191520854258</v>
      </c>
      <c r="E67" s="382">
        <v>0.16884919595620973</v>
      </c>
      <c r="F67" s="382">
        <v>0.18003546737258733</v>
      </c>
      <c r="G67" s="382">
        <v>0.17594019144798323</v>
      </c>
      <c r="H67" s="382">
        <v>0.18795713556727334</v>
      </c>
      <c r="I67" s="382">
        <v>0.19099378881987578</v>
      </c>
      <c r="J67" s="350" t="s">
        <v>139</v>
      </c>
      <c r="K67" s="350">
        <f>ROWS($J$7:J67)</f>
        <v>61</v>
      </c>
      <c r="L67" s="350" t="str">
        <f t="shared" si="0"/>
        <v/>
      </c>
      <c r="M67" s="350" t="str">
        <f>IFERROR(SMALL($L$7:$L$92,ROWS($L$7:L67)),"")</f>
        <v/>
      </c>
      <c r="Q67" s="350" t="str">
        <f>IFERROR(INDEX($D$7:$I$92,$M67,COLUMNS($P$7:P67)),"")</f>
        <v/>
      </c>
      <c r="R67" s="350" t="str">
        <f>IFERROR(INDEX($D$7:$I$92,$M67,COLUMNS($P$7:Q67)),"")</f>
        <v/>
      </c>
      <c r="S67" s="350" t="str">
        <f>IFERROR(INDEX($D$7:$I$92,$M67,COLUMNS($P$7:R67)),"")</f>
        <v/>
      </c>
      <c r="Z67" s="727" t="s">
        <v>507</v>
      </c>
      <c r="AA67" s="726">
        <v>6575</v>
      </c>
      <c r="AB67" s="726">
        <v>6445</v>
      </c>
      <c r="AC67" s="726">
        <v>7005</v>
      </c>
      <c r="AD67" s="726">
        <v>6965</v>
      </c>
      <c r="AE67" s="726">
        <v>7735</v>
      </c>
      <c r="AF67" s="726">
        <v>7995</v>
      </c>
      <c r="AG67" s="350" t="s">
        <v>139</v>
      </c>
      <c r="AH67" s="350">
        <f>ROWS($AG$7:AG67)</f>
        <v>61</v>
      </c>
      <c r="AI67" s="350" t="str">
        <f t="shared" si="2"/>
        <v/>
      </c>
      <c r="AJ67" s="350" t="str">
        <f>IFERROR(SMALL($AI$7:$AI$92,ROWS($AI$7:AI67)),"")</f>
        <v/>
      </c>
    </row>
    <row r="68" spans="3:36" ht="15" hidden="1" x14ac:dyDescent="0.25">
      <c r="C68" s="350" t="s">
        <v>483</v>
      </c>
      <c r="D68" s="382">
        <v>0</v>
      </c>
      <c r="E68" s="382">
        <v>0</v>
      </c>
      <c r="F68" s="382">
        <v>0</v>
      </c>
      <c r="G68" s="382">
        <v>0</v>
      </c>
      <c r="H68" s="382">
        <v>0</v>
      </c>
      <c r="I68" s="382">
        <v>0</v>
      </c>
      <c r="J68" s="350" t="s">
        <v>139</v>
      </c>
      <c r="K68" s="350">
        <f>ROWS($J$7:J68)</f>
        <v>62</v>
      </c>
      <c r="L68" s="350" t="str">
        <f t="shared" si="0"/>
        <v/>
      </c>
      <c r="M68" s="350" t="str">
        <f>IFERROR(SMALL($L$7:$L$92,ROWS($L$7:L68)),"")</f>
        <v/>
      </c>
      <c r="Q68" s="350" t="str">
        <f>IFERROR(INDEX($D$7:$I$92,$M68,COLUMNS($P$7:P68)),"")</f>
        <v/>
      </c>
      <c r="R68" s="350" t="str">
        <f>IFERROR(INDEX($D$7:$I$92,$M68,COLUMNS($P$7:Q68)),"")</f>
        <v/>
      </c>
      <c r="S68" s="350" t="str">
        <f>IFERROR(INDEX($D$7:$I$92,$M68,COLUMNS($P$7:R68)),"")</f>
        <v/>
      </c>
      <c r="Z68" s="727" t="s">
        <v>483</v>
      </c>
      <c r="AA68" s="726">
        <v>0</v>
      </c>
      <c r="AB68" s="726">
        <v>0</v>
      </c>
      <c r="AC68" s="726">
        <v>0</v>
      </c>
      <c r="AD68" s="726">
        <v>0</v>
      </c>
      <c r="AE68" s="726">
        <v>0</v>
      </c>
      <c r="AF68" s="726">
        <v>0</v>
      </c>
      <c r="AG68" s="350" t="s">
        <v>139</v>
      </c>
      <c r="AH68" s="350">
        <f>ROWS($AG$7:AG68)</f>
        <v>62</v>
      </c>
      <c r="AI68" s="350" t="str">
        <f t="shared" si="2"/>
        <v/>
      </c>
      <c r="AJ68" s="350" t="str">
        <f>IFERROR(SMALL($AI$7:$AI$92,ROWS($AI$7:AI68)),"")</f>
        <v/>
      </c>
    </row>
    <row r="69" spans="3:36" ht="15" hidden="1" x14ac:dyDescent="0.25">
      <c r="C69" s="350" t="s">
        <v>484</v>
      </c>
      <c r="D69" s="382"/>
      <c r="E69" s="382"/>
      <c r="F69" s="382"/>
      <c r="G69" s="382"/>
      <c r="H69" s="382"/>
      <c r="I69" s="382"/>
      <c r="J69" s="350" t="s">
        <v>139</v>
      </c>
      <c r="K69" s="350">
        <f>ROWS($J$7:J69)</f>
        <v>63</v>
      </c>
      <c r="L69" s="350" t="str">
        <f t="shared" si="0"/>
        <v/>
      </c>
      <c r="M69" s="350" t="str">
        <f>IFERROR(SMALL($L$7:$L$92,ROWS($L$7:L69)),"")</f>
        <v/>
      </c>
      <c r="Q69" s="350" t="str">
        <f>IFERROR(INDEX($D$7:$I$92,$M69,COLUMNS($P$7:P69)),"")</f>
        <v/>
      </c>
      <c r="R69" s="350" t="str">
        <f>IFERROR(INDEX($D$7:$I$92,$M69,COLUMNS($P$7:Q69)),"")</f>
        <v/>
      </c>
      <c r="S69" s="350" t="str">
        <f>IFERROR(INDEX($D$7:$I$92,$M69,COLUMNS($P$7:R69)),"")</f>
        <v/>
      </c>
      <c r="Z69" s="728" t="s">
        <v>484</v>
      </c>
      <c r="AA69" s="726"/>
      <c r="AB69" s="726"/>
      <c r="AC69" s="726"/>
      <c r="AD69" s="726"/>
      <c r="AE69" s="726"/>
      <c r="AF69" s="726"/>
      <c r="AG69" s="350" t="s">
        <v>139</v>
      </c>
      <c r="AH69" s="350">
        <f>ROWS($AG$7:AG69)</f>
        <v>63</v>
      </c>
      <c r="AI69" s="350" t="str">
        <f t="shared" si="2"/>
        <v/>
      </c>
      <c r="AJ69" s="350" t="str">
        <f>IFERROR(SMALL($AI$7:$AI$92,ROWS($AI$7:AI69)),"")</f>
        <v/>
      </c>
    </row>
    <row r="70" spans="3:36" ht="15" hidden="1" x14ac:dyDescent="0.25">
      <c r="C70" s="350" t="s">
        <v>485</v>
      </c>
      <c r="D70" s="382">
        <v>1.2739863614738067E-2</v>
      </c>
      <c r="E70" s="382">
        <v>1.2204703787124823E-2</v>
      </c>
      <c r="F70" s="382">
        <v>1.27219923411036E-2</v>
      </c>
      <c r="G70" s="382">
        <v>1.3411461622003889E-2</v>
      </c>
      <c r="H70" s="382">
        <v>1.2903069035064272E-2</v>
      </c>
      <c r="I70" s="382">
        <v>1.3592928810320115E-2</v>
      </c>
      <c r="J70" s="350" t="s">
        <v>139</v>
      </c>
      <c r="K70" s="350">
        <f>ROWS($J$7:J70)</f>
        <v>64</v>
      </c>
      <c r="L70" s="350" t="str">
        <f t="shared" si="0"/>
        <v/>
      </c>
      <c r="M70" s="350" t="str">
        <f>IFERROR(SMALL($L$7:$L$92,ROWS($L$7:L70)),"")</f>
        <v/>
      </c>
      <c r="Q70" s="350" t="str">
        <f>IFERROR(INDEX($D$7:$I$92,$M70,COLUMNS($P$7:P70)),"")</f>
        <v/>
      </c>
      <c r="R70" s="350" t="str">
        <f>IFERROR(INDEX($D$7:$I$92,$M70,COLUMNS($P$7:Q70)),"")</f>
        <v/>
      </c>
      <c r="S70" s="350" t="str">
        <f>IFERROR(INDEX($D$7:$I$92,$M70,COLUMNS($P$7:R70)),"")</f>
        <v/>
      </c>
      <c r="Z70" s="729" t="s">
        <v>485</v>
      </c>
      <c r="AA70" s="726">
        <v>480</v>
      </c>
      <c r="AB70" s="726">
        <v>465</v>
      </c>
      <c r="AC70" s="726">
        <v>495</v>
      </c>
      <c r="AD70" s="726">
        <v>530</v>
      </c>
      <c r="AE70" s="726">
        <v>530</v>
      </c>
      <c r="AF70" s="726">
        <v>570</v>
      </c>
      <c r="AG70" s="350" t="s">
        <v>139</v>
      </c>
      <c r="AH70" s="350">
        <f>ROWS($AG$7:AG70)</f>
        <v>64</v>
      </c>
      <c r="AI70" s="350" t="str">
        <f t="shared" si="2"/>
        <v/>
      </c>
      <c r="AJ70" s="350" t="str">
        <f>IFERROR(SMALL($AI$7:$AI$92,ROWS($AI$7:AI70)),"")</f>
        <v/>
      </c>
    </row>
    <row r="71" spans="3:36" ht="15" hidden="1" x14ac:dyDescent="0.25">
      <c r="C71" s="350" t="s">
        <v>486</v>
      </c>
      <c r="D71" s="382">
        <v>1.4510757519691282E-2</v>
      </c>
      <c r="E71" s="382">
        <v>1.7888010057094967E-2</v>
      </c>
      <c r="F71" s="382">
        <v>2.2128556375131718E-2</v>
      </c>
      <c r="G71" s="382">
        <v>2.7277549061702825E-2</v>
      </c>
      <c r="H71" s="382">
        <v>2.962116978106092E-2</v>
      </c>
      <c r="I71" s="382">
        <v>4.0157668418537983E-2</v>
      </c>
      <c r="J71" s="350" t="s">
        <v>139</v>
      </c>
      <c r="K71" s="350">
        <f>ROWS($J$7:J71)</f>
        <v>65</v>
      </c>
      <c r="L71" s="350" t="str">
        <f t="shared" ref="L71:L92" si="3">IF($Q$4=J71,K71,"")</f>
        <v/>
      </c>
      <c r="M71" s="350" t="str">
        <f>IFERROR(SMALL($L$7:$L$92,ROWS($L$7:L71)),"")</f>
        <v/>
      </c>
      <c r="Q71" s="350" t="str">
        <f>IFERROR(INDEX($D$7:$I$92,$M71,COLUMNS($P$7:P71)),"")</f>
        <v/>
      </c>
      <c r="R71" s="350" t="str">
        <f>IFERROR(INDEX($D$7:$I$92,$M71,COLUMNS($P$7:Q71)),"")</f>
        <v/>
      </c>
      <c r="S71" s="350" t="str">
        <f>IFERROR(INDEX($D$7:$I$92,$M71,COLUMNS($P$7:R71)),"")</f>
        <v/>
      </c>
      <c r="Z71" s="729" t="s">
        <v>486</v>
      </c>
      <c r="AA71" s="726">
        <v>550</v>
      </c>
      <c r="AB71" s="726">
        <v>685</v>
      </c>
      <c r="AC71" s="726">
        <v>860</v>
      </c>
      <c r="AD71" s="726">
        <v>1080</v>
      </c>
      <c r="AE71" s="726">
        <v>1220</v>
      </c>
      <c r="AF71" s="726">
        <v>1680</v>
      </c>
      <c r="AG71" s="350" t="s">
        <v>139</v>
      </c>
      <c r="AH71" s="350">
        <f>ROWS($AG$7:AG71)</f>
        <v>65</v>
      </c>
      <c r="AI71" s="350" t="str">
        <f t="shared" si="2"/>
        <v/>
      </c>
      <c r="AJ71" s="350" t="str">
        <f>IFERROR(SMALL($AI$7:$AI$92,ROWS($AI$7:AI71)),"")</f>
        <v/>
      </c>
    </row>
    <row r="72" spans="3:36" ht="15" hidden="1" x14ac:dyDescent="0.25">
      <c r="C72" s="350" t="s">
        <v>487</v>
      </c>
      <c r="D72" s="382">
        <v>3.673944071470106E-3</v>
      </c>
      <c r="E72" s="382">
        <v>3.3785553402126659E-3</v>
      </c>
      <c r="F72" s="382">
        <v>3.5210362641034209E-3</v>
      </c>
      <c r="G72" s="382">
        <v>4.3442022579748942E-3</v>
      </c>
      <c r="H72" s="382">
        <v>4.0337277962724464E-3</v>
      </c>
      <c r="I72" s="382">
        <v>3.6072623029144769E-3</v>
      </c>
      <c r="J72" s="350" t="s">
        <v>139</v>
      </c>
      <c r="K72" s="350">
        <f>ROWS($J$7:J72)</f>
        <v>66</v>
      </c>
      <c r="L72" s="350" t="str">
        <f t="shared" si="3"/>
        <v/>
      </c>
      <c r="M72" s="350" t="str">
        <f>IFERROR(SMALL($L$7:$L$92,ROWS($L$7:L72)),"")</f>
        <v/>
      </c>
      <c r="Q72" s="350" t="str">
        <f>IFERROR(INDEX($D$7:$I$92,$M72,COLUMNS($P$7:P72)),"")</f>
        <v/>
      </c>
      <c r="R72" s="350" t="str">
        <f>IFERROR(INDEX($D$7:$I$92,$M72,COLUMNS($P$7:Q72)),"")</f>
        <v/>
      </c>
      <c r="S72" s="350" t="str">
        <f>IFERROR(INDEX($D$7:$I$92,$M72,COLUMNS($P$7:R72)),"")</f>
        <v/>
      </c>
      <c r="Z72" s="729" t="s">
        <v>487</v>
      </c>
      <c r="AA72" s="726">
        <v>140</v>
      </c>
      <c r="AB72" s="726">
        <v>130</v>
      </c>
      <c r="AC72" s="726">
        <v>135</v>
      </c>
      <c r="AD72" s="726">
        <v>170</v>
      </c>
      <c r="AE72" s="726">
        <v>165</v>
      </c>
      <c r="AF72" s="726">
        <v>150</v>
      </c>
      <c r="AG72" s="350" t="s">
        <v>139</v>
      </c>
      <c r="AH72" s="350">
        <f>ROWS($AG$7:AG72)</f>
        <v>66</v>
      </c>
      <c r="AI72" s="350" t="str">
        <f t="shared" si="2"/>
        <v/>
      </c>
      <c r="AJ72" s="350" t="str">
        <f>IFERROR(SMALL($AI$7:$AI$92,ROWS($AI$7:AI72)),"")</f>
        <v/>
      </c>
    </row>
    <row r="73" spans="3:36" ht="15" hidden="1" x14ac:dyDescent="0.25">
      <c r="C73" s="350" t="s">
        <v>809</v>
      </c>
      <c r="D73" s="382">
        <v>4.8897816778558966E-3</v>
      </c>
      <c r="E73" s="382">
        <v>4.5571211565659207E-3</v>
      </c>
      <c r="F73" s="382">
        <v>6.5537536302654915E-3</v>
      </c>
      <c r="G73" s="382">
        <v>6.4657894072184478E-3</v>
      </c>
      <c r="H73" s="382">
        <v>7.7272616820158917E-3</v>
      </c>
      <c r="I73" s="382">
        <v>9.2451027233635928E-3</v>
      </c>
      <c r="J73" s="350" t="s">
        <v>139</v>
      </c>
      <c r="K73" s="350">
        <f>ROWS($J$7:J73)</f>
        <v>67</v>
      </c>
      <c r="L73" s="350" t="str">
        <f t="shared" si="3"/>
        <v/>
      </c>
      <c r="M73" s="350" t="str">
        <f>IFERROR(SMALL($L$7:$L$92,ROWS($L$7:L73)),"")</f>
        <v/>
      </c>
      <c r="Q73" s="350" t="str">
        <f>IFERROR(INDEX($D$7:$I$92,$M73,COLUMNS($P$7:P73)),"")</f>
        <v/>
      </c>
      <c r="R73" s="350" t="str">
        <f>IFERROR(INDEX($D$7:$I$92,$M73,COLUMNS($P$7:Q73)),"")</f>
        <v/>
      </c>
      <c r="S73" s="350" t="str">
        <f>IFERROR(INDEX($D$7:$I$92,$M73,COLUMNS($P$7:R73)),"")</f>
        <v/>
      </c>
      <c r="Z73" s="729" t="s">
        <v>824</v>
      </c>
      <c r="AA73" s="726">
        <v>185</v>
      </c>
      <c r="AB73" s="726">
        <v>175</v>
      </c>
      <c r="AC73" s="726">
        <v>255</v>
      </c>
      <c r="AD73" s="726">
        <v>255</v>
      </c>
      <c r="AE73" s="726">
        <v>320</v>
      </c>
      <c r="AF73" s="726">
        <v>385</v>
      </c>
      <c r="AG73" s="350" t="s">
        <v>139</v>
      </c>
      <c r="AH73" s="350">
        <f>ROWS($AG$7:AG73)</f>
        <v>67</v>
      </c>
      <c r="AI73" s="350" t="str">
        <f t="shared" si="2"/>
        <v/>
      </c>
      <c r="AJ73" s="350" t="str">
        <f>IFERROR(SMALL($AI$7:$AI$92,ROWS($AI$7:AI73)),"")</f>
        <v/>
      </c>
    </row>
    <row r="74" spans="3:36" ht="15" hidden="1" x14ac:dyDescent="0.25">
      <c r="C74" s="350" t="s">
        <v>488</v>
      </c>
      <c r="D74" s="382">
        <v>4.575249775334355E-2</v>
      </c>
      <c r="E74" s="382">
        <v>4.8033104604263792E-2</v>
      </c>
      <c r="F74" s="382">
        <v>5.08879693644144E-2</v>
      </c>
      <c r="G74" s="382">
        <v>4.9882554997095443E-2</v>
      </c>
      <c r="H74" s="382">
        <v>5.1029086579350229E-2</v>
      </c>
      <c r="I74" s="382">
        <v>5.0692785475394173E-2</v>
      </c>
      <c r="J74" s="350" t="s">
        <v>139</v>
      </c>
      <c r="K74" s="350">
        <f>ROWS($J$7:J74)</f>
        <v>68</v>
      </c>
      <c r="L74" s="350" t="str">
        <f t="shared" si="3"/>
        <v/>
      </c>
      <c r="M74" s="350" t="str">
        <f>IFERROR(SMALL($L$7:$L$92,ROWS($L$7:L74)),"")</f>
        <v/>
      </c>
      <c r="Q74" s="350" t="str">
        <f>IFERROR(INDEX($D$7:$I$92,$M74,COLUMNS($P$7:P74)),"")</f>
        <v/>
      </c>
      <c r="R74" s="350" t="str">
        <f>IFERROR(INDEX($D$7:$I$92,$M74,COLUMNS($P$7:Q74)),"")</f>
        <v/>
      </c>
      <c r="S74" s="350" t="str">
        <f>IFERROR(INDEX($D$7:$I$92,$M74,COLUMNS($P$7:R74)),"")</f>
        <v/>
      </c>
      <c r="Z74" s="729" t="s">
        <v>488</v>
      </c>
      <c r="AA74" s="726">
        <v>1730</v>
      </c>
      <c r="AB74" s="726">
        <v>1835</v>
      </c>
      <c r="AC74" s="726">
        <v>1980</v>
      </c>
      <c r="AD74" s="726">
        <v>1975</v>
      </c>
      <c r="AE74" s="726">
        <v>2100</v>
      </c>
      <c r="AF74" s="726">
        <v>2120</v>
      </c>
      <c r="AG74" s="350" t="s">
        <v>139</v>
      </c>
      <c r="AH74" s="350">
        <f>ROWS($AG$7:AG74)</f>
        <v>68</v>
      </c>
      <c r="AI74" s="350" t="str">
        <f t="shared" si="2"/>
        <v/>
      </c>
      <c r="AJ74" s="350" t="str">
        <f>IFERROR(SMALL($AI$7:$AI$92,ROWS($AI$7:AI74)),"")</f>
        <v/>
      </c>
    </row>
    <row r="75" spans="3:36" ht="15" hidden="1" x14ac:dyDescent="0.25">
      <c r="C75" s="350" t="s">
        <v>489</v>
      </c>
      <c r="D75" s="382">
        <v>1.6387376433895438E-3</v>
      </c>
      <c r="E75" s="382">
        <v>1.6761824943690743E-3</v>
      </c>
      <c r="F75" s="382">
        <v>1.3621527153100826E-3</v>
      </c>
      <c r="G75" s="382">
        <v>1.262849493597353E-3</v>
      </c>
      <c r="H75" s="382">
        <v>1.6280708575316502E-3</v>
      </c>
      <c r="I75" s="382">
        <v>1.4572384137601529E-3</v>
      </c>
      <c r="J75" s="350" t="s">
        <v>139</v>
      </c>
      <c r="K75" s="350">
        <f>ROWS($J$7:J75)</f>
        <v>69</v>
      </c>
      <c r="L75" s="350" t="str">
        <f t="shared" si="3"/>
        <v/>
      </c>
      <c r="M75" s="350" t="str">
        <f>IFERROR(SMALL($L$7:$L$92,ROWS($L$7:L75)),"")</f>
        <v/>
      </c>
      <c r="Q75" s="350" t="str">
        <f>IFERROR(INDEX($D$7:$I$92,$M75,COLUMNS($P$7:P75)),"")</f>
        <v/>
      </c>
      <c r="R75" s="350" t="str">
        <f>IFERROR(INDEX($D$7:$I$92,$M75,COLUMNS($P$7:Q75)),"")</f>
        <v/>
      </c>
      <c r="S75" s="350" t="str">
        <f>IFERROR(INDEX($D$7:$I$92,$M75,COLUMNS($P$7:R75)),"")</f>
        <v/>
      </c>
      <c r="Z75" s="729" t="s">
        <v>489</v>
      </c>
      <c r="AA75" s="726">
        <v>60</v>
      </c>
      <c r="AB75" s="726">
        <v>65</v>
      </c>
      <c r="AC75" s="726">
        <v>55</v>
      </c>
      <c r="AD75" s="726">
        <v>50</v>
      </c>
      <c r="AE75" s="726">
        <v>65</v>
      </c>
      <c r="AF75" s="726">
        <v>60</v>
      </c>
      <c r="AG75" s="350" t="s">
        <v>139</v>
      </c>
      <c r="AH75" s="350">
        <f>ROWS($AG$7:AG75)</f>
        <v>69</v>
      </c>
      <c r="AI75" s="350" t="str">
        <f t="shared" si="2"/>
        <v/>
      </c>
      <c r="AJ75" s="350" t="str">
        <f>IFERROR(SMALL($AI$7:$AI$92,ROWS($AI$7:AI75)),"")</f>
        <v/>
      </c>
    </row>
    <row r="76" spans="3:36" ht="15" hidden="1" x14ac:dyDescent="0.25">
      <c r="C76" s="350" t="s">
        <v>490</v>
      </c>
      <c r="D76" s="382">
        <v>2.4581064650843155E-3</v>
      </c>
      <c r="E76" s="382">
        <v>2.2785605782829604E-3</v>
      </c>
      <c r="F76" s="382">
        <v>2.4929964789637358E-3</v>
      </c>
      <c r="G76" s="382">
        <v>2.7782688859141766E-3</v>
      </c>
      <c r="H76" s="382">
        <v>2.9888464996476564E-3</v>
      </c>
      <c r="I76" s="382">
        <v>3.463927376970855E-3</v>
      </c>
      <c r="J76" s="350" t="s">
        <v>139</v>
      </c>
      <c r="K76" s="350">
        <f>ROWS($J$7:J76)</f>
        <v>70</v>
      </c>
      <c r="L76" s="350" t="str">
        <f t="shared" si="3"/>
        <v/>
      </c>
      <c r="M76" s="350" t="str">
        <f>IFERROR(SMALL($L$7:$L$92,ROWS($L$7:L76)),"")</f>
        <v/>
      </c>
      <c r="Q76" s="350" t="str">
        <f>IFERROR(INDEX($D$7:$I$92,$M76,COLUMNS($P$7:P76)),"")</f>
        <v/>
      </c>
      <c r="R76" s="350" t="str">
        <f>IFERROR(INDEX($D$7:$I$92,$M76,COLUMNS($P$7:Q76)),"")</f>
        <v/>
      </c>
      <c r="S76" s="350" t="str">
        <f>IFERROR(INDEX($D$7:$I$92,$M76,COLUMNS($P$7:R76)),"")</f>
        <v/>
      </c>
      <c r="Z76" s="729" t="s">
        <v>490</v>
      </c>
      <c r="AA76" s="726">
        <v>95</v>
      </c>
      <c r="AB76" s="726">
        <v>85</v>
      </c>
      <c r="AC76" s="726">
        <v>95</v>
      </c>
      <c r="AD76" s="726">
        <v>110</v>
      </c>
      <c r="AE76" s="726">
        <v>125</v>
      </c>
      <c r="AF76" s="726">
        <v>145</v>
      </c>
      <c r="AG76" s="350" t="s">
        <v>139</v>
      </c>
      <c r="AH76" s="350">
        <f>ROWS($AG$7:AG76)</f>
        <v>70</v>
      </c>
      <c r="AI76" s="350" t="str">
        <f t="shared" si="2"/>
        <v/>
      </c>
      <c r="AJ76" s="350" t="str">
        <f>IFERROR(SMALL($AI$7:$AI$92,ROWS($AI$7:AI76)),"")</f>
        <v/>
      </c>
    </row>
    <row r="77" spans="3:36" ht="15" hidden="1" x14ac:dyDescent="0.25">
      <c r="C77" s="350" t="s">
        <v>491</v>
      </c>
      <c r="D77" s="382">
        <v>1.1444732251414073E-2</v>
      </c>
      <c r="E77" s="382">
        <v>1.2728510816615159E-2</v>
      </c>
      <c r="F77" s="382">
        <v>1.1616849572078439E-2</v>
      </c>
      <c r="G77" s="382">
        <v>1.126461748288839E-2</v>
      </c>
      <c r="H77" s="382">
        <v>1.326756251063106E-2</v>
      </c>
      <c r="I77" s="382">
        <v>1.4978499761108457E-2</v>
      </c>
      <c r="J77" s="350" t="s">
        <v>139</v>
      </c>
      <c r="K77" s="350">
        <f>ROWS($J$7:J77)</f>
        <v>71</v>
      </c>
      <c r="L77" s="350" t="str">
        <f t="shared" si="3"/>
        <v/>
      </c>
      <c r="M77" s="350" t="str">
        <f>IFERROR(SMALL($L$7:$L$92,ROWS($L$7:L77)),"")</f>
        <v/>
      </c>
      <c r="Q77" s="350" t="str">
        <f>IFERROR(INDEX($D$7:$I$92,$M77,COLUMNS($P$7:P77)),"")</f>
        <v/>
      </c>
      <c r="R77" s="350" t="str">
        <f>IFERROR(INDEX($D$7:$I$92,$M77,COLUMNS($P$7:Q77)),"")</f>
        <v/>
      </c>
      <c r="S77" s="350" t="str">
        <f>IFERROR(INDEX($D$7:$I$92,$M77,COLUMNS($P$7:R77)),"")</f>
        <v/>
      </c>
      <c r="Z77" s="729" t="s">
        <v>491</v>
      </c>
      <c r="AA77" s="726">
        <v>435</v>
      </c>
      <c r="AB77" s="726">
        <v>485</v>
      </c>
      <c r="AC77" s="726">
        <v>450</v>
      </c>
      <c r="AD77" s="726">
        <v>445</v>
      </c>
      <c r="AE77" s="726">
        <v>545</v>
      </c>
      <c r="AF77" s="726">
        <v>625</v>
      </c>
      <c r="AG77" s="350" t="s">
        <v>139</v>
      </c>
      <c r="AH77" s="350">
        <f>ROWS($AG$7:AG77)</f>
        <v>71</v>
      </c>
      <c r="AI77" s="350" t="str">
        <f t="shared" si="2"/>
        <v/>
      </c>
      <c r="AJ77" s="350" t="str">
        <f>IFERROR(SMALL($AI$7:$AI$92,ROWS($AI$7:AI77)),"")</f>
        <v/>
      </c>
    </row>
    <row r="78" spans="3:36" ht="15" hidden="1" x14ac:dyDescent="0.25">
      <c r="C78" s="350" t="s">
        <v>493</v>
      </c>
      <c r="D78" s="382">
        <v>1.0308188401966486E-2</v>
      </c>
      <c r="E78" s="382">
        <v>1.3095175737258394E-2</v>
      </c>
      <c r="F78" s="382">
        <v>1.4007042072528206E-2</v>
      </c>
      <c r="G78" s="382">
        <v>1.4472255196625667E-2</v>
      </c>
      <c r="H78" s="382">
        <v>1.5381624668918426E-2</v>
      </c>
      <c r="I78" s="382">
        <v>1.7749641662685139E-2</v>
      </c>
      <c r="J78" s="350" t="s">
        <v>139</v>
      </c>
      <c r="K78" s="350">
        <f>ROWS($J$7:J78)</f>
        <v>72</v>
      </c>
      <c r="L78" s="350" t="str">
        <f t="shared" si="3"/>
        <v/>
      </c>
      <c r="M78" s="350" t="str">
        <f>IFERROR(SMALL($L$7:$L$92,ROWS($L$7:L78)),"")</f>
        <v/>
      </c>
      <c r="Q78" s="350" t="str">
        <f>IFERROR(INDEX($D$7:$I$92,$M78,COLUMNS($P$7:P78)),"")</f>
        <v/>
      </c>
      <c r="R78" s="350" t="str">
        <f>IFERROR(INDEX($D$7:$I$92,$M78,COLUMNS($P$7:Q78)),"")</f>
        <v/>
      </c>
      <c r="S78" s="350" t="str">
        <f>IFERROR(INDEX($D$7:$I$92,$M78,COLUMNS($P$7:R78)),"")</f>
        <v/>
      </c>
      <c r="Z78" s="727" t="s">
        <v>493</v>
      </c>
      <c r="AA78" s="726">
        <v>390</v>
      </c>
      <c r="AB78" s="726">
        <v>500</v>
      </c>
      <c r="AC78" s="726">
        <v>545</v>
      </c>
      <c r="AD78" s="726">
        <v>575</v>
      </c>
      <c r="AE78" s="726">
        <v>635</v>
      </c>
      <c r="AF78" s="726">
        <v>745</v>
      </c>
      <c r="AG78" s="350" t="s">
        <v>139</v>
      </c>
      <c r="AH78" s="350">
        <f>ROWS($AG$7:AG78)</f>
        <v>72</v>
      </c>
      <c r="AI78" s="350" t="str">
        <f t="shared" si="2"/>
        <v/>
      </c>
      <c r="AJ78" s="350" t="str">
        <f>IFERROR(SMALL($AI$7:$AI$92,ROWS($AI$7:AI78)),"")</f>
        <v/>
      </c>
    </row>
    <row r="79" spans="3:36" ht="15" hidden="1" x14ac:dyDescent="0.25">
      <c r="C79" s="350" t="s">
        <v>494</v>
      </c>
      <c r="D79" s="382">
        <v>0.89258339060104663</v>
      </c>
      <c r="E79" s="382">
        <v>0.88416007542821229</v>
      </c>
      <c r="F79" s="382">
        <v>0.87470765118610094</v>
      </c>
      <c r="G79" s="382">
        <v>0.86884045159497891</v>
      </c>
      <c r="H79" s="382">
        <v>0.86141958058950741</v>
      </c>
      <c r="I79" s="382">
        <v>0.84505494505494505</v>
      </c>
      <c r="J79" s="350" t="s">
        <v>139</v>
      </c>
      <c r="K79" s="350">
        <f>ROWS($J$7:J79)</f>
        <v>73</v>
      </c>
      <c r="L79" s="350" t="str">
        <f t="shared" si="3"/>
        <v/>
      </c>
      <c r="M79" s="350" t="str">
        <f>IFERROR(SMALL($L$7:$L$92,ROWS($L$7:L79)),"")</f>
        <v/>
      </c>
      <c r="Q79" s="350" t="str">
        <f>IFERROR(INDEX($D$7:$I$92,$M79,COLUMNS($P$7:P79)),"")</f>
        <v/>
      </c>
      <c r="R79" s="350" t="str">
        <f>IFERROR(INDEX($D$7:$I$92,$M79,COLUMNS($P$7:Q79)),"")</f>
        <v/>
      </c>
      <c r="S79" s="350" t="str">
        <f>IFERROR(INDEX($D$7:$I$92,$M79,COLUMNS($P$7:R79)),"")</f>
        <v/>
      </c>
      <c r="Z79" s="727" t="s">
        <v>494</v>
      </c>
      <c r="AA79" s="726">
        <v>33770</v>
      </c>
      <c r="AB79" s="726">
        <v>33760</v>
      </c>
      <c r="AC79" s="726">
        <v>34035</v>
      </c>
      <c r="AD79" s="726">
        <v>34400</v>
      </c>
      <c r="AE79" s="726">
        <v>35450</v>
      </c>
      <c r="AF79" s="726">
        <v>35375</v>
      </c>
      <c r="AG79" s="350" t="s">
        <v>139</v>
      </c>
      <c r="AH79" s="350">
        <f>ROWS($AG$7:AG79)</f>
        <v>73</v>
      </c>
      <c r="AI79" s="350" t="str">
        <f t="shared" si="2"/>
        <v/>
      </c>
      <c r="AJ79" s="350" t="str">
        <f>IFERROR(SMALL($AI$7:$AI$92,ROWS($AI$7:AI79)),"")</f>
        <v/>
      </c>
    </row>
    <row r="80" spans="3:36" ht="15" hidden="1" x14ac:dyDescent="0.25">
      <c r="C80" s="350" t="s">
        <v>495</v>
      </c>
      <c r="D80" s="382">
        <v>0.10741660939895332</v>
      </c>
      <c r="E80" s="382">
        <v>0.11583992457178775</v>
      </c>
      <c r="F80" s="382">
        <v>0.12529234881389908</v>
      </c>
      <c r="G80" s="382">
        <v>0.13115954840502109</v>
      </c>
      <c r="H80" s="382">
        <v>0.13858041941049254</v>
      </c>
      <c r="I80" s="382">
        <v>0.15494505494505495</v>
      </c>
      <c r="J80" s="350" t="s">
        <v>139</v>
      </c>
      <c r="K80" s="350">
        <f>ROWS($J$7:J80)</f>
        <v>74</v>
      </c>
      <c r="L80" s="350" t="str">
        <f t="shared" si="3"/>
        <v/>
      </c>
      <c r="M80" s="350" t="str">
        <f>IFERROR(SMALL($L$7:$L$92,ROWS($L$7:L80)),"")</f>
        <v/>
      </c>
      <c r="Q80" s="350" t="str">
        <f>IFERROR(INDEX($D$7:$I$92,$M80,COLUMNS($P$7:P80)),"")</f>
        <v/>
      </c>
      <c r="R80" s="350" t="str">
        <f>IFERROR(INDEX($D$7:$I$92,$M80,COLUMNS($P$7:Q80)),"")</f>
        <v/>
      </c>
      <c r="S80" s="350" t="str">
        <f>IFERROR(INDEX($D$7:$I$92,$M80,COLUMNS($P$7:R80)),"")</f>
        <v/>
      </c>
      <c r="Z80" s="727" t="s">
        <v>495</v>
      </c>
      <c r="AA80" s="726">
        <v>4065</v>
      </c>
      <c r="AB80" s="726">
        <v>4425</v>
      </c>
      <c r="AC80" s="726">
        <v>4875</v>
      </c>
      <c r="AD80" s="726">
        <v>5195</v>
      </c>
      <c r="AE80" s="726">
        <v>5705</v>
      </c>
      <c r="AF80" s="726">
        <v>6485</v>
      </c>
      <c r="AG80" s="350" t="s">
        <v>139</v>
      </c>
      <c r="AH80" s="350">
        <f>ROWS($AG$7:AG80)</f>
        <v>74</v>
      </c>
      <c r="AI80" s="350" t="str">
        <f t="shared" si="2"/>
        <v/>
      </c>
      <c r="AJ80" s="350" t="str">
        <f>IFERROR(SMALL($AI$7:$AI$92,ROWS($AI$7:AI80)),"")</f>
        <v/>
      </c>
    </row>
    <row r="81" spans="3:36" ht="15" hidden="1" x14ac:dyDescent="0.25">
      <c r="C81" s="350" t="s">
        <v>496</v>
      </c>
      <c r="D81" s="382">
        <v>0.89258339060104663</v>
      </c>
      <c r="E81" s="382">
        <v>0.88416007542821229</v>
      </c>
      <c r="F81" s="382">
        <v>0.87470765118610094</v>
      </c>
      <c r="G81" s="382">
        <v>0.86884045159497891</v>
      </c>
      <c r="H81" s="382">
        <v>0.86141958058950741</v>
      </c>
      <c r="I81" s="382">
        <v>0.84505494505494505</v>
      </c>
      <c r="J81" s="350" t="s">
        <v>139</v>
      </c>
      <c r="K81" s="350">
        <f>ROWS($J$7:J81)</f>
        <v>75</v>
      </c>
      <c r="L81" s="350" t="str">
        <f t="shared" si="3"/>
        <v/>
      </c>
      <c r="M81" s="350" t="str">
        <f>IFERROR(SMALL($L$7:$L$92,ROWS($L$7:L81)),"")</f>
        <v/>
      </c>
      <c r="Q81" s="350" t="str">
        <f>IFERROR(INDEX($D$7:$I$92,$M81,COLUMNS($P$7:P81)),"")</f>
        <v/>
      </c>
      <c r="R81" s="350" t="str">
        <f>IFERROR(INDEX($D$7:$I$92,$M81,COLUMNS($P$7:Q81)),"")</f>
        <v/>
      </c>
      <c r="S81" s="350" t="str">
        <f>IFERROR(INDEX($D$7:$I$92,$M81,COLUMNS($P$7:R81)),"")</f>
        <v/>
      </c>
      <c r="Z81" s="727" t="s">
        <v>496</v>
      </c>
      <c r="AA81" s="726">
        <v>33770</v>
      </c>
      <c r="AB81" s="726">
        <v>33760</v>
      </c>
      <c r="AC81" s="726">
        <v>34035</v>
      </c>
      <c r="AD81" s="726">
        <v>34400</v>
      </c>
      <c r="AE81" s="726">
        <v>35450</v>
      </c>
      <c r="AF81" s="726">
        <v>35375</v>
      </c>
      <c r="AG81" s="350" t="s">
        <v>139</v>
      </c>
      <c r="AH81" s="350">
        <f>ROWS($AG$7:AG81)</f>
        <v>75</v>
      </c>
      <c r="AI81" s="350" t="str">
        <f t="shared" si="2"/>
        <v/>
      </c>
      <c r="AJ81" s="350" t="str">
        <f>IFERROR(SMALL($AI$7:$AI$92,ROWS($AI$7:AI81)),"")</f>
        <v/>
      </c>
    </row>
    <row r="82" spans="3:36" ht="15" hidden="1" x14ac:dyDescent="0.25">
      <c r="C82" s="350" t="s">
        <v>133</v>
      </c>
      <c r="D82" s="382"/>
      <c r="E82" s="382"/>
      <c r="F82" s="382"/>
      <c r="G82" s="382"/>
      <c r="H82" s="382"/>
      <c r="I82" s="382"/>
      <c r="J82" s="350" t="s">
        <v>139</v>
      </c>
      <c r="K82" s="350">
        <f>ROWS($J$7:J82)</f>
        <v>76</v>
      </c>
      <c r="L82" s="350" t="str">
        <f t="shared" si="3"/>
        <v/>
      </c>
      <c r="M82" s="350" t="str">
        <f>IFERROR(SMALL($L$7:$L$92,ROWS($L$7:L82)),"")</f>
        <v/>
      </c>
      <c r="Q82" s="350" t="str">
        <f>IFERROR(INDEX($D$7:$I$92,$M82,COLUMNS($P$7:P82)),"")</f>
        <v/>
      </c>
      <c r="R82" s="350" t="str">
        <f>IFERROR(INDEX($D$7:$I$92,$M82,COLUMNS($P$7:Q82)),"")</f>
        <v/>
      </c>
      <c r="S82" s="350" t="str">
        <f>IFERROR(INDEX($D$7:$I$92,$M82,COLUMNS($P$7:R82)),"")</f>
        <v/>
      </c>
      <c r="Z82" s="728" t="s">
        <v>133</v>
      </c>
      <c r="AA82" s="726"/>
      <c r="AB82" s="726"/>
      <c r="AC82" s="726"/>
      <c r="AD82" s="726"/>
      <c r="AE82" s="726"/>
      <c r="AF82" s="726"/>
      <c r="AG82" s="350" t="s">
        <v>139</v>
      </c>
      <c r="AH82" s="350">
        <f>ROWS($AG$7:AG82)</f>
        <v>76</v>
      </c>
      <c r="AI82" s="350" t="str">
        <f t="shared" si="2"/>
        <v/>
      </c>
      <c r="AJ82" s="350" t="str">
        <f>IFERROR(SMALL($AI$7:$AI$92,ROWS($AI$7:AI82)),"")</f>
        <v/>
      </c>
    </row>
    <row r="83" spans="3:36" ht="15" hidden="1" x14ac:dyDescent="0.25">
      <c r="C83" s="350" t="s">
        <v>169</v>
      </c>
      <c r="D83" s="382">
        <v>3.4307765501929481E-2</v>
      </c>
      <c r="E83" s="382">
        <v>3.4833167461107331E-2</v>
      </c>
      <c r="F83" s="382">
        <v>3.7831864093140405E-2</v>
      </c>
      <c r="G83" s="382">
        <v>3.652160735483545E-2</v>
      </c>
      <c r="H83" s="382">
        <v>3.8223215804437098E-2</v>
      </c>
      <c r="I83" s="382">
        <v>4.0062111801242237E-2</v>
      </c>
      <c r="J83" s="350" t="s">
        <v>139</v>
      </c>
      <c r="K83" s="350">
        <f>ROWS($J$7:J83)</f>
        <v>77</v>
      </c>
      <c r="L83" s="350" t="str">
        <f t="shared" si="3"/>
        <v/>
      </c>
      <c r="M83" s="350" t="str">
        <f>IFERROR(SMALL($L$7:$L$92,ROWS($L$7:L83)),"")</f>
        <v/>
      </c>
      <c r="Q83" s="350" t="str">
        <f>IFERROR(INDEX($D$7:$I$92,$M83,COLUMNS($P$7:P83)),"")</f>
        <v/>
      </c>
      <c r="R83" s="350" t="str">
        <f>IFERROR(INDEX($D$7:$I$92,$M83,COLUMNS($P$7:Q83)),"")</f>
        <v/>
      </c>
      <c r="S83" s="350" t="str">
        <f>IFERROR(INDEX($D$7:$I$92,$M83,COLUMNS($P$7:R83)),"")</f>
        <v/>
      </c>
      <c r="Z83" s="9" t="s">
        <v>169</v>
      </c>
      <c r="AA83" s="726">
        <v>1300</v>
      </c>
      <c r="AB83" s="726">
        <v>1330</v>
      </c>
      <c r="AC83" s="726">
        <v>1470</v>
      </c>
      <c r="AD83" s="726">
        <v>1445</v>
      </c>
      <c r="AE83" s="726">
        <v>1575</v>
      </c>
      <c r="AF83" s="726">
        <v>1675</v>
      </c>
      <c r="AG83" s="350" t="s">
        <v>139</v>
      </c>
      <c r="AH83" s="350">
        <f>ROWS($AG$7:AG83)</f>
        <v>77</v>
      </c>
      <c r="AI83" s="350" t="str">
        <f t="shared" si="2"/>
        <v/>
      </c>
      <c r="AJ83" s="350" t="str">
        <f>IFERROR(SMALL($AI$7:$AI$92,ROWS($AI$7:AI83)),"")</f>
        <v/>
      </c>
    </row>
    <row r="84" spans="3:36" ht="15" hidden="1" x14ac:dyDescent="0.25">
      <c r="C84" s="350" t="s">
        <v>170</v>
      </c>
      <c r="D84" s="382">
        <v>1.1471163503726806E-2</v>
      </c>
      <c r="E84" s="382">
        <v>1.0214237075061547E-2</v>
      </c>
      <c r="F84" s="382">
        <v>1.1925261507620345E-2</v>
      </c>
      <c r="G84" s="382">
        <v>1.1113075543656706E-2</v>
      </c>
      <c r="H84" s="382">
        <v>1.3364760770782204E-2</v>
      </c>
      <c r="I84" s="382">
        <v>1.5456282847587195E-2</v>
      </c>
      <c r="J84" s="350" t="s">
        <v>139</v>
      </c>
      <c r="K84" s="350">
        <f>ROWS($J$7:J84)</f>
        <v>78</v>
      </c>
      <c r="L84" s="350" t="str">
        <f t="shared" si="3"/>
        <v/>
      </c>
      <c r="M84" s="350" t="str">
        <f>IFERROR(SMALL($L$7:$L$92,ROWS($L$7:L84)),"")</f>
        <v/>
      </c>
      <c r="Q84" s="350" t="str">
        <f>IFERROR(INDEX($D$7:$I$92,$M84,COLUMNS($P$7:P84)),"")</f>
        <v/>
      </c>
      <c r="R84" s="350" t="str">
        <f>IFERROR(INDEX($D$7:$I$92,$M84,COLUMNS($P$7:Q84)),"")</f>
        <v/>
      </c>
      <c r="S84" s="350" t="str">
        <f>IFERROR(INDEX($D$7:$I$92,$M84,COLUMNS($P$7:R84)),"")</f>
        <v/>
      </c>
      <c r="Z84" s="9" t="s">
        <v>170</v>
      </c>
      <c r="AA84" s="726">
        <v>435</v>
      </c>
      <c r="AB84" s="726">
        <v>390</v>
      </c>
      <c r="AC84" s="726">
        <v>465</v>
      </c>
      <c r="AD84" s="726">
        <v>440</v>
      </c>
      <c r="AE84" s="726">
        <v>550</v>
      </c>
      <c r="AF84" s="726">
        <v>645</v>
      </c>
      <c r="AG84" s="350" t="s">
        <v>139</v>
      </c>
      <c r="AH84" s="350">
        <f>ROWS($AG$7:AG84)</f>
        <v>78</v>
      </c>
      <c r="AI84" s="350" t="str">
        <f t="shared" si="2"/>
        <v/>
      </c>
      <c r="AJ84" s="350" t="str">
        <f>IFERROR(SMALL($AI$7:$AI$92,ROWS($AI$7:AI84)),"")</f>
        <v/>
      </c>
    </row>
    <row r="85" spans="3:36" ht="15" hidden="1" x14ac:dyDescent="0.25">
      <c r="C85" s="350" t="s">
        <v>497</v>
      </c>
      <c r="D85" s="382">
        <v>1.3585663688745572E-2</v>
      </c>
      <c r="E85" s="382">
        <v>1.3566602063799697E-2</v>
      </c>
      <c r="F85" s="382">
        <v>1.4546762959726541E-2</v>
      </c>
      <c r="G85" s="382">
        <v>1.5356249842143814E-2</v>
      </c>
      <c r="H85" s="382">
        <v>1.6426505965543216E-2</v>
      </c>
      <c r="I85" s="382">
        <v>1.7391304347826087E-2</v>
      </c>
      <c r="J85" s="350" t="s">
        <v>139</v>
      </c>
      <c r="K85" s="350">
        <f>ROWS($J$7:J85)</f>
        <v>79</v>
      </c>
      <c r="L85" s="350" t="str">
        <f t="shared" si="3"/>
        <v/>
      </c>
      <c r="M85" s="350" t="str">
        <f>IFERROR(SMALL($L$7:$L$92,ROWS($L$7:L85)),"")</f>
        <v/>
      </c>
      <c r="Q85" s="350" t="str">
        <f>IFERROR(INDEX($D$7:$I$92,$M85,COLUMNS($P$7:P85)),"")</f>
        <v/>
      </c>
      <c r="R85" s="350" t="str">
        <f>IFERROR(INDEX($D$7:$I$92,$M85,COLUMNS($P$7:Q85)),"")</f>
        <v/>
      </c>
      <c r="S85" s="350" t="str">
        <f>IFERROR(INDEX($D$7:$I$92,$M85,COLUMNS($P$7:R85)),"")</f>
        <v/>
      </c>
      <c r="Z85" s="9" t="s">
        <v>497</v>
      </c>
      <c r="AA85" s="726">
        <v>515</v>
      </c>
      <c r="AB85" s="726">
        <v>520</v>
      </c>
      <c r="AC85" s="726">
        <v>565</v>
      </c>
      <c r="AD85" s="726">
        <v>610</v>
      </c>
      <c r="AE85" s="726">
        <v>675</v>
      </c>
      <c r="AF85" s="726">
        <v>730</v>
      </c>
      <c r="AG85" s="350" t="s">
        <v>139</v>
      </c>
      <c r="AH85" s="350">
        <f>ROWS($AG$7:AG85)</f>
        <v>79</v>
      </c>
      <c r="AI85" s="350" t="str">
        <f t="shared" si="2"/>
        <v/>
      </c>
      <c r="AJ85" s="350" t="str">
        <f>IFERROR(SMALL($AI$7:$AI$92,ROWS($AI$7:AI85)),"")</f>
        <v/>
      </c>
    </row>
    <row r="86" spans="3:36" ht="15" hidden="1" x14ac:dyDescent="0.25">
      <c r="C86" s="350" t="s">
        <v>171</v>
      </c>
      <c r="D86" s="382">
        <v>5.6562879949251998E-3</v>
      </c>
      <c r="E86" s="382">
        <v>3.4833167461107328E-3</v>
      </c>
      <c r="F86" s="382">
        <v>5.011693952555964E-3</v>
      </c>
      <c r="G86" s="382">
        <v>5.076654964261359E-3</v>
      </c>
      <c r="H86" s="382">
        <v>4.6412169222170927E-3</v>
      </c>
      <c r="I86" s="382">
        <v>5.9961777353081704E-3</v>
      </c>
      <c r="J86" s="350" t="s">
        <v>139</v>
      </c>
      <c r="K86" s="350">
        <f>ROWS($J$7:J86)</f>
        <v>80</v>
      </c>
      <c r="L86" s="350" t="str">
        <f t="shared" si="3"/>
        <v/>
      </c>
      <c r="M86" s="350" t="str">
        <f>IFERROR(SMALL($L$7:$L$92,ROWS($L$7:L86)),"")</f>
        <v/>
      </c>
      <c r="Q86" s="350" t="str">
        <f>IFERROR(INDEX($D$7:$I$92,$M86,COLUMNS($P$7:P86)),"")</f>
        <v/>
      </c>
      <c r="R86" s="350" t="str">
        <f>IFERROR(INDEX($D$7:$I$92,$M86,COLUMNS($P$7:Q86)),"")</f>
        <v/>
      </c>
      <c r="S86" s="350" t="str">
        <f>IFERROR(INDEX($D$7:$I$92,$M86,COLUMNS($P$7:R86)),"")</f>
        <v/>
      </c>
      <c r="Z86" s="9" t="s">
        <v>171</v>
      </c>
      <c r="AA86" s="726">
        <v>215</v>
      </c>
      <c r="AB86" s="726">
        <v>135</v>
      </c>
      <c r="AC86" s="726">
        <v>195</v>
      </c>
      <c r="AD86" s="726">
        <v>200</v>
      </c>
      <c r="AE86" s="726">
        <v>190</v>
      </c>
      <c r="AF86" s="726">
        <v>250</v>
      </c>
      <c r="AG86" s="350" t="s">
        <v>139</v>
      </c>
      <c r="AH86" s="350">
        <f>ROWS($AG$7:AG86)</f>
        <v>80</v>
      </c>
      <c r="AI86" s="350" t="str">
        <f t="shared" si="2"/>
        <v/>
      </c>
      <c r="AJ86" s="350" t="str">
        <f>IFERROR(SMALL($AI$7:$AI$92,ROWS($AI$7:AI86)),"")</f>
        <v/>
      </c>
    </row>
    <row r="87" spans="3:36" ht="15" hidden="1" x14ac:dyDescent="0.25">
      <c r="C87" s="350" t="s">
        <v>166</v>
      </c>
      <c r="D87" s="382">
        <v>0.92461806840408101</v>
      </c>
      <c r="E87" s="382">
        <v>0.92740034571263952</v>
      </c>
      <c r="F87" s="382">
        <v>0.91937597985042019</v>
      </c>
      <c r="G87" s="382">
        <v>0.92114767761978122</v>
      </c>
      <c r="H87" s="382">
        <v>0.91128228804704392</v>
      </c>
      <c r="I87" s="382">
        <v>0.90723841376015291</v>
      </c>
      <c r="J87" s="350" t="s">
        <v>139</v>
      </c>
      <c r="K87" s="350">
        <f>ROWS($J$7:J87)</f>
        <v>81</v>
      </c>
      <c r="L87" s="350" t="str">
        <f t="shared" si="3"/>
        <v/>
      </c>
      <c r="M87" s="350" t="str">
        <f>IFERROR(SMALL($L$7:$L$92,ROWS($L$7:L87)),"")</f>
        <v/>
      </c>
      <c r="Q87" s="350" t="str">
        <f>IFERROR(INDEX($D$7:$I$92,$M87,COLUMNS($P$7:P87)),"")</f>
        <v/>
      </c>
      <c r="R87" s="350" t="str">
        <f>IFERROR(INDEX($D$7:$I$92,$M87,COLUMNS($P$7:Q87)),"")</f>
        <v/>
      </c>
      <c r="S87" s="350" t="str">
        <f>IFERROR(INDEX($D$7:$I$92,$M87,COLUMNS($P$7:R87)),"")</f>
        <v/>
      </c>
      <c r="Z87" s="9" t="s">
        <v>166</v>
      </c>
      <c r="AA87" s="726">
        <v>34980</v>
      </c>
      <c r="AB87" s="726">
        <v>35410</v>
      </c>
      <c r="AC87" s="726">
        <v>35770</v>
      </c>
      <c r="AD87" s="726">
        <v>36470</v>
      </c>
      <c r="AE87" s="726">
        <v>37500</v>
      </c>
      <c r="AF87" s="726">
        <v>37975</v>
      </c>
      <c r="AG87" s="350" t="s">
        <v>139</v>
      </c>
      <c r="AH87" s="350">
        <f>ROWS($AG$7:AG87)</f>
        <v>81</v>
      </c>
      <c r="AI87" s="350" t="str">
        <f t="shared" si="2"/>
        <v/>
      </c>
      <c r="AJ87" s="350" t="str">
        <f>IFERROR(SMALL($AI$7:$AI$92,ROWS($AI$7:AI87)),"")</f>
        <v/>
      </c>
    </row>
    <row r="88" spans="3:36" ht="15" hidden="1" x14ac:dyDescent="0.25">
      <c r="C88" s="350" t="s">
        <v>498</v>
      </c>
      <c r="D88" s="382">
        <v>6.5020880689327057E-2</v>
      </c>
      <c r="E88" s="382">
        <v>6.2097323346079307E-2</v>
      </c>
      <c r="F88" s="382">
        <v>6.9315582513043261E-2</v>
      </c>
      <c r="G88" s="382">
        <v>6.8067587704897334E-2</v>
      </c>
      <c r="H88" s="382">
        <v>7.2655699462979617E-2</v>
      </c>
      <c r="I88" s="382">
        <v>7.8905876731963684E-2</v>
      </c>
      <c r="J88" s="350" t="s">
        <v>139</v>
      </c>
      <c r="K88" s="350">
        <f>ROWS($J$7:J88)</f>
        <v>82</v>
      </c>
      <c r="L88" s="350" t="str">
        <f t="shared" si="3"/>
        <v/>
      </c>
      <c r="M88" s="350" t="str">
        <f>IFERROR(SMALL($L$7:$L$92,ROWS($L$7:L88)),"")</f>
        <v/>
      </c>
      <c r="Q88" s="350" t="str">
        <f>IFERROR(INDEX($D$7:$I$92,$M88,COLUMNS($P$7:P88)),"")</f>
        <v/>
      </c>
      <c r="R88" s="350" t="str">
        <f>IFERROR(INDEX($D$7:$I$92,$M88,COLUMNS($P$7:Q88)),"")</f>
        <v/>
      </c>
      <c r="S88" s="350" t="str">
        <f>IFERROR(INDEX($D$7:$I$92,$M88,COLUMNS($P$7:R88)),"")</f>
        <v/>
      </c>
      <c r="Z88" s="9" t="s">
        <v>498</v>
      </c>
      <c r="AA88" s="726">
        <v>2460</v>
      </c>
      <c r="AB88" s="726">
        <v>2370</v>
      </c>
      <c r="AC88" s="726">
        <v>2695</v>
      </c>
      <c r="AD88" s="726">
        <v>2695</v>
      </c>
      <c r="AE88" s="726">
        <v>2990</v>
      </c>
      <c r="AF88" s="726">
        <v>3305</v>
      </c>
      <c r="AG88" s="350" t="s">
        <v>139</v>
      </c>
      <c r="AH88" s="350">
        <f>ROWS($AG$7:AG88)</f>
        <v>82</v>
      </c>
      <c r="AI88" s="350" t="str">
        <f t="shared" si="2"/>
        <v/>
      </c>
      <c r="AJ88" s="350" t="str">
        <f>IFERROR(SMALL($AI$7:$AI$92,ROWS($AI$7:AI88)),"")</f>
        <v/>
      </c>
    </row>
    <row r="89" spans="3:36" ht="15" hidden="1" x14ac:dyDescent="0.25">
      <c r="C89" s="350" t="s">
        <v>499</v>
      </c>
      <c r="D89" s="382"/>
      <c r="E89" s="382"/>
      <c r="F89" s="382"/>
      <c r="G89" s="382"/>
      <c r="H89" s="382"/>
      <c r="I89" s="382"/>
      <c r="J89" s="350" t="s">
        <v>139</v>
      </c>
      <c r="K89" s="350">
        <f>ROWS($J$7:J89)</f>
        <v>83</v>
      </c>
      <c r="L89" s="350" t="str">
        <f t="shared" si="3"/>
        <v/>
      </c>
      <c r="M89" s="350" t="str">
        <f>IFERROR(SMALL($L$7:$L$92,ROWS($L$7:L89)),"")</f>
        <v/>
      </c>
      <c r="Q89" s="350" t="str">
        <f>IFERROR(INDEX($D$7:$I$92,$M89,COLUMNS($P$7:P89)),"")</f>
        <v/>
      </c>
      <c r="R89" s="350" t="str">
        <f>IFERROR(INDEX($D$7:$I$92,$M89,COLUMNS($P$7:Q89)),"")</f>
        <v/>
      </c>
      <c r="S89" s="350" t="str">
        <f>IFERROR(INDEX($D$7:$I$92,$M89,COLUMNS($P$7:R89)),"")</f>
        <v/>
      </c>
      <c r="Z89" s="9" t="s">
        <v>499</v>
      </c>
      <c r="AA89" s="726"/>
      <c r="AB89" s="726"/>
      <c r="AC89" s="726"/>
      <c r="AD89" s="726"/>
      <c r="AE89" s="726"/>
      <c r="AF89" s="726"/>
      <c r="AG89" s="350" t="s">
        <v>139</v>
      </c>
      <c r="AH89" s="350">
        <f>ROWS($AG$7:AG89)</f>
        <v>83</v>
      </c>
      <c r="AI89" s="350" t="str">
        <f t="shared" si="2"/>
        <v/>
      </c>
      <c r="AJ89" s="350" t="str">
        <f>IFERROR(SMALL($AI$7:$AI$92,ROWS($AI$7:AI89)),"")</f>
        <v/>
      </c>
    </row>
    <row r="90" spans="3:36" ht="15" hidden="1" x14ac:dyDescent="0.25">
      <c r="C90" s="350" t="s">
        <v>502</v>
      </c>
      <c r="D90" s="382"/>
      <c r="E90" s="382"/>
      <c r="F90" s="382"/>
      <c r="G90" s="382"/>
      <c r="H90" s="382"/>
      <c r="I90" s="382"/>
      <c r="J90" s="350" t="s">
        <v>139</v>
      </c>
      <c r="K90" s="350">
        <f>ROWS($J$7:J90)</f>
        <v>84</v>
      </c>
      <c r="L90" s="350" t="str">
        <f t="shared" si="3"/>
        <v/>
      </c>
      <c r="M90" s="350" t="str">
        <f>IFERROR(SMALL($L$7:$L$92,ROWS($L$7:L90)),"")</f>
        <v/>
      </c>
      <c r="Q90" s="350" t="str">
        <f>IFERROR(INDEX($D$7:$I$92,$M90,COLUMNS($P$7:P90)),"")</f>
        <v/>
      </c>
      <c r="R90" s="350" t="str">
        <f>IFERROR(INDEX($D$7:$I$92,$M90,COLUMNS($P$7:Q90)),"")</f>
        <v/>
      </c>
      <c r="S90" s="350" t="str">
        <f>IFERROR(INDEX($D$7:$I$92,$M90,COLUMNS($P$7:R90)),"")</f>
        <v/>
      </c>
      <c r="Z90" s="728" t="s">
        <v>502</v>
      </c>
      <c r="AA90" s="726"/>
      <c r="AB90" s="726"/>
      <c r="AC90" s="726"/>
      <c r="AD90" s="726"/>
      <c r="AE90" s="726"/>
      <c r="AF90" s="726"/>
      <c r="AG90" s="350" t="s">
        <v>139</v>
      </c>
      <c r="AH90" s="350">
        <f>ROWS($AG$7:AG90)</f>
        <v>84</v>
      </c>
      <c r="AI90" s="350" t="str">
        <f t="shared" si="2"/>
        <v/>
      </c>
      <c r="AJ90" s="350" t="str">
        <f>IFERROR(SMALL($AI$7:$AI$92,ROWS($AI$7:AI90)),"")</f>
        <v/>
      </c>
    </row>
    <row r="91" spans="3:36" ht="15" hidden="1" x14ac:dyDescent="0.25">
      <c r="C91" s="350" t="s">
        <v>179</v>
      </c>
      <c r="D91" s="382">
        <v>5.4712692287360578E-3</v>
      </c>
      <c r="E91" s="382">
        <v>6.2856843538840294E-3</v>
      </c>
      <c r="F91" s="382">
        <v>5.9369297591816807E-3</v>
      </c>
      <c r="G91" s="382">
        <v>6.6931023160659714E-3</v>
      </c>
      <c r="H91" s="382">
        <v>8.6749447184895391E-3</v>
      </c>
      <c r="I91" s="382">
        <v>1.0463449593884377E-2</v>
      </c>
      <c r="J91" s="350" t="s">
        <v>139</v>
      </c>
      <c r="K91" s="350">
        <f>ROWS($J$7:J91)</f>
        <v>85</v>
      </c>
      <c r="L91" s="350" t="str">
        <f t="shared" si="3"/>
        <v/>
      </c>
      <c r="M91" s="350" t="str">
        <f>IFERROR(SMALL($L$7:$L$92,ROWS($L$7:L91)),"")</f>
        <v/>
      </c>
      <c r="Q91" s="350" t="str">
        <f>IFERROR(INDEX($D$7:$I$92,$M91,COLUMNS($P$7:P91)),"")</f>
        <v/>
      </c>
      <c r="R91" s="350" t="str">
        <f>IFERROR(INDEX($D$7:$I$92,$M91,COLUMNS($P$7:Q91)),"")</f>
        <v/>
      </c>
      <c r="S91" s="350" t="str">
        <f>IFERROR(INDEX($D$7:$I$92,$M91,COLUMNS($P$7:R91)),"")</f>
        <v/>
      </c>
      <c r="Z91" s="727" t="s">
        <v>179</v>
      </c>
      <c r="AA91" s="726">
        <v>205</v>
      </c>
      <c r="AB91" s="726">
        <v>240</v>
      </c>
      <c r="AC91" s="726">
        <v>230</v>
      </c>
      <c r="AD91" s="726">
        <v>265</v>
      </c>
      <c r="AE91" s="726">
        <v>355</v>
      </c>
      <c r="AF91" s="726">
        <v>440</v>
      </c>
      <c r="AG91" s="350" t="s">
        <v>139</v>
      </c>
      <c r="AH91" s="350">
        <f>ROWS($AG$7:AG91)</f>
        <v>85</v>
      </c>
      <c r="AI91" s="350" t="str">
        <f t="shared" si="2"/>
        <v/>
      </c>
      <c r="AJ91" s="350" t="str">
        <f>IFERROR(SMALL($AI$7:$AI$92,ROWS($AI$7:AI91)),"")</f>
        <v/>
      </c>
    </row>
    <row r="92" spans="3:36" ht="15" hidden="1" x14ac:dyDescent="0.25">
      <c r="C92" s="350" t="s">
        <v>180</v>
      </c>
      <c r="D92" s="382">
        <v>0.99452873077126391</v>
      </c>
      <c r="E92" s="382">
        <v>0.99371431564611601</v>
      </c>
      <c r="F92" s="382">
        <v>0.9940630702408183</v>
      </c>
      <c r="G92" s="382">
        <v>0.99330689768393399</v>
      </c>
      <c r="H92" s="382">
        <v>0.99132505528151049</v>
      </c>
      <c r="I92" s="382">
        <v>0.98953655040611566</v>
      </c>
      <c r="J92" s="350" t="s">
        <v>139</v>
      </c>
      <c r="K92" s="350">
        <f>ROWS($J$7:J92)</f>
        <v>86</v>
      </c>
      <c r="L92" s="350" t="str">
        <f t="shared" si="3"/>
        <v/>
      </c>
      <c r="M92" s="350" t="str">
        <f>IFERROR(SMALL($L$7:$L$92,ROWS($L$7:L92)),"")</f>
        <v/>
      </c>
      <c r="Q92" s="350" t="str">
        <f>IFERROR(INDEX($D$7:$I$92,$M92,COLUMNS($P$7:P92)),"")</f>
        <v/>
      </c>
      <c r="R92" s="350" t="str">
        <f>IFERROR(INDEX($D$7:$I$92,$M92,COLUMNS($P$7:Q92)),"")</f>
        <v/>
      </c>
      <c r="S92" s="350" t="str">
        <f>IFERROR(INDEX($D$7:$I$92,$M92,COLUMNS($P$7:R92)),"")</f>
        <v/>
      </c>
      <c r="Z92" s="727" t="s">
        <v>180</v>
      </c>
      <c r="AA92" s="726">
        <v>37625</v>
      </c>
      <c r="AB92" s="726">
        <v>37940</v>
      </c>
      <c r="AC92" s="726">
        <v>38680</v>
      </c>
      <c r="AD92" s="726">
        <v>39330</v>
      </c>
      <c r="AE92" s="726">
        <v>40795</v>
      </c>
      <c r="AF92" s="726">
        <v>41420</v>
      </c>
      <c r="AG92" s="350" t="s">
        <v>139</v>
      </c>
      <c r="AH92" s="350">
        <f>ROWS($AG$7:AG92)</f>
        <v>86</v>
      </c>
      <c r="AI92" s="350" t="str">
        <f t="shared" si="2"/>
        <v/>
      </c>
      <c r="AJ92" s="350" t="str">
        <f>IFERROR(SMALL($AI$7:$AI$92,ROWS($AI$7:AI92)),"")</f>
        <v/>
      </c>
    </row>
  </sheetData>
  <sheetProtection password="C0A2" sheet="1" objects="1" scenarios="1" insertHyperlinks="0"/>
  <mergeCells count="2">
    <mergeCell ref="P1:AS1"/>
    <mergeCell ref="P3:U3"/>
  </mergeCells>
  <dataValidations count="1">
    <dataValidation type="list" allowBlank="1" showInputMessage="1" showErrorMessage="1" sqref="Q4">
      <formula1>$A$7:$A$8</formula1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38"/>
  <sheetViews>
    <sheetView topLeftCell="AG1" zoomScaleNormal="100" workbookViewId="0">
      <selection activeCell="AI73" sqref="AI73"/>
    </sheetView>
  </sheetViews>
  <sheetFormatPr defaultColWidth="0" defaultRowHeight="14.4" zeroHeight="1" x14ac:dyDescent="0.3"/>
  <cols>
    <col min="1" max="29" width="9.109375" style="350" hidden="1" customWidth="1"/>
    <col min="30" max="32" width="9.109375" style="350" customWidth="1"/>
    <col min="33" max="33" width="20.88671875" style="350" bestFit="1" customWidth="1"/>
    <col min="34" max="34" width="14" style="350" bestFit="1" customWidth="1"/>
    <col min="35" max="35" width="9.6640625" style="350" bestFit="1" customWidth="1"/>
    <col min="36" max="38" width="10.33203125" style="350" bestFit="1" customWidth="1"/>
    <col min="39" max="39" width="11.33203125" style="350" bestFit="1" customWidth="1"/>
    <col min="40" max="42" width="9.109375" style="350" customWidth="1"/>
    <col min="43" max="43" width="20.88671875" style="350" bestFit="1" customWidth="1"/>
    <col min="44" max="44" width="14" style="350" bestFit="1" customWidth="1"/>
    <col min="45" max="45" width="9.6640625" style="350" bestFit="1" customWidth="1"/>
    <col min="46" max="48" width="10.33203125" style="350" bestFit="1" customWidth="1"/>
    <col min="49" max="49" width="11.33203125" style="350" bestFit="1" customWidth="1"/>
    <col min="50" max="51" width="9.109375" style="350" customWidth="1"/>
    <col min="52" max="16384" width="0" style="350" hidden="1"/>
  </cols>
  <sheetData>
    <row r="1" spans="1:49" ht="15" x14ac:dyDescent="0.25">
      <c r="AF1" s="440" t="s">
        <v>508</v>
      </c>
    </row>
    <row r="2" spans="1:49" ht="15" x14ac:dyDescent="0.25">
      <c r="AF2" s="440"/>
    </row>
    <row r="3" spans="1:49" ht="15" x14ac:dyDescent="0.25">
      <c r="AF3" s="441" t="s">
        <v>464</v>
      </c>
    </row>
    <row r="4" spans="1:49" x14ac:dyDescent="0.3">
      <c r="AF4" s="829" t="s">
        <v>732</v>
      </c>
      <c r="AG4" s="829"/>
      <c r="AH4" s="829"/>
      <c r="AI4" s="829"/>
      <c r="AJ4" s="442" t="s">
        <v>139</v>
      </c>
    </row>
    <row r="5" spans="1:49" ht="15" x14ac:dyDescent="0.25"/>
    <row r="6" spans="1:49" ht="15" x14ac:dyDescent="0.25">
      <c r="A6" s="350" t="s">
        <v>138</v>
      </c>
    </row>
    <row r="7" spans="1:49" ht="15.75" thickBot="1" x14ac:dyDescent="0.3">
      <c r="A7" s="350" t="s">
        <v>139</v>
      </c>
    </row>
    <row r="8" spans="1:49" ht="15" x14ac:dyDescent="0.25">
      <c r="AF8" s="832" t="s">
        <v>559</v>
      </c>
      <c r="AG8" s="833"/>
      <c r="AH8" s="444" t="s">
        <v>143</v>
      </c>
      <c r="AI8" s="444" t="s">
        <v>114</v>
      </c>
      <c r="AJ8" s="444" t="s">
        <v>103</v>
      </c>
      <c r="AK8" s="444" t="s">
        <v>104</v>
      </c>
      <c r="AL8" s="444" t="s">
        <v>155</v>
      </c>
      <c r="AM8" s="445" t="s">
        <v>134</v>
      </c>
      <c r="AP8" s="832" t="s">
        <v>559</v>
      </c>
      <c r="AQ8" s="833"/>
      <c r="AR8" s="444" t="s">
        <v>143</v>
      </c>
      <c r="AS8" s="444" t="s">
        <v>114</v>
      </c>
      <c r="AT8" s="444" t="s">
        <v>103</v>
      </c>
      <c r="AU8" s="444" t="s">
        <v>104</v>
      </c>
      <c r="AV8" s="444" t="s">
        <v>155</v>
      </c>
      <c r="AW8" s="445" t="s">
        <v>134</v>
      </c>
    </row>
    <row r="9" spans="1:49" ht="15" customHeight="1" x14ac:dyDescent="0.3">
      <c r="E9" s="350" t="s">
        <v>114</v>
      </c>
      <c r="F9" s="350" t="s">
        <v>103</v>
      </c>
      <c r="G9" s="350" t="s">
        <v>104</v>
      </c>
      <c r="H9" s="350" t="s">
        <v>155</v>
      </c>
      <c r="I9" s="350" t="s">
        <v>134</v>
      </c>
      <c r="J9" s="350" t="s">
        <v>509</v>
      </c>
      <c r="K9" s="350" t="s">
        <v>468</v>
      </c>
      <c r="L9" s="350" t="s">
        <v>469</v>
      </c>
      <c r="M9" s="350" t="s">
        <v>470</v>
      </c>
      <c r="R9" s="350" t="s">
        <v>114</v>
      </c>
      <c r="S9" s="350" t="s">
        <v>103</v>
      </c>
      <c r="T9" s="350" t="s">
        <v>104</v>
      </c>
      <c r="U9" s="350" t="s">
        <v>155</v>
      </c>
      <c r="V9" s="350" t="s">
        <v>134</v>
      </c>
      <c r="W9" s="350" t="s">
        <v>503</v>
      </c>
      <c r="X9" s="350" t="s">
        <v>438</v>
      </c>
      <c r="Y9" s="350" t="s">
        <v>510</v>
      </c>
      <c r="Z9" s="350" t="s">
        <v>509</v>
      </c>
      <c r="AA9" s="350" t="s">
        <v>468</v>
      </c>
      <c r="AB9" s="350" t="s">
        <v>469</v>
      </c>
      <c r="AC9" s="350" t="s">
        <v>470</v>
      </c>
      <c r="AF9" s="834" t="s">
        <v>208</v>
      </c>
      <c r="AG9" s="830" t="s">
        <v>98</v>
      </c>
      <c r="AH9" s="276" t="s">
        <v>1</v>
      </c>
      <c r="AI9" s="277">
        <f>INDEX($E$10:$I$133,$M10,COLUMNS(AI9:$AI9))</f>
        <v>0.1254605747973471</v>
      </c>
      <c r="AJ9" s="277">
        <f>INDEX($E$10:$I$133,$M10,COLUMNS($AI9:AJ9))</f>
        <v>0.15321788258413166</v>
      </c>
      <c r="AK9" s="277">
        <f>INDEX($E$10:$I$133,$M10,COLUMNS($AI9:AK9))</f>
        <v>0.19810857283222796</v>
      </c>
      <c r="AL9" s="277">
        <f>INDEX($E$10:$I$133,$M10,COLUMNS($AI9:AL9))</f>
        <v>0.23691967575534267</v>
      </c>
      <c r="AM9" s="278">
        <f>INDEX($E$10:$I$133,$M10,COLUMNS($AI9:AM9))</f>
        <v>0.28629329403095061</v>
      </c>
      <c r="AN9" s="299"/>
      <c r="AP9" s="834" t="s">
        <v>208</v>
      </c>
      <c r="AQ9" s="830" t="s">
        <v>98</v>
      </c>
      <c r="AR9" s="276" t="s">
        <v>1</v>
      </c>
      <c r="AS9" s="280">
        <f>INDEX($R$10:$Y$133,$AC10,COLUMNS($AO9:AO9))</f>
        <v>2045</v>
      </c>
      <c r="AT9" s="280">
        <f>INDEX($R$10:$Y$133,$AC10,COLUMNS($AO9:AP9))</f>
        <v>2495</v>
      </c>
      <c r="AU9" s="280">
        <f>INDEX($R$10:$Y$133,$AC10,COLUMNS($AO9:AQ9))</f>
        <v>3225</v>
      </c>
      <c r="AV9" s="280">
        <f>INDEX($R$10:$Y$133,$AC10,COLUMNS($AO9:AR9))</f>
        <v>3860</v>
      </c>
      <c r="AW9" s="281">
        <f>INDEX($R$10:$Y$133,$AC10,COLUMNS($AO9:AS9))</f>
        <v>4660</v>
      </c>
    </row>
    <row r="10" spans="1:49" x14ac:dyDescent="0.3">
      <c r="B10" s="350" t="s">
        <v>208</v>
      </c>
      <c r="C10" s="350" t="s">
        <v>98</v>
      </c>
      <c r="D10" s="350" t="s">
        <v>1</v>
      </c>
      <c r="E10" s="350">
        <v>0.12523672293124744</v>
      </c>
      <c r="F10" s="350">
        <v>0.14779744750926307</v>
      </c>
      <c r="G10" s="350">
        <v>0.18427336352408399</v>
      </c>
      <c r="H10" s="350">
        <v>0.2276657060518732</v>
      </c>
      <c r="I10" s="350">
        <v>0.3150267599835323</v>
      </c>
      <c r="J10" s="350" t="s">
        <v>138</v>
      </c>
      <c r="K10" s="350">
        <f>ROWS($J$10:J10)</f>
        <v>1</v>
      </c>
      <c r="L10" s="350" t="str">
        <f>IF($AJ$4=J10,K10,"")</f>
        <v/>
      </c>
      <c r="M10" s="350">
        <f>IFERROR(SMALL($L$10:$L$133,ROWS(L$10:L10)),"")</f>
        <v>63</v>
      </c>
      <c r="O10" s="350" t="s">
        <v>208</v>
      </c>
      <c r="P10" s="350" t="s">
        <v>98</v>
      </c>
      <c r="Q10" s="350" t="s">
        <v>1</v>
      </c>
      <c r="R10" s="350">
        <v>1520</v>
      </c>
      <c r="S10" s="350">
        <v>1795</v>
      </c>
      <c r="T10" s="350">
        <v>2240</v>
      </c>
      <c r="U10" s="350">
        <v>2765</v>
      </c>
      <c r="V10" s="350">
        <v>3825</v>
      </c>
      <c r="W10" s="350">
        <v>45</v>
      </c>
      <c r="X10" s="350">
        <v>12190</v>
      </c>
      <c r="Y10" s="350">
        <v>12145</v>
      </c>
      <c r="Z10" s="350" t="s">
        <v>138</v>
      </c>
      <c r="AA10" s="350">
        <f>ROWS($J$10:Z10)</f>
        <v>1</v>
      </c>
      <c r="AB10" s="350" t="str">
        <f t="shared" ref="AB10:AB73" si="0">IF($AJ$4=Z10,AA10,"")</f>
        <v/>
      </c>
      <c r="AC10" s="350">
        <f>IFERROR(SMALL($AB$10:$AB$133,ROWS(AB$10:AB10)),"")</f>
        <v>63</v>
      </c>
      <c r="AF10" s="835"/>
      <c r="AG10" s="831"/>
      <c r="AH10" s="282" t="s">
        <v>2</v>
      </c>
      <c r="AI10" s="279">
        <f>INDEX($E$10:$I$133,$M11,COLUMNS(AI10:$AI10))</f>
        <v>0.1258841047276337</v>
      </c>
      <c r="AJ10" s="279">
        <f>INDEX($E$10:$I$133,$M11,COLUMNS($AI10:AJ10))</f>
        <v>0.15554038962650452</v>
      </c>
      <c r="AK10" s="279">
        <f>INDEX($E$10:$I$133,$M11,COLUMNS($AI10:AK10))</f>
        <v>0.1982255863010299</v>
      </c>
      <c r="AL10" s="279">
        <f>INDEX($E$10:$I$133,$M11,COLUMNS($AI10:AL10))</f>
        <v>0.23830500062042437</v>
      </c>
      <c r="AM10" s="283">
        <f>INDEX($E$10:$I$133,$M11,COLUMNS($AI10:AM10))</f>
        <v>0.28204491872440751</v>
      </c>
      <c r="AN10" s="299"/>
      <c r="AP10" s="835"/>
      <c r="AQ10" s="831"/>
      <c r="AR10" s="282" t="s">
        <v>2</v>
      </c>
      <c r="AS10" s="284">
        <f>INDEX($R$10:$Y$133,$AC11,COLUMNS($AO10:AO10))</f>
        <v>2030</v>
      </c>
      <c r="AT10" s="284">
        <f>INDEX($R$10:$Y$133,$AC11,COLUMNS($AO10:AP10))</f>
        <v>2505</v>
      </c>
      <c r="AU10" s="284">
        <f>INDEX($R$10:$Y$133,$AC11,COLUMNS($AO10:AQ10))</f>
        <v>3195</v>
      </c>
      <c r="AV10" s="284">
        <f>INDEX($R$10:$Y$133,$AC11,COLUMNS($AO10:AR10))</f>
        <v>3840</v>
      </c>
      <c r="AW10" s="285">
        <f>INDEX($R$10:$Y$133,$AC11,COLUMNS($AO10:AS10))</f>
        <v>4545</v>
      </c>
    </row>
    <row r="11" spans="1:49" x14ac:dyDescent="0.3">
      <c r="D11" s="350" t="s">
        <v>2</v>
      </c>
      <c r="E11" s="350">
        <v>0.12965747702589808</v>
      </c>
      <c r="F11" s="350">
        <v>0.15229741019214704</v>
      </c>
      <c r="G11" s="350">
        <v>0.18053467000835421</v>
      </c>
      <c r="H11" s="350">
        <v>0.22497911445279867</v>
      </c>
      <c r="I11" s="350">
        <v>0.31253132832080199</v>
      </c>
      <c r="J11" s="350" t="s">
        <v>138</v>
      </c>
      <c r="K11" s="350">
        <f>ROWS($J$10:J11)</f>
        <v>2</v>
      </c>
      <c r="L11" s="350" t="str">
        <f t="shared" ref="L11:L74" si="1">IF($AJ$4=J11,K11,"")</f>
        <v/>
      </c>
      <c r="M11" s="350">
        <f>IFERROR(SMALL($L$10:$L$133,ROWS(L$10:L11)),"")</f>
        <v>64</v>
      </c>
      <c r="Q11" s="350" t="s">
        <v>2</v>
      </c>
      <c r="R11" s="350">
        <v>1550</v>
      </c>
      <c r="S11" s="350">
        <v>1825</v>
      </c>
      <c r="T11" s="350">
        <v>2160</v>
      </c>
      <c r="U11" s="350">
        <v>2695</v>
      </c>
      <c r="V11" s="350">
        <v>3740</v>
      </c>
      <c r="W11" s="350">
        <v>75</v>
      </c>
      <c r="X11" s="350">
        <v>12045</v>
      </c>
      <c r="Y11" s="350">
        <v>11970</v>
      </c>
      <c r="Z11" s="350" t="s">
        <v>138</v>
      </c>
      <c r="AA11" s="350">
        <f>ROWS($J$10:Z11)</f>
        <v>2</v>
      </c>
      <c r="AB11" s="350" t="str">
        <f t="shared" si="0"/>
        <v/>
      </c>
      <c r="AC11" s="350">
        <f>IFERROR(SMALL($AB$10:$AB$133,ROWS(AB$10:AB11)),"")</f>
        <v>64</v>
      </c>
      <c r="AF11" s="835"/>
      <c r="AG11" s="831"/>
      <c r="AH11" s="282" t="s">
        <v>3</v>
      </c>
      <c r="AI11" s="279">
        <f>INDEX($E$10:$I$133,$M12,COLUMNS(AI11:$AI11))</f>
        <v>0.12984398590840462</v>
      </c>
      <c r="AJ11" s="279">
        <f>INDEX($E$10:$I$133,$M12,COLUMNS($AI11:AJ11))</f>
        <v>0.15393809763462507</v>
      </c>
      <c r="AK11" s="279">
        <f>INDEX($E$10:$I$133,$M12,COLUMNS($AI11:AK11))</f>
        <v>0.19721942627075995</v>
      </c>
      <c r="AL11" s="279">
        <f>INDEX($E$10:$I$133,$M12,COLUMNS($AI11:AL11))</f>
        <v>0.23930548565676898</v>
      </c>
      <c r="AM11" s="283">
        <f>INDEX($E$10:$I$133,$M12,COLUMNS($AI11:AM11))</f>
        <v>0.27969300452944135</v>
      </c>
      <c r="AN11" s="299"/>
      <c r="AP11" s="835"/>
      <c r="AQ11" s="831"/>
      <c r="AR11" s="282" t="s">
        <v>3</v>
      </c>
      <c r="AS11" s="284">
        <f>INDEX($R$10:$Y$133,$AC12,COLUMNS($AO11:AO11))</f>
        <v>2065</v>
      </c>
      <c r="AT11" s="284">
        <f>INDEX($R$10:$Y$133,$AC12,COLUMNS($AO11:AP11))</f>
        <v>2445</v>
      </c>
      <c r="AU11" s="284">
        <f>INDEX($R$10:$Y$133,$AC12,COLUMNS($AO11:AQ11))</f>
        <v>3135</v>
      </c>
      <c r="AV11" s="284">
        <f>INDEX($R$10:$Y$133,$AC12,COLUMNS($AO11:AR11))</f>
        <v>3805</v>
      </c>
      <c r="AW11" s="285">
        <f>INDEX($R$10:$Y$133,$AC12,COLUMNS($AO11:AS11))</f>
        <v>4445</v>
      </c>
    </row>
    <row r="12" spans="1:49" x14ac:dyDescent="0.3">
      <c r="D12" s="350" t="s">
        <v>3</v>
      </c>
      <c r="E12" s="350">
        <v>0.13044210526315789</v>
      </c>
      <c r="F12" s="350">
        <v>0.14357894736842106</v>
      </c>
      <c r="G12" s="350">
        <v>0.18240000000000001</v>
      </c>
      <c r="H12" s="350">
        <v>0.23275789473684211</v>
      </c>
      <c r="I12" s="350">
        <v>0.31082105263157894</v>
      </c>
      <c r="J12" s="350" t="s">
        <v>138</v>
      </c>
      <c r="K12" s="350">
        <f>ROWS($J$10:J12)</f>
        <v>3</v>
      </c>
      <c r="L12" s="350" t="str">
        <f t="shared" si="1"/>
        <v/>
      </c>
      <c r="M12" s="350">
        <f>IFERROR(SMALL($L$10:$L$133,ROWS(L$10:L12)),"")</f>
        <v>65</v>
      </c>
      <c r="Q12" s="350" t="s">
        <v>3</v>
      </c>
      <c r="R12" s="350">
        <v>1550</v>
      </c>
      <c r="S12" s="350">
        <v>1705</v>
      </c>
      <c r="T12" s="350">
        <v>2165</v>
      </c>
      <c r="U12" s="350">
        <v>2765</v>
      </c>
      <c r="V12" s="350">
        <v>3690</v>
      </c>
      <c r="W12" s="350">
        <v>115</v>
      </c>
      <c r="X12" s="350">
        <v>11990</v>
      </c>
      <c r="Y12" s="350">
        <v>11875</v>
      </c>
      <c r="Z12" s="350" t="s">
        <v>138</v>
      </c>
      <c r="AA12" s="350">
        <f>ROWS($J$10:Z12)</f>
        <v>3</v>
      </c>
      <c r="AB12" s="350" t="str">
        <f t="shared" si="0"/>
        <v/>
      </c>
      <c r="AC12" s="350">
        <f>IFERROR(SMALL($AB$10:$AB$133,ROWS(AB$10:AB12)),"")</f>
        <v>65</v>
      </c>
      <c r="AF12" s="835"/>
      <c r="AG12" s="831"/>
      <c r="AH12" s="282" t="s">
        <v>112</v>
      </c>
      <c r="AI12" s="279">
        <f>INDEX($E$10:$I$133,$M13,COLUMNS(AI12:$AI12))</f>
        <v>0.12518427518427519</v>
      </c>
      <c r="AJ12" s="279">
        <f>INDEX($E$10:$I$133,$M13,COLUMNS($AI12:AJ12))</f>
        <v>0.15700245700245699</v>
      </c>
      <c r="AK12" s="279">
        <f>INDEX($E$10:$I$133,$M13,COLUMNS($AI12:AK12))</f>
        <v>0.19232186732186732</v>
      </c>
      <c r="AL12" s="279">
        <f>INDEX($E$10:$I$133,$M13,COLUMNS($AI12:AL12))</f>
        <v>0.23851351351351352</v>
      </c>
      <c r="AM12" s="283">
        <f>INDEX($E$10:$I$133,$M13,COLUMNS($AI12:AM12))</f>
        <v>0.28697788697788695</v>
      </c>
      <c r="AN12" s="299"/>
      <c r="AP12" s="835"/>
      <c r="AQ12" s="831"/>
      <c r="AR12" s="282" t="s">
        <v>112</v>
      </c>
      <c r="AS12" s="284">
        <f>INDEX($R$10:$Y$133,$AC13,COLUMNS($AO12:AO12))</f>
        <v>2040</v>
      </c>
      <c r="AT12" s="284">
        <f>INDEX($R$10:$Y$133,$AC13,COLUMNS($AO12:AP12))</f>
        <v>2555</v>
      </c>
      <c r="AU12" s="284">
        <f>INDEX($R$10:$Y$133,$AC13,COLUMNS($AO12:AQ12))</f>
        <v>3130</v>
      </c>
      <c r="AV12" s="284">
        <f>INDEX($R$10:$Y$133,$AC13,COLUMNS($AO12:AR12))</f>
        <v>3885</v>
      </c>
      <c r="AW12" s="285">
        <f>INDEX($R$10:$Y$133,$AC13,COLUMNS($AO12:AS12))</f>
        <v>4670</v>
      </c>
    </row>
    <row r="13" spans="1:49" x14ac:dyDescent="0.3">
      <c r="D13" s="350" t="s">
        <v>112</v>
      </c>
      <c r="E13" s="350">
        <v>0.12597704972559454</v>
      </c>
      <c r="F13" s="350">
        <v>0.14593381007816397</v>
      </c>
      <c r="G13" s="350">
        <v>0.17911192416431065</v>
      </c>
      <c r="H13" s="350">
        <v>0.22966905039081989</v>
      </c>
      <c r="I13" s="350">
        <v>0.31930816564111092</v>
      </c>
      <c r="J13" s="350" t="s">
        <v>138</v>
      </c>
      <c r="K13" s="350">
        <f>ROWS($J$10:J13)</f>
        <v>4</v>
      </c>
      <c r="L13" s="350" t="str">
        <f t="shared" si="1"/>
        <v/>
      </c>
      <c r="M13" s="350">
        <f>IFERROR(SMALL($L$10:$L$133,ROWS(L$10:L13)),"")</f>
        <v>66</v>
      </c>
      <c r="Q13" s="350" t="s">
        <v>112</v>
      </c>
      <c r="R13" s="350">
        <v>1515</v>
      </c>
      <c r="S13" s="350">
        <v>1755</v>
      </c>
      <c r="T13" s="350">
        <v>2155</v>
      </c>
      <c r="U13" s="350">
        <v>2760</v>
      </c>
      <c r="V13" s="350">
        <v>3840</v>
      </c>
      <c r="W13" s="350">
        <v>70</v>
      </c>
      <c r="X13" s="350">
        <v>12095</v>
      </c>
      <c r="Y13" s="350">
        <v>12025</v>
      </c>
      <c r="Z13" s="350" t="s">
        <v>138</v>
      </c>
      <c r="AA13" s="350">
        <f>ROWS($J$10:Z13)</f>
        <v>4</v>
      </c>
      <c r="AB13" s="350" t="str">
        <f t="shared" si="0"/>
        <v/>
      </c>
      <c r="AC13" s="350">
        <f>IFERROR(SMALL($AB$10:$AB$133,ROWS(AB$10:AB13)),"")</f>
        <v>66</v>
      </c>
      <c r="AF13" s="835"/>
      <c r="AG13" s="831"/>
      <c r="AH13" s="282" t="s">
        <v>124</v>
      </c>
      <c r="AI13" s="279">
        <f>INDEX($E$10:$I$133,$M14,COLUMNS(AI13:$AI13))</f>
        <v>0.13994926310703068</v>
      </c>
      <c r="AJ13" s="279">
        <f>INDEX($E$10:$I$133,$M14,COLUMNS($AI13:AJ13))</f>
        <v>0.16012321816863978</v>
      </c>
      <c r="AK13" s="279">
        <f>INDEX($E$10:$I$133,$M14,COLUMNS($AI13:AK13))</f>
        <v>0.18603527422082627</v>
      </c>
      <c r="AL13" s="279">
        <f>INDEX($E$10:$I$133,$M14,COLUMNS($AI13:AL13))</f>
        <v>0.23012805025368446</v>
      </c>
      <c r="AM13" s="283">
        <f>INDEX($E$10:$I$133,$M14,COLUMNS($AI13:AM13))</f>
        <v>0.2837641942498188</v>
      </c>
      <c r="AN13" s="299"/>
      <c r="AP13" s="835"/>
      <c r="AQ13" s="831"/>
      <c r="AR13" s="282" t="s">
        <v>124</v>
      </c>
      <c r="AS13" s="284">
        <f>INDEX($R$10:$Y$133,$AC14,COLUMNS($AO13:AO13))</f>
        <v>2315</v>
      </c>
      <c r="AT13" s="284">
        <f>INDEX($R$10:$Y$133,$AC14,COLUMNS($AO13:AP13))</f>
        <v>2650</v>
      </c>
      <c r="AU13" s="284">
        <f>INDEX($R$10:$Y$133,$AC14,COLUMNS($AO13:AQ13))</f>
        <v>3080</v>
      </c>
      <c r="AV13" s="284">
        <f>INDEX($R$10:$Y$133,$AC14,COLUMNS($AO13:AR13))</f>
        <v>3810</v>
      </c>
      <c r="AW13" s="285">
        <f>INDEX($R$10:$Y$133,$AC14,COLUMNS($AO13:AS13))</f>
        <v>4700</v>
      </c>
    </row>
    <row r="14" spans="1:49" x14ac:dyDescent="0.3">
      <c r="D14" s="350" t="s">
        <v>124</v>
      </c>
      <c r="E14" s="350">
        <v>0.14281032363785334</v>
      </c>
      <c r="F14" s="350">
        <v>0.15239655878738223</v>
      </c>
      <c r="G14" s="350">
        <v>0.17132322818517001</v>
      </c>
      <c r="H14" s="350">
        <v>0.22294141745186399</v>
      </c>
      <c r="I14" s="350">
        <v>0.31052847193773042</v>
      </c>
      <c r="J14" s="350" t="s">
        <v>138</v>
      </c>
      <c r="K14" s="350">
        <f>ROWS($J$10:J14)</f>
        <v>5</v>
      </c>
      <c r="L14" s="350" t="str">
        <f t="shared" si="1"/>
        <v/>
      </c>
      <c r="M14" s="350">
        <f>IFERROR(SMALL($L$10:$L$133,ROWS(L$10:L14)),"")</f>
        <v>67</v>
      </c>
      <c r="Q14" s="350" t="s">
        <v>124</v>
      </c>
      <c r="R14" s="350">
        <v>1745</v>
      </c>
      <c r="S14" s="350">
        <v>1860</v>
      </c>
      <c r="T14" s="350">
        <v>2090</v>
      </c>
      <c r="U14" s="350">
        <v>2720</v>
      </c>
      <c r="V14" s="350">
        <v>3790</v>
      </c>
      <c r="W14" s="350">
        <v>85</v>
      </c>
      <c r="X14" s="350">
        <v>12290</v>
      </c>
      <c r="Y14" s="350">
        <v>12205</v>
      </c>
      <c r="Z14" s="350" t="s">
        <v>138</v>
      </c>
      <c r="AA14" s="350">
        <f>ROWS($J$10:Z14)</f>
        <v>5</v>
      </c>
      <c r="AB14" s="350" t="str">
        <f t="shared" si="0"/>
        <v/>
      </c>
      <c r="AC14" s="350">
        <f>IFERROR(SMALL($AB$10:$AB$133,ROWS(AB$10:AB14)),"")</f>
        <v>67</v>
      </c>
      <c r="AF14" s="835"/>
      <c r="AG14" s="831"/>
      <c r="AH14" s="282" t="s">
        <v>135</v>
      </c>
      <c r="AI14" s="279">
        <f>INDEX($E$10:$I$133,$M15,COLUMNS(AI14:$AI14))</f>
        <v>0.14087829663682555</v>
      </c>
      <c r="AJ14" s="279">
        <f>INDEX($E$10:$I$133,$M15,COLUMNS($AI14:AJ14))</f>
        <v>0.15497217517541736</v>
      </c>
      <c r="AK14" s="279">
        <f>INDEX($E$10:$I$133,$M15,COLUMNS($AI14:AK14))</f>
        <v>0.18836196467457053</v>
      </c>
      <c r="AL14" s="279">
        <f>INDEX($E$10:$I$133,$M15,COLUMNS($AI14:AL14))</f>
        <v>0.22961529155577062</v>
      </c>
      <c r="AM14" s="283">
        <f>INDEX($E$10:$I$133,$M15,COLUMNS($AI14:AM14))</f>
        <v>0.2861722719574159</v>
      </c>
      <c r="AN14" s="299"/>
      <c r="AP14" s="835"/>
      <c r="AQ14" s="831"/>
      <c r="AR14" s="282" t="s">
        <v>135</v>
      </c>
      <c r="AS14" s="284">
        <f>INDEX($R$10:$Y$133,$AC15,COLUMNS($AO14:AO14))</f>
        <v>2330</v>
      </c>
      <c r="AT14" s="284">
        <f>INDEX($R$10:$Y$133,$AC15,COLUMNS($AO14:AP14))</f>
        <v>2560</v>
      </c>
      <c r="AU14" s="284">
        <f>INDEX($R$10:$Y$133,$AC15,COLUMNS($AO14:AQ14))</f>
        <v>3115</v>
      </c>
      <c r="AV14" s="284">
        <f>INDEX($R$10:$Y$133,$AC15,COLUMNS($AO14:AR14))</f>
        <v>3795</v>
      </c>
      <c r="AW14" s="285">
        <f>INDEX($R$10:$Y$133,$AC15,COLUMNS($AO14:AS14))</f>
        <v>4730</v>
      </c>
    </row>
    <row r="15" spans="1:49" x14ac:dyDescent="0.3">
      <c r="D15" s="350" t="s">
        <v>135</v>
      </c>
      <c r="E15" s="350">
        <v>0.1431383355641288</v>
      </c>
      <c r="F15" s="350">
        <v>0.14794110699944887</v>
      </c>
      <c r="G15" s="350">
        <v>0.1715612943862688</v>
      </c>
      <c r="H15" s="350">
        <v>0.22407684434296513</v>
      </c>
      <c r="I15" s="350">
        <v>0.31328241870718843</v>
      </c>
      <c r="J15" s="350" t="s">
        <v>138</v>
      </c>
      <c r="K15" s="350">
        <f>ROWS($J$10:J15)</f>
        <v>6</v>
      </c>
      <c r="L15" s="350" t="str">
        <f t="shared" si="1"/>
        <v/>
      </c>
      <c r="M15" s="350">
        <f>IFERROR(SMALL($L$10:$L$133,ROWS(L$10:L15)),"")</f>
        <v>68</v>
      </c>
      <c r="Q15" s="350" t="s">
        <v>135</v>
      </c>
      <c r="R15" s="350">
        <v>1820</v>
      </c>
      <c r="S15" s="350">
        <v>1880</v>
      </c>
      <c r="T15" s="350">
        <v>2180</v>
      </c>
      <c r="U15" s="350">
        <v>2845</v>
      </c>
      <c r="V15" s="350">
        <v>3980</v>
      </c>
      <c r="W15" s="350">
        <v>90</v>
      </c>
      <c r="X15" s="350">
        <v>12790</v>
      </c>
      <c r="Y15" s="350">
        <v>12700</v>
      </c>
      <c r="Z15" s="350" t="s">
        <v>138</v>
      </c>
      <c r="AA15" s="350">
        <f>ROWS($J$10:Z15)</f>
        <v>6</v>
      </c>
      <c r="AB15" s="350" t="str">
        <f t="shared" si="0"/>
        <v/>
      </c>
      <c r="AC15" s="350">
        <f>IFERROR(SMALL($AB$10:$AB$133,ROWS(AB$10:AB15)),"")</f>
        <v>68</v>
      </c>
      <c r="AF15" s="835"/>
      <c r="AG15" s="831" t="s">
        <v>99</v>
      </c>
      <c r="AH15" s="282" t="s">
        <v>1</v>
      </c>
      <c r="AI15" s="279">
        <f>INDEX($E$10:$I$133,$M16,COLUMNS(AI15:$AI15))</f>
        <v>0.14467230345214183</v>
      </c>
      <c r="AJ15" s="279">
        <f>INDEX($E$10:$I$133,$M16,COLUMNS($AI15:AJ15))</f>
        <v>0.16317092539823422</v>
      </c>
      <c r="AK15" s="279">
        <f>INDEX($E$10:$I$133,$M16,COLUMNS($AI15:AK15))</f>
        <v>0.20680151352361378</v>
      </c>
      <c r="AL15" s="279">
        <f>INDEX($E$10:$I$133,$M16,COLUMNS($AI15:AL15))</f>
        <v>0.23795954594291588</v>
      </c>
      <c r="AM15" s="283">
        <f>INDEX($E$10:$I$133,$M16,COLUMNS($AI15:AM15))</f>
        <v>0.24739571168309432</v>
      </c>
      <c r="AN15" s="299"/>
      <c r="AP15" s="835"/>
      <c r="AQ15" s="831" t="s">
        <v>99</v>
      </c>
      <c r="AR15" s="282" t="s">
        <v>1</v>
      </c>
      <c r="AS15" s="284">
        <f>INDEX($R$10:$Y$133,$AC16,COLUMNS($AO15:AO15))</f>
        <v>3095</v>
      </c>
      <c r="AT15" s="284">
        <f>INDEX($R$10:$Y$133,$AC16,COLUMNS($AO15:AP15))</f>
        <v>3495</v>
      </c>
      <c r="AU15" s="284">
        <f>INDEX($R$10:$Y$133,$AC16,COLUMNS($AO15:AQ15))</f>
        <v>4425</v>
      </c>
      <c r="AV15" s="284">
        <f>INDEX($R$10:$Y$133,$AC16,COLUMNS($AO15:AR15))</f>
        <v>5095</v>
      </c>
      <c r="AW15" s="285">
        <f>INDEX($R$10:$Y$133,$AC16,COLUMNS($AO15:AS15))</f>
        <v>5295</v>
      </c>
    </row>
    <row r="16" spans="1:49" x14ac:dyDescent="0.3">
      <c r="C16" s="350" t="s">
        <v>99</v>
      </c>
      <c r="D16" s="350" t="s">
        <v>1</v>
      </c>
      <c r="E16" s="350">
        <v>0.14507578120127237</v>
      </c>
      <c r="F16" s="350">
        <v>0.15586602632071353</v>
      </c>
      <c r="G16" s="350">
        <v>0.18992078837397866</v>
      </c>
      <c r="H16" s="350">
        <v>0.23464105282854114</v>
      </c>
      <c r="I16" s="350">
        <v>0.27449635127549427</v>
      </c>
      <c r="J16" s="350" t="s">
        <v>138</v>
      </c>
      <c r="K16" s="350">
        <f>ROWS($J$10:J16)</f>
        <v>7</v>
      </c>
      <c r="L16" s="350" t="str">
        <f t="shared" si="1"/>
        <v/>
      </c>
      <c r="M16" s="350">
        <f>IFERROR(SMALL($L$10:$L$133,ROWS(L$10:L16)),"")</f>
        <v>69</v>
      </c>
      <c r="P16" s="350" t="s">
        <v>99</v>
      </c>
      <c r="Q16" s="350" t="s">
        <v>1</v>
      </c>
      <c r="R16" s="350">
        <v>2325</v>
      </c>
      <c r="S16" s="350">
        <v>2500</v>
      </c>
      <c r="T16" s="350">
        <v>3045</v>
      </c>
      <c r="U16" s="350">
        <v>3760</v>
      </c>
      <c r="V16" s="350">
        <v>4400</v>
      </c>
      <c r="W16" s="350">
        <v>60</v>
      </c>
      <c r="X16" s="350">
        <v>16095</v>
      </c>
      <c r="Y16" s="350">
        <v>16035</v>
      </c>
      <c r="Z16" s="350" t="s">
        <v>138</v>
      </c>
      <c r="AA16" s="350">
        <f>ROWS($J$10:Z16)</f>
        <v>7</v>
      </c>
      <c r="AB16" s="350" t="str">
        <f t="shared" si="0"/>
        <v/>
      </c>
      <c r="AC16" s="350">
        <f>IFERROR(SMALL($AB$10:$AB$133,ROWS(AB$10:AB16)),"")</f>
        <v>69</v>
      </c>
      <c r="AF16" s="835"/>
      <c r="AG16" s="831"/>
      <c r="AH16" s="282" t="s">
        <v>2</v>
      </c>
      <c r="AI16" s="279">
        <f>INDEX($E$10:$I$133,$M17,COLUMNS(AI16:$AI16))</f>
        <v>0.14470437722745133</v>
      </c>
      <c r="AJ16" s="279">
        <f>INDEX($E$10:$I$133,$M17,COLUMNS($AI16:AJ16))</f>
        <v>0.17211916293520974</v>
      </c>
      <c r="AK16" s="279">
        <f>INDEX($E$10:$I$133,$M17,COLUMNS($AI16:AK16))</f>
        <v>0.20611349721283012</v>
      </c>
      <c r="AL16" s="279">
        <f>INDEX($E$10:$I$133,$M17,COLUMNS($AI16:AL16))</f>
        <v>0.23576715708672211</v>
      </c>
      <c r="AM16" s="283">
        <f>INDEX($E$10:$I$133,$M17,COLUMNS($AI16:AM16))</f>
        <v>0.24129580553778671</v>
      </c>
      <c r="AN16" s="299"/>
      <c r="AP16" s="835"/>
      <c r="AQ16" s="831"/>
      <c r="AR16" s="282" t="s">
        <v>2</v>
      </c>
      <c r="AS16" s="284">
        <f>INDEX($R$10:$Y$133,$AC17,COLUMNS($AO16:AO16))</f>
        <v>3165</v>
      </c>
      <c r="AT16" s="284">
        <f>INDEX($R$10:$Y$133,$AC17,COLUMNS($AO16:AP16))</f>
        <v>3765</v>
      </c>
      <c r="AU16" s="284">
        <f>INDEX($R$10:$Y$133,$AC17,COLUMNS($AO16:AQ16))</f>
        <v>4510</v>
      </c>
      <c r="AV16" s="284">
        <f>INDEX($R$10:$Y$133,$AC17,COLUMNS($AO16:AR16))</f>
        <v>5160</v>
      </c>
      <c r="AW16" s="285">
        <f>INDEX($R$10:$Y$133,$AC17,COLUMNS($AO16:AS16))</f>
        <v>5280</v>
      </c>
    </row>
    <row r="17" spans="2:49" x14ac:dyDescent="0.3">
      <c r="D17" s="350" t="s">
        <v>2</v>
      </c>
      <c r="E17" s="350">
        <v>0.14570979063294204</v>
      </c>
      <c r="F17" s="350">
        <v>0.16356045019968535</v>
      </c>
      <c r="G17" s="350">
        <v>0.19436040179111702</v>
      </c>
      <c r="H17" s="350">
        <v>0.22988018879341643</v>
      </c>
      <c r="I17" s="350">
        <v>0.26648916858283916</v>
      </c>
      <c r="J17" s="350" t="s">
        <v>138</v>
      </c>
      <c r="K17" s="350">
        <f>ROWS($J$10:J17)</f>
        <v>8</v>
      </c>
      <c r="L17" s="350" t="str">
        <f t="shared" si="1"/>
        <v/>
      </c>
      <c r="M17" s="350">
        <f>IFERROR(SMALL($L$10:$L$133,ROWS(L$10:L17)),"")</f>
        <v>70</v>
      </c>
      <c r="Q17" s="350" t="s">
        <v>2</v>
      </c>
      <c r="R17" s="350">
        <v>2410</v>
      </c>
      <c r="S17" s="350">
        <v>2705</v>
      </c>
      <c r="T17" s="350">
        <v>3210</v>
      </c>
      <c r="U17" s="350">
        <v>3800</v>
      </c>
      <c r="V17" s="350">
        <v>4405</v>
      </c>
      <c r="W17" s="350">
        <v>55</v>
      </c>
      <c r="X17" s="350">
        <v>16585</v>
      </c>
      <c r="Y17" s="350">
        <v>16525</v>
      </c>
      <c r="Z17" s="350" t="s">
        <v>138</v>
      </c>
      <c r="AA17" s="350">
        <f>ROWS($J$10:Z17)</f>
        <v>8</v>
      </c>
      <c r="AB17" s="350" t="str">
        <f t="shared" si="0"/>
        <v/>
      </c>
      <c r="AC17" s="350">
        <f>IFERROR(SMALL($AB$10:$AB$133,ROWS(AB$10:AB17)),"")</f>
        <v>70</v>
      </c>
      <c r="AF17" s="835"/>
      <c r="AG17" s="831"/>
      <c r="AH17" s="282" t="s">
        <v>3</v>
      </c>
      <c r="AI17" s="279">
        <f>INDEX($E$10:$I$133,$M18,COLUMNS(AI17:$AI17))</f>
        <v>0.14834874504623513</v>
      </c>
      <c r="AJ17" s="279">
        <f>INDEX($E$10:$I$133,$M18,COLUMNS($AI17:AJ17))</f>
        <v>0.17432848965213563</v>
      </c>
      <c r="AK17" s="279">
        <f>INDEX($E$10:$I$133,$M18,COLUMNS($AI17:AK17))</f>
        <v>0.20708938793483048</v>
      </c>
      <c r="AL17" s="279">
        <f>INDEX($E$10:$I$133,$M18,COLUMNS($AI17:AL17))</f>
        <v>0.23095552619991194</v>
      </c>
      <c r="AM17" s="283">
        <f>INDEX($E$10:$I$133,$M18,COLUMNS($AI17:AM17))</f>
        <v>0.23927785116688682</v>
      </c>
      <c r="AN17" s="299"/>
      <c r="AP17" s="835"/>
      <c r="AQ17" s="831"/>
      <c r="AR17" s="282" t="s">
        <v>3</v>
      </c>
      <c r="AS17" s="284">
        <f>INDEX($R$10:$Y$133,$AC18,COLUMNS($AO17:AO17))</f>
        <v>3370</v>
      </c>
      <c r="AT17" s="284">
        <f>INDEX($R$10:$Y$133,$AC18,COLUMNS($AO17:AP17))</f>
        <v>3960</v>
      </c>
      <c r="AU17" s="284">
        <f>INDEX($R$10:$Y$133,$AC18,COLUMNS($AO17:AQ17))</f>
        <v>4705</v>
      </c>
      <c r="AV17" s="284">
        <f>INDEX($R$10:$Y$133,$AC18,COLUMNS($AO17:AR17))</f>
        <v>5245</v>
      </c>
      <c r="AW17" s="285">
        <f>INDEX($R$10:$Y$133,$AC18,COLUMNS($AO17:AS17))</f>
        <v>5435</v>
      </c>
    </row>
    <row r="18" spans="2:49" x14ac:dyDescent="0.3">
      <c r="D18" s="350" t="s">
        <v>3</v>
      </c>
      <c r="E18" s="350">
        <v>0.1478281737461003</v>
      </c>
      <c r="F18" s="350">
        <v>0.16858651307895367</v>
      </c>
      <c r="G18" s="350">
        <v>0.19270458363330933</v>
      </c>
      <c r="H18" s="350">
        <v>0.22390208783297336</v>
      </c>
      <c r="I18" s="350">
        <v>0.26697864170866331</v>
      </c>
      <c r="J18" s="350" t="s">
        <v>138</v>
      </c>
      <c r="K18" s="350">
        <f>ROWS($J$10:J18)</f>
        <v>9</v>
      </c>
      <c r="L18" s="350" t="str">
        <f t="shared" si="1"/>
        <v/>
      </c>
      <c r="M18" s="350">
        <f>IFERROR(SMALL($L$10:$L$133,ROWS(L$10:L18)),"")</f>
        <v>71</v>
      </c>
      <c r="Q18" s="350" t="s">
        <v>3</v>
      </c>
      <c r="R18" s="350">
        <v>2465</v>
      </c>
      <c r="S18" s="350">
        <v>2810</v>
      </c>
      <c r="T18" s="350">
        <v>3210</v>
      </c>
      <c r="U18" s="350">
        <v>3730</v>
      </c>
      <c r="V18" s="350">
        <v>4450</v>
      </c>
      <c r="W18" s="350">
        <v>95</v>
      </c>
      <c r="X18" s="350">
        <v>16760</v>
      </c>
      <c r="Y18" s="350">
        <v>16670</v>
      </c>
      <c r="Z18" s="350" t="s">
        <v>138</v>
      </c>
      <c r="AA18" s="350">
        <f>ROWS($J$10:Z18)</f>
        <v>9</v>
      </c>
      <c r="AB18" s="350" t="str">
        <f t="shared" si="0"/>
        <v/>
      </c>
      <c r="AC18" s="350">
        <f>IFERROR(SMALL($AB$10:$AB$133,ROWS(AB$10:AB18)),"")</f>
        <v>71</v>
      </c>
      <c r="AF18" s="835"/>
      <c r="AG18" s="831"/>
      <c r="AH18" s="282" t="s">
        <v>112</v>
      </c>
      <c r="AI18" s="279">
        <f>INDEX($E$10:$I$133,$M19,COLUMNS(AI18:$AI18))</f>
        <v>0.14818500411024099</v>
      </c>
      <c r="AJ18" s="279">
        <f>INDEX($E$10:$I$133,$M19,COLUMNS($AI18:AJ18))</f>
        <v>0.17557218881149136</v>
      </c>
      <c r="AK18" s="279">
        <f>INDEX($E$10:$I$133,$M19,COLUMNS($AI18:AK18))</f>
        <v>0.20927616492882795</v>
      </c>
      <c r="AL18" s="279">
        <f>INDEX($E$10:$I$133,$M19,COLUMNS($AI18:AL18))</f>
        <v>0.22978410418379266</v>
      </c>
      <c r="AM18" s="283">
        <f>INDEX($E$10:$I$133,$M19,COLUMNS($AI18:AM18))</f>
        <v>0.23718253796564703</v>
      </c>
      <c r="AN18" s="299"/>
      <c r="AP18" s="835"/>
      <c r="AQ18" s="831"/>
      <c r="AR18" s="282" t="s">
        <v>112</v>
      </c>
      <c r="AS18" s="284">
        <f>INDEX($R$10:$Y$133,$AC19,COLUMNS($AO18:AO18))</f>
        <v>3425</v>
      </c>
      <c r="AT18" s="284">
        <f>INDEX($R$10:$Y$133,$AC19,COLUMNS($AO18:AP18))</f>
        <v>4060</v>
      </c>
      <c r="AU18" s="284">
        <f>INDEX($R$10:$Y$133,$AC19,COLUMNS($AO18:AQ18))</f>
        <v>4835</v>
      </c>
      <c r="AV18" s="284">
        <f>INDEX($R$10:$Y$133,$AC19,COLUMNS($AO18:AR18))</f>
        <v>5310</v>
      </c>
      <c r="AW18" s="285">
        <f>INDEX($R$10:$Y$133,$AC19,COLUMNS($AO18:AS18))</f>
        <v>5480</v>
      </c>
    </row>
    <row r="19" spans="2:49" x14ac:dyDescent="0.3">
      <c r="D19" s="350" t="s">
        <v>112</v>
      </c>
      <c r="E19" s="350">
        <v>0.14658526366193811</v>
      </c>
      <c r="F19" s="350">
        <v>0.16711558029568443</v>
      </c>
      <c r="G19" s="350">
        <v>0.19476865984317951</v>
      </c>
      <c r="H19" s="350">
        <v>0.22655174477763812</v>
      </c>
      <c r="I19" s="350">
        <v>0.2649787514215598</v>
      </c>
      <c r="J19" s="350" t="s">
        <v>138</v>
      </c>
      <c r="K19" s="350">
        <f>ROWS($J$10:J19)</f>
        <v>10</v>
      </c>
      <c r="L19" s="350" t="str">
        <f t="shared" si="1"/>
        <v/>
      </c>
      <c r="M19" s="350">
        <f>IFERROR(SMALL($L$10:$L$133,ROWS(L$10:L19)),"")</f>
        <v>72</v>
      </c>
      <c r="Q19" s="350" t="s">
        <v>112</v>
      </c>
      <c r="R19" s="350">
        <v>2450</v>
      </c>
      <c r="S19" s="350">
        <v>2790</v>
      </c>
      <c r="T19" s="350">
        <v>3255</v>
      </c>
      <c r="U19" s="350">
        <v>3785</v>
      </c>
      <c r="V19" s="350">
        <v>4425</v>
      </c>
      <c r="W19" s="350">
        <v>70</v>
      </c>
      <c r="X19" s="350">
        <v>16780</v>
      </c>
      <c r="Y19" s="350">
        <v>16705</v>
      </c>
      <c r="Z19" s="350" t="s">
        <v>138</v>
      </c>
      <c r="AA19" s="350">
        <f>ROWS($J$10:Z19)</f>
        <v>10</v>
      </c>
      <c r="AB19" s="350" t="str">
        <f t="shared" si="0"/>
        <v/>
      </c>
      <c r="AC19" s="350">
        <f>IFERROR(SMALL($AB$10:$AB$133,ROWS(AB$10:AB19)),"")</f>
        <v>72</v>
      </c>
      <c r="AF19" s="835"/>
      <c r="AG19" s="831"/>
      <c r="AH19" s="282" t="s">
        <v>124</v>
      </c>
      <c r="AI19" s="279">
        <f>INDEX($E$10:$I$133,$M20,COLUMNS(AI19:$AI19))</f>
        <v>0.16227038183694531</v>
      </c>
      <c r="AJ19" s="279">
        <f>INDEX($E$10:$I$133,$M20,COLUMNS($AI19:AJ19))</f>
        <v>0.17742002063983489</v>
      </c>
      <c r="AK19" s="279">
        <f>INDEX($E$10:$I$133,$M20,COLUMNS($AI19:AK19))</f>
        <v>0.20189886480908154</v>
      </c>
      <c r="AL19" s="279">
        <f>INDEX($E$10:$I$133,$M20,COLUMNS($AI19:AL19))</f>
        <v>0.22183694530443757</v>
      </c>
      <c r="AM19" s="283">
        <f>INDEX($E$10:$I$133,$M20,COLUMNS($AI19:AM19))</f>
        <v>0.23657378740970073</v>
      </c>
      <c r="AN19" s="299"/>
      <c r="AP19" s="835"/>
      <c r="AQ19" s="831"/>
      <c r="AR19" s="282" t="s">
        <v>124</v>
      </c>
      <c r="AS19" s="284">
        <f>INDEX($R$10:$Y$133,$AC20,COLUMNS($AO19:AO19))</f>
        <v>3930</v>
      </c>
      <c r="AT19" s="284">
        <f>INDEX($R$10:$Y$133,$AC20,COLUMNS($AO19:AP19))</f>
        <v>4300</v>
      </c>
      <c r="AU19" s="284">
        <f>INDEX($R$10:$Y$133,$AC20,COLUMNS($AO19:AQ19))</f>
        <v>4890</v>
      </c>
      <c r="AV19" s="284">
        <f>INDEX($R$10:$Y$133,$AC20,COLUMNS($AO19:AR19))</f>
        <v>5375</v>
      </c>
      <c r="AW19" s="285">
        <f>INDEX($R$10:$Y$133,$AC20,COLUMNS($AO19:AS19))</f>
        <v>5730</v>
      </c>
    </row>
    <row r="20" spans="2:49" x14ac:dyDescent="0.3">
      <c r="D20" s="350" t="s">
        <v>124</v>
      </c>
      <c r="E20" s="350">
        <v>0.16580903373356204</v>
      </c>
      <c r="F20" s="350">
        <v>0.16792452830188678</v>
      </c>
      <c r="G20" s="350">
        <v>0.18696397941680962</v>
      </c>
      <c r="H20" s="350">
        <v>0.21715265866209263</v>
      </c>
      <c r="I20" s="350">
        <v>0.26214979988564896</v>
      </c>
      <c r="J20" s="350" t="s">
        <v>138</v>
      </c>
      <c r="K20" s="350">
        <f>ROWS($J$10:J20)</f>
        <v>11</v>
      </c>
      <c r="L20" s="350" t="str">
        <f t="shared" si="1"/>
        <v/>
      </c>
      <c r="M20" s="350">
        <f>IFERROR(SMALL($L$10:$L$133,ROWS(L$10:L20)),"")</f>
        <v>73</v>
      </c>
      <c r="Q20" s="350" t="s">
        <v>124</v>
      </c>
      <c r="R20" s="350">
        <v>2900</v>
      </c>
      <c r="S20" s="350">
        <v>2935</v>
      </c>
      <c r="T20" s="350">
        <v>3270</v>
      </c>
      <c r="U20" s="350">
        <v>3800</v>
      </c>
      <c r="V20" s="350">
        <v>4585</v>
      </c>
      <c r="W20" s="350">
        <v>80</v>
      </c>
      <c r="X20" s="350">
        <v>17570</v>
      </c>
      <c r="Y20" s="350">
        <v>17490</v>
      </c>
      <c r="Z20" s="350" t="s">
        <v>138</v>
      </c>
      <c r="AA20" s="350">
        <f>ROWS($J$10:Z20)</f>
        <v>11</v>
      </c>
      <c r="AB20" s="350" t="str">
        <f t="shared" si="0"/>
        <v/>
      </c>
      <c r="AC20" s="350">
        <f>IFERROR(SMALL($AB$10:$AB$133,ROWS(AB$10:AB20)),"")</f>
        <v>73</v>
      </c>
      <c r="AF20" s="835"/>
      <c r="AG20" s="831"/>
      <c r="AH20" s="282" t="s">
        <v>135</v>
      </c>
      <c r="AI20" s="279">
        <f>INDEX($E$10:$I$133,$M21,COLUMNS(AI20:$AI20))</f>
        <v>0.1701338493791324</v>
      </c>
      <c r="AJ20" s="279">
        <f>INDEX($E$10:$I$133,$M21,COLUMNS($AI20:AJ20))</f>
        <v>0.17759232381873891</v>
      </c>
      <c r="AK20" s="279">
        <f>INDEX($E$10:$I$133,$M21,COLUMNS($AI20:AK20))</f>
        <v>0.19968553459119498</v>
      </c>
      <c r="AL20" s="279">
        <f>INDEX($E$10:$I$133,$M21,COLUMNS($AI20:AL20))</f>
        <v>0.22298822770520885</v>
      </c>
      <c r="AM20" s="283">
        <f>INDEX($E$10:$I$133,$M21,COLUMNS($AI20:AM20))</f>
        <v>0.22960006450572487</v>
      </c>
      <c r="AN20" s="299"/>
      <c r="AP20" s="835"/>
      <c r="AQ20" s="831"/>
      <c r="AR20" s="282" t="s">
        <v>135</v>
      </c>
      <c r="AS20" s="284">
        <f>INDEX($R$10:$Y$133,$AC21,COLUMNS($AO20:AO20))</f>
        <v>4220</v>
      </c>
      <c r="AT20" s="284">
        <f>INDEX($R$10:$Y$133,$AC21,COLUMNS($AO20:AP20))</f>
        <v>4405</v>
      </c>
      <c r="AU20" s="284">
        <f>INDEX($R$10:$Y$133,$AC21,COLUMNS($AO20:AQ20))</f>
        <v>4955</v>
      </c>
      <c r="AV20" s="284">
        <f>INDEX($R$10:$Y$133,$AC21,COLUMNS($AO20:AR20))</f>
        <v>5530</v>
      </c>
      <c r="AW20" s="285">
        <f>INDEX($R$10:$Y$133,$AC21,COLUMNS($AO20:AS20))</f>
        <v>5695</v>
      </c>
    </row>
    <row r="21" spans="2:49" x14ac:dyDescent="0.3">
      <c r="D21" s="350" t="s">
        <v>135</v>
      </c>
      <c r="E21" s="350">
        <v>0.16932907348242812</v>
      </c>
      <c r="F21" s="350">
        <v>0.17021042194557673</v>
      </c>
      <c r="G21" s="350">
        <v>0.18811281260328303</v>
      </c>
      <c r="H21" s="350">
        <v>0.21896000881348462</v>
      </c>
      <c r="I21" s="350">
        <v>0.25338768315522747</v>
      </c>
      <c r="J21" s="350" t="s">
        <v>138</v>
      </c>
      <c r="K21" s="350">
        <f>ROWS($J$10:J21)</f>
        <v>12</v>
      </c>
      <c r="L21" s="350" t="str">
        <f t="shared" si="1"/>
        <v/>
      </c>
      <c r="M21" s="350">
        <f>IFERROR(SMALL($L$10:$L$133,ROWS(L$10:L21)),"")</f>
        <v>74</v>
      </c>
      <c r="Q21" s="350" t="s">
        <v>135</v>
      </c>
      <c r="R21" s="350">
        <v>3075</v>
      </c>
      <c r="S21" s="350">
        <v>3090</v>
      </c>
      <c r="T21" s="350">
        <v>3415</v>
      </c>
      <c r="U21" s="350">
        <v>3975</v>
      </c>
      <c r="V21" s="350">
        <v>4600</v>
      </c>
      <c r="W21" s="350">
        <v>95</v>
      </c>
      <c r="X21" s="350">
        <v>18250</v>
      </c>
      <c r="Y21" s="350">
        <v>18155</v>
      </c>
      <c r="Z21" s="350" t="s">
        <v>138</v>
      </c>
      <c r="AA21" s="350">
        <f>ROWS($J$10:Z21)</f>
        <v>12</v>
      </c>
      <c r="AB21" s="350" t="str">
        <f t="shared" si="0"/>
        <v/>
      </c>
      <c r="AC21" s="350">
        <f>IFERROR(SMALL($AB$10:$AB$133,ROWS(AB$10:AB21)),"")</f>
        <v>74</v>
      </c>
      <c r="AF21" s="836"/>
      <c r="AG21" s="837" t="s">
        <v>511</v>
      </c>
      <c r="AH21" s="837"/>
      <c r="AI21" s="837"/>
      <c r="AJ21" s="837"/>
      <c r="AK21" s="837"/>
      <c r="AL21" s="837"/>
      <c r="AM21" s="838"/>
      <c r="AP21" s="836"/>
      <c r="AQ21" s="837" t="s">
        <v>511</v>
      </c>
      <c r="AR21" s="837"/>
      <c r="AS21" s="837"/>
      <c r="AT21" s="837"/>
      <c r="AU21" s="837"/>
      <c r="AV21" s="837"/>
      <c r="AW21" s="838"/>
    </row>
    <row r="22" spans="2:49" ht="15" customHeight="1" x14ac:dyDescent="0.3">
      <c r="C22" s="350" t="s">
        <v>512</v>
      </c>
      <c r="J22" s="350" t="s">
        <v>138</v>
      </c>
      <c r="K22" s="350">
        <f>ROWS($J$10:J22)</f>
        <v>13</v>
      </c>
      <c r="L22" s="350" t="str">
        <f t="shared" si="1"/>
        <v/>
      </c>
      <c r="M22" s="350">
        <f>IFERROR(SMALL($L$10:$L$133,ROWS(L$10:L22)),"")</f>
        <v>75</v>
      </c>
      <c r="P22" s="350" t="s">
        <v>512</v>
      </c>
      <c r="Z22" s="350" t="s">
        <v>138</v>
      </c>
      <c r="AA22" s="350">
        <f>ROWS($J$10:Z22)</f>
        <v>13</v>
      </c>
      <c r="AB22" s="350" t="str">
        <f t="shared" si="0"/>
        <v/>
      </c>
      <c r="AC22" s="350">
        <f>IFERROR(SMALL($AB$10:$AB$133,ROWS(AB$10:AB22)),"")</f>
        <v>75</v>
      </c>
      <c r="AF22" s="834" t="s">
        <v>133</v>
      </c>
      <c r="AG22" s="830" t="s">
        <v>100</v>
      </c>
      <c r="AH22" s="276" t="s">
        <v>1</v>
      </c>
      <c r="AI22" s="279">
        <f>INDEX($E$10:$I$133,$M23,COLUMNS(AI22:$AI22))</f>
        <v>0.23394683026584867</v>
      </c>
      <c r="AJ22" s="277">
        <f>INDEX($E$10:$I$133,$M23,COLUMNS($AI22:AJ22))</f>
        <v>0.16646216768916156</v>
      </c>
      <c r="AK22" s="277">
        <f>INDEX($E$10:$I$133,$M23,COLUMNS($AI22:AK22))</f>
        <v>0.17709611451942742</v>
      </c>
      <c r="AL22" s="277">
        <f>INDEX($E$10:$I$133,$M23,COLUMNS($AI22:AL22))</f>
        <v>0.18486707566462168</v>
      </c>
      <c r="AM22" s="278">
        <f>INDEX($E$10:$I$133,$M23,COLUMNS($AI22:AM22))</f>
        <v>0.2376278118609407</v>
      </c>
      <c r="AP22" s="834" t="s">
        <v>133</v>
      </c>
      <c r="AQ22" s="830" t="s">
        <v>100</v>
      </c>
      <c r="AR22" s="276" t="s">
        <v>1</v>
      </c>
      <c r="AS22" s="280">
        <f>INDEX($R$10:$Y$133,$AC23,COLUMNS($AO22:AO22))</f>
        <v>570</v>
      </c>
      <c r="AT22" s="280">
        <f>INDEX($R$10:$Y$133,$AC23,COLUMNS($AO22:AP22))</f>
        <v>405</v>
      </c>
      <c r="AU22" s="280">
        <f>INDEX($R$10:$Y$133,$AC23,COLUMNS($AO22:AQ22))</f>
        <v>435</v>
      </c>
      <c r="AV22" s="280">
        <f>INDEX($R$10:$Y$133,$AC23,COLUMNS($AO22:AR22))</f>
        <v>450</v>
      </c>
      <c r="AW22" s="281">
        <f>INDEX($R$10:$Y$133,$AC23,COLUMNS($AO22:AS22))</f>
        <v>580</v>
      </c>
    </row>
    <row r="23" spans="2:49" x14ac:dyDescent="0.3">
      <c r="B23" s="350" t="s">
        <v>133</v>
      </c>
      <c r="C23" s="350" t="s">
        <v>100</v>
      </c>
      <c r="D23" s="350" t="s">
        <v>1</v>
      </c>
      <c r="E23" s="350">
        <v>0.23193197921587153</v>
      </c>
      <c r="F23" s="350">
        <v>0.16769012753897025</v>
      </c>
      <c r="G23" s="350">
        <v>0.17241379310344829</v>
      </c>
      <c r="H23" s="350">
        <v>0.18186112423240436</v>
      </c>
      <c r="I23" s="350">
        <v>0.24610297590930563</v>
      </c>
      <c r="J23" s="350" t="s">
        <v>138</v>
      </c>
      <c r="K23" s="350">
        <f>ROWS($J$10:J23)</f>
        <v>14</v>
      </c>
      <c r="L23" s="350" t="str">
        <f t="shared" si="1"/>
        <v/>
      </c>
      <c r="M23" s="350">
        <f>IFERROR(SMALL($L$10:$L$133,ROWS(L$10:L23)),"")</f>
        <v>76</v>
      </c>
      <c r="O23" s="350" t="s">
        <v>133</v>
      </c>
      <c r="P23" s="350" t="s">
        <v>100</v>
      </c>
      <c r="Q23" s="350" t="s">
        <v>1</v>
      </c>
      <c r="R23" s="350">
        <v>490</v>
      </c>
      <c r="S23" s="350">
        <v>355</v>
      </c>
      <c r="T23" s="350">
        <v>365</v>
      </c>
      <c r="U23" s="350">
        <v>385</v>
      </c>
      <c r="V23" s="350">
        <v>520</v>
      </c>
      <c r="W23" s="350">
        <v>15</v>
      </c>
      <c r="X23" s="350">
        <v>2130</v>
      </c>
      <c r="Y23" s="350">
        <v>2115</v>
      </c>
      <c r="Z23" s="350" t="s">
        <v>138</v>
      </c>
      <c r="AA23" s="350">
        <f>ROWS($J$10:Z23)</f>
        <v>14</v>
      </c>
      <c r="AB23" s="350" t="str">
        <f t="shared" si="0"/>
        <v/>
      </c>
      <c r="AC23" s="350">
        <f>IFERROR(SMALL($AB$10:$AB$133,ROWS(AB$10:AB23)),"")</f>
        <v>76</v>
      </c>
      <c r="AF23" s="835"/>
      <c r="AG23" s="831"/>
      <c r="AH23" s="282" t="s">
        <v>2</v>
      </c>
      <c r="AI23" s="279">
        <f>INDEX($E$10:$I$133,$M24,COLUMNS(AI23:$AI23))</f>
        <v>0.23099787685774947</v>
      </c>
      <c r="AJ23" s="279">
        <f>INDEX($E$10:$I$133,$M24,COLUMNS($AI23:AJ23))</f>
        <v>0.18259023354564755</v>
      </c>
      <c r="AK23" s="279">
        <f>INDEX($E$10:$I$133,$M24,COLUMNS($AI23:AK23))</f>
        <v>0.17197452229299362</v>
      </c>
      <c r="AL23" s="279">
        <f>INDEX($E$10:$I$133,$M24,COLUMNS($AI23:AL23))</f>
        <v>0.17112526539278131</v>
      </c>
      <c r="AM23" s="283">
        <f>INDEX($E$10:$I$133,$M24,COLUMNS($AI23:AM23))</f>
        <v>0.24331210191082803</v>
      </c>
      <c r="AP23" s="835"/>
      <c r="AQ23" s="831"/>
      <c r="AR23" s="282" t="s">
        <v>2</v>
      </c>
      <c r="AS23" s="284">
        <f>INDEX($R$10:$Y$133,$AC24,COLUMNS($AO23:AO23))</f>
        <v>545</v>
      </c>
      <c r="AT23" s="284">
        <f>INDEX($R$10:$Y$133,$AC24,COLUMNS($AO23:AP23))</f>
        <v>430</v>
      </c>
      <c r="AU23" s="284">
        <f>INDEX($R$10:$Y$133,$AC24,COLUMNS($AO23:AQ23))</f>
        <v>405</v>
      </c>
      <c r="AV23" s="284">
        <f>INDEX($R$10:$Y$133,$AC24,COLUMNS($AO23:AR23))</f>
        <v>405</v>
      </c>
      <c r="AW23" s="285">
        <f>INDEX($R$10:$Y$133,$AC24,COLUMNS($AO23:AS23))</f>
        <v>575</v>
      </c>
    </row>
    <row r="24" spans="2:49" x14ac:dyDescent="0.3">
      <c r="D24" s="350" t="s">
        <v>2</v>
      </c>
      <c r="E24" s="350">
        <v>0.23088455772113944</v>
      </c>
      <c r="F24" s="350">
        <v>0.18040979510244878</v>
      </c>
      <c r="G24" s="350">
        <v>0.16841579210394803</v>
      </c>
      <c r="H24" s="350">
        <v>0.16341829085457271</v>
      </c>
      <c r="I24" s="350">
        <v>0.25687156421789104</v>
      </c>
      <c r="J24" s="350" t="s">
        <v>138</v>
      </c>
      <c r="K24" s="350">
        <f>ROWS($J$10:J24)</f>
        <v>15</v>
      </c>
      <c r="L24" s="350" t="str">
        <f t="shared" si="1"/>
        <v/>
      </c>
      <c r="M24" s="350">
        <f>IFERROR(SMALL($L$10:$L$133,ROWS(L$10:L24)),"")</f>
        <v>77</v>
      </c>
      <c r="Q24" s="350" t="s">
        <v>2</v>
      </c>
      <c r="R24" s="350">
        <v>460</v>
      </c>
      <c r="S24" s="350">
        <v>360</v>
      </c>
      <c r="T24" s="350">
        <v>335</v>
      </c>
      <c r="U24" s="350">
        <v>325</v>
      </c>
      <c r="V24" s="350">
        <v>515</v>
      </c>
      <c r="W24" s="350">
        <v>15</v>
      </c>
      <c r="X24" s="350">
        <v>2015</v>
      </c>
      <c r="Y24" s="350">
        <v>2000</v>
      </c>
      <c r="Z24" s="350" t="s">
        <v>138</v>
      </c>
      <c r="AA24" s="350">
        <f>ROWS($J$10:Z24)</f>
        <v>15</v>
      </c>
      <c r="AB24" s="350" t="str">
        <f t="shared" si="0"/>
        <v/>
      </c>
      <c r="AC24" s="350">
        <f>IFERROR(SMALL($AB$10:$AB$133,ROWS(AB$10:AB24)),"")</f>
        <v>77</v>
      </c>
      <c r="AF24" s="835"/>
      <c r="AG24" s="831"/>
      <c r="AH24" s="282" t="s">
        <v>3</v>
      </c>
      <c r="AI24" s="279">
        <f>INDEX($E$10:$I$133,$M25,COLUMNS(AI24:$AI24))</f>
        <v>0.24070597070972588</v>
      </c>
      <c r="AJ24" s="279">
        <f>INDEX($E$10:$I$133,$M25,COLUMNS($AI24:AJ24))</f>
        <v>0.18024784078107398</v>
      </c>
      <c r="AK24" s="279">
        <f>INDEX($E$10:$I$133,$M25,COLUMNS($AI24:AK24))</f>
        <v>0.17161096507698084</v>
      </c>
      <c r="AL24" s="279">
        <f>INDEX($E$10:$I$133,$M25,COLUMNS($AI24:AL24))</f>
        <v>0.17536612842658655</v>
      </c>
      <c r="AM24" s="283">
        <f>INDEX($E$10:$I$133,$M25,COLUMNS($AI24:AM24))</f>
        <v>0.23206909500563275</v>
      </c>
      <c r="AP24" s="835"/>
      <c r="AQ24" s="831"/>
      <c r="AR24" s="282" t="s">
        <v>3</v>
      </c>
      <c r="AS24" s="284">
        <f>INDEX($R$10:$Y$133,$AC25,COLUMNS($AO24:AO24))</f>
        <v>640</v>
      </c>
      <c r="AT24" s="284">
        <f>INDEX($R$10:$Y$133,$AC25,COLUMNS($AO24:AP24))</f>
        <v>480</v>
      </c>
      <c r="AU24" s="284">
        <f>INDEX($R$10:$Y$133,$AC25,COLUMNS($AO24:AQ24))</f>
        <v>455</v>
      </c>
      <c r="AV24" s="284">
        <f>INDEX($R$10:$Y$133,$AC25,COLUMNS($AO24:AR24))</f>
        <v>465</v>
      </c>
      <c r="AW24" s="285">
        <f>INDEX($R$10:$Y$133,$AC25,COLUMNS($AO24:AS24))</f>
        <v>620</v>
      </c>
    </row>
    <row r="25" spans="2:49" x14ac:dyDescent="0.3">
      <c r="D25" s="350" t="s">
        <v>3</v>
      </c>
      <c r="E25" s="350">
        <v>0.23836951705804166</v>
      </c>
      <c r="F25" s="350">
        <v>0.17855560478511298</v>
      </c>
      <c r="G25" s="350">
        <v>0.1648205582631812</v>
      </c>
      <c r="H25" s="350">
        <v>0.17678334071776694</v>
      </c>
      <c r="I25" s="350">
        <v>0.24147097917589722</v>
      </c>
      <c r="J25" s="350" t="s">
        <v>138</v>
      </c>
      <c r="K25" s="350">
        <f>ROWS($J$10:J25)</f>
        <v>16</v>
      </c>
      <c r="L25" s="350" t="str">
        <f t="shared" si="1"/>
        <v/>
      </c>
      <c r="M25" s="350">
        <f>IFERROR(SMALL($L$10:$L$133,ROWS(L$10:L25)),"")</f>
        <v>78</v>
      </c>
      <c r="Q25" s="350" t="s">
        <v>3</v>
      </c>
      <c r="R25" s="350">
        <v>540</v>
      </c>
      <c r="S25" s="350">
        <v>405</v>
      </c>
      <c r="T25" s="350">
        <v>370</v>
      </c>
      <c r="U25" s="350">
        <v>400</v>
      </c>
      <c r="V25" s="350">
        <v>545</v>
      </c>
      <c r="W25" s="350">
        <v>30</v>
      </c>
      <c r="X25" s="350">
        <v>2285</v>
      </c>
      <c r="Y25" s="350">
        <v>2255</v>
      </c>
      <c r="Z25" s="350" t="s">
        <v>138</v>
      </c>
      <c r="AA25" s="350">
        <f>ROWS($J$10:Z25)</f>
        <v>16</v>
      </c>
      <c r="AB25" s="350" t="str">
        <f t="shared" si="0"/>
        <v/>
      </c>
      <c r="AC25" s="350">
        <f>IFERROR(SMALL($AB$10:$AB$133,ROWS(AB$10:AB25)),"")</f>
        <v>78</v>
      </c>
      <c r="AF25" s="835"/>
      <c r="AG25" s="831"/>
      <c r="AH25" s="282" t="s">
        <v>112</v>
      </c>
      <c r="AI25" s="279">
        <f>INDEX($E$10:$I$133,$M26,COLUMNS(AI25:$AI25))</f>
        <v>0.23635003739715782</v>
      </c>
      <c r="AJ25" s="279">
        <f>INDEX($E$10:$I$133,$M26,COLUMNS($AI25:AJ25))</f>
        <v>0.17913238593866865</v>
      </c>
      <c r="AK25" s="279">
        <f>INDEX($E$10:$I$133,$M26,COLUMNS($AI25:AK25))</f>
        <v>0.16155572176514585</v>
      </c>
      <c r="AL25" s="279">
        <f>INDEX($E$10:$I$133,$M26,COLUMNS($AI25:AL25))</f>
        <v>0.18548990276738969</v>
      </c>
      <c r="AM25" s="283">
        <f>INDEX($E$10:$I$133,$M26,COLUMNS($AI25:AM25))</f>
        <v>0.23747195213163799</v>
      </c>
      <c r="AP25" s="835"/>
      <c r="AQ25" s="831"/>
      <c r="AR25" s="282" t="s">
        <v>112</v>
      </c>
      <c r="AS25" s="284">
        <f>INDEX($R$10:$Y$133,$AC26,COLUMNS($AO25:AO25))</f>
        <v>630</v>
      </c>
      <c r="AT25" s="284">
        <f>INDEX($R$10:$Y$133,$AC26,COLUMNS($AO25:AP25))</f>
        <v>480</v>
      </c>
      <c r="AU25" s="284">
        <f>INDEX($R$10:$Y$133,$AC26,COLUMNS($AO25:AQ25))</f>
        <v>430</v>
      </c>
      <c r="AV25" s="284">
        <f>INDEX($R$10:$Y$133,$AC26,COLUMNS($AO25:AR25))</f>
        <v>495</v>
      </c>
      <c r="AW25" s="285">
        <f>INDEX($R$10:$Y$133,$AC26,COLUMNS($AO25:AS25))</f>
        <v>635</v>
      </c>
    </row>
    <row r="26" spans="2:49" x14ac:dyDescent="0.3">
      <c r="D26" s="350" t="s">
        <v>112</v>
      </c>
      <c r="E26" s="350">
        <v>0.24249020461471485</v>
      </c>
      <c r="F26" s="350">
        <v>0.1802350892468437</v>
      </c>
      <c r="G26" s="350">
        <v>0.15498476273400086</v>
      </c>
      <c r="H26" s="350">
        <v>0.18632999564649544</v>
      </c>
      <c r="I26" s="350">
        <v>0.23595994775794515</v>
      </c>
      <c r="J26" s="350" t="s">
        <v>138</v>
      </c>
      <c r="K26" s="350">
        <f>ROWS($J$10:J26)</f>
        <v>17</v>
      </c>
      <c r="L26" s="350" t="str">
        <f t="shared" si="1"/>
        <v/>
      </c>
      <c r="M26" s="350">
        <f>IFERROR(SMALL($L$10:$L$133,ROWS(L$10:L26)),"")</f>
        <v>79</v>
      </c>
      <c r="Q26" s="350" t="s">
        <v>112</v>
      </c>
      <c r="R26" s="350">
        <v>555</v>
      </c>
      <c r="S26" s="350">
        <v>415</v>
      </c>
      <c r="T26" s="350">
        <v>355</v>
      </c>
      <c r="U26" s="350">
        <v>430</v>
      </c>
      <c r="V26" s="350">
        <v>540</v>
      </c>
      <c r="W26" s="350">
        <v>15</v>
      </c>
      <c r="X26" s="350">
        <v>2315</v>
      </c>
      <c r="Y26" s="350">
        <v>2295</v>
      </c>
      <c r="Z26" s="350" t="s">
        <v>138</v>
      </c>
      <c r="AA26" s="350">
        <f>ROWS($J$10:Z26)</f>
        <v>17</v>
      </c>
      <c r="AB26" s="350" t="str">
        <f t="shared" si="0"/>
        <v/>
      </c>
      <c r="AC26" s="350">
        <f>IFERROR(SMALL($AB$10:$AB$133,ROWS(AB$10:AB26)),"")</f>
        <v>79</v>
      </c>
      <c r="AF26" s="835"/>
      <c r="AG26" s="831"/>
      <c r="AH26" s="282" t="s">
        <v>124</v>
      </c>
      <c r="AI26" s="279">
        <f>INDEX($E$10:$I$133,$M27,COLUMNS(AI26:$AI26))</f>
        <v>0.26058963063368351</v>
      </c>
      <c r="AJ26" s="279">
        <f>INDEX($E$10:$I$133,$M27,COLUMNS($AI26:AJ26))</f>
        <v>0.17417824466282616</v>
      </c>
      <c r="AK26" s="279">
        <f>INDEX($E$10:$I$133,$M27,COLUMNS($AI26:AK26))</f>
        <v>0.15587936292782109</v>
      </c>
      <c r="AL26" s="279">
        <f>INDEX($E$10:$I$133,$M27,COLUMNS($AI26:AL26))</f>
        <v>0.17926126736699424</v>
      </c>
      <c r="AM26" s="283">
        <f>INDEX($E$10:$I$133,$M27,COLUMNS($AI26:AM26))</f>
        <v>0.23009149440867502</v>
      </c>
      <c r="AP26" s="835"/>
      <c r="AQ26" s="831"/>
      <c r="AR26" s="282" t="s">
        <v>124</v>
      </c>
      <c r="AS26" s="284">
        <f>INDEX($R$10:$Y$133,$AC27,COLUMNS($AO26:AO26))</f>
        <v>770</v>
      </c>
      <c r="AT26" s="284">
        <f>INDEX($R$10:$Y$133,$AC27,COLUMNS($AO26:AP26))</f>
        <v>515</v>
      </c>
      <c r="AU26" s="284">
        <f>INDEX($R$10:$Y$133,$AC27,COLUMNS($AO26:AQ26))</f>
        <v>460</v>
      </c>
      <c r="AV26" s="284">
        <f>INDEX($R$10:$Y$133,$AC27,COLUMNS($AO26:AR26))</f>
        <v>530</v>
      </c>
      <c r="AW26" s="285">
        <f>INDEX($R$10:$Y$133,$AC27,COLUMNS($AO26:AS26))</f>
        <v>680</v>
      </c>
    </row>
    <row r="27" spans="2:49" x14ac:dyDescent="0.3">
      <c r="D27" s="350" t="s">
        <v>124</v>
      </c>
      <c r="E27" s="350">
        <v>0.26540100736148781</v>
      </c>
      <c r="F27" s="350">
        <v>0.16660209221232081</v>
      </c>
      <c r="G27" s="350">
        <v>0.15652847733436653</v>
      </c>
      <c r="H27" s="350">
        <v>0.17590081363812476</v>
      </c>
      <c r="I27" s="350">
        <v>0.23556760945370012</v>
      </c>
      <c r="J27" s="350" t="s">
        <v>138</v>
      </c>
      <c r="K27" s="350">
        <f>ROWS($J$10:J27)</f>
        <v>18</v>
      </c>
      <c r="L27" s="350" t="str">
        <f t="shared" si="1"/>
        <v/>
      </c>
      <c r="M27" s="350">
        <f>IFERROR(SMALL($L$10:$L$133,ROWS(L$10:L27)),"")</f>
        <v>80</v>
      </c>
      <c r="Q27" s="350" t="s">
        <v>124</v>
      </c>
      <c r="R27" s="350">
        <v>685</v>
      </c>
      <c r="S27" s="350">
        <v>430</v>
      </c>
      <c r="T27" s="350">
        <v>405</v>
      </c>
      <c r="U27" s="350">
        <v>455</v>
      </c>
      <c r="V27" s="350">
        <v>610</v>
      </c>
      <c r="W27" s="350">
        <v>30</v>
      </c>
      <c r="X27" s="350">
        <v>2615</v>
      </c>
      <c r="Y27" s="350">
        <v>2580</v>
      </c>
      <c r="Z27" s="350" t="s">
        <v>138</v>
      </c>
      <c r="AA27" s="350">
        <f>ROWS($J$10:Z27)</f>
        <v>18</v>
      </c>
      <c r="AB27" s="350" t="str">
        <f t="shared" si="0"/>
        <v/>
      </c>
      <c r="AC27" s="350">
        <f>IFERROR(SMALL($AB$10:$AB$133,ROWS(AB$10:AB27)),"")</f>
        <v>80</v>
      </c>
      <c r="AF27" s="835"/>
      <c r="AG27" s="831"/>
      <c r="AH27" s="282" t="s">
        <v>135</v>
      </c>
      <c r="AI27" s="279">
        <f>INDEX($E$10:$I$133,$M28,COLUMNS(AI27:$AI27))</f>
        <v>0.26711906230721777</v>
      </c>
      <c r="AJ27" s="279">
        <f>INDEX($E$10:$I$133,$M28,COLUMNS($AI27:AJ27))</f>
        <v>0.16995681677976557</v>
      </c>
      <c r="AK27" s="279">
        <f>INDEX($E$10:$I$133,$M28,COLUMNS($AI27:AK27))</f>
        <v>0.16347933374460211</v>
      </c>
      <c r="AL27" s="279">
        <f>INDEX($E$10:$I$133,$M28,COLUMNS($AI27:AL27))</f>
        <v>0.16810610734114745</v>
      </c>
      <c r="AM27" s="283">
        <f>INDEX($E$10:$I$133,$M28,COLUMNS($AI27:AM27))</f>
        <v>0.23133867982726711</v>
      </c>
      <c r="AP27" s="835"/>
      <c r="AQ27" s="831"/>
      <c r="AR27" s="282" t="s">
        <v>135</v>
      </c>
      <c r="AS27" s="284">
        <f>INDEX($R$10:$Y$133,$AC28,COLUMNS($AO27:AO27))</f>
        <v>865</v>
      </c>
      <c r="AT27" s="284">
        <f>INDEX($R$10:$Y$133,$AC28,COLUMNS($AO27:AP27))</f>
        <v>550</v>
      </c>
      <c r="AU27" s="284">
        <f>INDEX($R$10:$Y$133,$AC28,COLUMNS($AO27:AQ27))</f>
        <v>530</v>
      </c>
      <c r="AV27" s="284">
        <f>INDEX($R$10:$Y$133,$AC28,COLUMNS($AO27:AR27))</f>
        <v>545</v>
      </c>
      <c r="AW27" s="285">
        <f>INDEX($R$10:$Y$133,$AC28,COLUMNS($AO27:AS27))</f>
        <v>750</v>
      </c>
    </row>
    <row r="28" spans="2:49" x14ac:dyDescent="0.3">
      <c r="D28" s="350" t="s">
        <v>135</v>
      </c>
      <c r="E28" s="350">
        <v>0.27043142756927396</v>
      </c>
      <c r="F28" s="350">
        <v>0.16625745352507892</v>
      </c>
      <c r="G28" s="350">
        <v>0.15889161697649948</v>
      </c>
      <c r="H28" s="350">
        <v>0.16590669940371799</v>
      </c>
      <c r="I28" s="350">
        <v>0.23851280252542967</v>
      </c>
      <c r="J28" s="350" t="s">
        <v>138</v>
      </c>
      <c r="K28" s="350">
        <f>ROWS($J$10:J28)</f>
        <v>19</v>
      </c>
      <c r="L28" s="350" t="str">
        <f t="shared" si="1"/>
        <v/>
      </c>
      <c r="M28" s="350">
        <f>IFERROR(SMALL($L$10:$L$133,ROWS(L$10:L28)),"")</f>
        <v>81</v>
      </c>
      <c r="Q28" s="350" t="s">
        <v>135</v>
      </c>
      <c r="R28" s="350">
        <v>770</v>
      </c>
      <c r="S28" s="350">
        <v>475</v>
      </c>
      <c r="T28" s="350">
        <v>455</v>
      </c>
      <c r="U28" s="350">
        <v>475</v>
      </c>
      <c r="V28" s="350">
        <v>680</v>
      </c>
      <c r="W28" s="350">
        <v>45</v>
      </c>
      <c r="X28" s="350">
        <v>2895</v>
      </c>
      <c r="Y28" s="350">
        <v>2850</v>
      </c>
      <c r="Z28" s="350" t="s">
        <v>138</v>
      </c>
      <c r="AA28" s="350">
        <f>ROWS($J$10:Z28)</f>
        <v>19</v>
      </c>
      <c r="AB28" s="350" t="str">
        <f t="shared" si="0"/>
        <v/>
      </c>
      <c r="AC28" s="350">
        <f>IFERROR(SMALL($AB$10:$AB$133,ROWS(AB$10:AB28)),"")</f>
        <v>81</v>
      </c>
      <c r="AF28" s="835"/>
      <c r="AG28" s="831" t="s">
        <v>166</v>
      </c>
      <c r="AH28" s="282" t="s">
        <v>1</v>
      </c>
      <c r="AI28" s="279">
        <f>INDEX($E$10:$I$133,$M29,COLUMNS(AI28:$AI28))</f>
        <v>0.12922009006683302</v>
      </c>
      <c r="AJ28" s="279">
        <f>INDEX($E$10:$I$133,$M29,COLUMNS($AI28:AJ28))</f>
        <v>0.15810458078765455</v>
      </c>
      <c r="AK28" s="279">
        <f>INDEX($E$10:$I$133,$M29,COLUMNS($AI28:AK28))</f>
        <v>0.20511717293405615</v>
      </c>
      <c r="AL28" s="279">
        <f>INDEX($E$10:$I$133,$M29,COLUMNS($AI28:AL28))</f>
        <v>0.24140205949000373</v>
      </c>
      <c r="AM28" s="283">
        <f>INDEX($E$10:$I$133,$M29,COLUMNS($AI28:AM28))</f>
        <v>0.26615609672145252</v>
      </c>
      <c r="AP28" s="835"/>
      <c r="AQ28" s="831" t="s">
        <v>166</v>
      </c>
      <c r="AR28" s="282" t="s">
        <v>1</v>
      </c>
      <c r="AS28" s="284">
        <f>INDEX($R$10:$Y$133,$AC29,COLUMNS($AO28:AO28))</f>
        <v>4505</v>
      </c>
      <c r="AT28" s="284">
        <f>INDEX($R$10:$Y$133,$AC29,COLUMNS($AO28:AP28))</f>
        <v>5510</v>
      </c>
      <c r="AU28" s="284">
        <f>INDEX($R$10:$Y$133,$AC29,COLUMNS($AO28:AQ28))</f>
        <v>7150</v>
      </c>
      <c r="AV28" s="284">
        <f>INDEX($R$10:$Y$133,$AC29,COLUMNS($AO28:AR28))</f>
        <v>8415</v>
      </c>
      <c r="AW28" s="285">
        <f>INDEX($R$10:$Y$133,$AC29,COLUMNS($AO28:AS28))</f>
        <v>9280</v>
      </c>
    </row>
    <row r="29" spans="2:49" x14ac:dyDescent="0.3">
      <c r="C29" s="350" t="s">
        <v>166</v>
      </c>
      <c r="D29" s="350" t="s">
        <v>1</v>
      </c>
      <c r="E29" s="350">
        <v>0.12859187067331865</v>
      </c>
      <c r="F29" s="350">
        <v>0.151293653556097</v>
      </c>
      <c r="G29" s="350">
        <v>0.18880767297056888</v>
      </c>
      <c r="H29" s="350">
        <v>0.23575820860888735</v>
      </c>
      <c r="I29" s="350">
        <v>0.29554859419112811</v>
      </c>
      <c r="J29" s="350" t="s">
        <v>138</v>
      </c>
      <c r="K29" s="350">
        <f>ROWS($J$10:J29)</f>
        <v>20</v>
      </c>
      <c r="L29" s="350" t="str">
        <f t="shared" si="1"/>
        <v/>
      </c>
      <c r="M29" s="350">
        <f>IFERROR(SMALL($L$10:$L$133,ROWS(L$10:L29)),"")</f>
        <v>82</v>
      </c>
      <c r="P29" s="350" t="s">
        <v>166</v>
      </c>
      <c r="Q29" s="350" t="s">
        <v>1</v>
      </c>
      <c r="R29" s="350">
        <v>3325</v>
      </c>
      <c r="S29" s="350">
        <v>3910</v>
      </c>
      <c r="T29" s="350">
        <v>4880</v>
      </c>
      <c r="U29" s="350">
        <v>6095</v>
      </c>
      <c r="V29" s="350">
        <v>7640</v>
      </c>
      <c r="W29" s="350">
        <v>90</v>
      </c>
      <c r="X29" s="350">
        <v>25945</v>
      </c>
      <c r="Y29" s="350">
        <v>25855</v>
      </c>
      <c r="Z29" s="350" t="s">
        <v>138</v>
      </c>
      <c r="AA29" s="350">
        <f>ROWS($J$10:Z29)</f>
        <v>20</v>
      </c>
      <c r="AB29" s="350" t="str">
        <f t="shared" si="0"/>
        <v/>
      </c>
      <c r="AC29" s="350">
        <f>IFERROR(SMALL($AB$10:$AB$133,ROWS(AB$10:AB29)),"")</f>
        <v>82</v>
      </c>
      <c r="AF29" s="835"/>
      <c r="AG29" s="831"/>
      <c r="AH29" s="282" t="s">
        <v>2</v>
      </c>
      <c r="AI29" s="279">
        <f>INDEX($E$10:$I$133,$M30,COLUMNS(AI29:$AI29))</f>
        <v>0.13019696754995042</v>
      </c>
      <c r="AJ29" s="279">
        <f>INDEX($E$10:$I$133,$M30,COLUMNS($AI29:AJ29))</f>
        <v>0.16344055547683151</v>
      </c>
      <c r="AK29" s="279">
        <f>INDEX($E$10:$I$133,$M30,COLUMNS($AI29:AK29))</f>
        <v>0.20450616409239053</v>
      </c>
      <c r="AL29" s="279">
        <f>INDEX($E$10:$I$133,$M30,COLUMNS($AI29:AL29))</f>
        <v>0.24154739974493411</v>
      </c>
      <c r="AM29" s="283">
        <f>INDEX($E$10:$I$133,$M30,COLUMNS($AI29:AM29))</f>
        <v>0.26030891313589344</v>
      </c>
      <c r="AP29" s="835"/>
      <c r="AQ29" s="831"/>
      <c r="AR29" s="282" t="s">
        <v>2</v>
      </c>
      <c r="AS29" s="284">
        <f>INDEX($R$10:$Y$133,$AC30,COLUMNS($AO29:AO29))</f>
        <v>4595</v>
      </c>
      <c r="AT29" s="284">
        <f>INDEX($R$10:$Y$133,$AC30,COLUMNS($AO29:AP29))</f>
        <v>5765</v>
      </c>
      <c r="AU29" s="284">
        <f>INDEX($R$10:$Y$133,$AC30,COLUMNS($AO29:AQ29))</f>
        <v>7215</v>
      </c>
      <c r="AV29" s="284">
        <f>INDEX($R$10:$Y$133,$AC30,COLUMNS($AO29:AR29))</f>
        <v>8525</v>
      </c>
      <c r="AW29" s="285">
        <f>INDEX($R$10:$Y$133,$AC30,COLUMNS($AO29:AS29))</f>
        <v>9185</v>
      </c>
    </row>
    <row r="30" spans="2:49" x14ac:dyDescent="0.3">
      <c r="D30" s="350" t="s">
        <v>2</v>
      </c>
      <c r="E30" s="350">
        <v>0.13194866342648845</v>
      </c>
      <c r="F30" s="350">
        <v>0.15681956257594168</v>
      </c>
      <c r="G30" s="350">
        <v>0.18962636695018226</v>
      </c>
      <c r="H30" s="350">
        <v>0.23314094775212638</v>
      </c>
      <c r="I30" s="350">
        <v>0.28846445929526127</v>
      </c>
      <c r="J30" s="350" t="s">
        <v>138</v>
      </c>
      <c r="K30" s="350">
        <f>ROWS($J$10:J30)</f>
        <v>21</v>
      </c>
      <c r="L30" s="350" t="str">
        <f t="shared" si="1"/>
        <v/>
      </c>
      <c r="M30" s="350">
        <f>IFERROR(SMALL($L$10:$L$133,ROWS(L$10:L30)),"")</f>
        <v>83</v>
      </c>
      <c r="Q30" s="350" t="s">
        <v>2</v>
      </c>
      <c r="R30" s="350">
        <v>3475</v>
      </c>
      <c r="S30" s="350">
        <v>4130</v>
      </c>
      <c r="T30" s="350">
        <v>4995</v>
      </c>
      <c r="U30" s="350">
        <v>6140</v>
      </c>
      <c r="V30" s="350">
        <v>7595</v>
      </c>
      <c r="W30" s="350">
        <v>100</v>
      </c>
      <c r="X30" s="350">
        <v>26435</v>
      </c>
      <c r="Y30" s="350">
        <v>26335</v>
      </c>
      <c r="Z30" s="350" t="s">
        <v>138</v>
      </c>
      <c r="AA30" s="350">
        <f>ROWS($J$10:Z30)</f>
        <v>21</v>
      </c>
      <c r="AB30" s="350" t="str">
        <f t="shared" si="0"/>
        <v/>
      </c>
      <c r="AC30" s="350">
        <f>IFERROR(SMALL($AB$10:$AB$133,ROWS(AB$10:AB30)),"")</f>
        <v>83</v>
      </c>
      <c r="AF30" s="835"/>
      <c r="AG30" s="831"/>
      <c r="AH30" s="282" t="s">
        <v>3</v>
      </c>
      <c r="AI30" s="279">
        <f>INDEX($E$10:$I$133,$M31,COLUMNS(AI30:$AI30))</f>
        <v>0.13297902255216243</v>
      </c>
      <c r="AJ30" s="279">
        <f>INDEX($E$10:$I$133,$M31,COLUMNS($AI30:AJ30))</f>
        <v>0.16472639334120689</v>
      </c>
      <c r="AK30" s="279">
        <f>INDEX($E$10:$I$133,$M31,COLUMNS($AI30:AK30))</f>
        <v>0.20561273269219954</v>
      </c>
      <c r="AL30" s="279">
        <f>INDEX($E$10:$I$133,$M31,COLUMNS($AI30:AL30))</f>
        <v>0.23873797874135314</v>
      </c>
      <c r="AM30" s="283">
        <f>INDEX($E$10:$I$133,$M31,COLUMNS($AI30:AM30))</f>
        <v>0.257943872673078</v>
      </c>
      <c r="AP30" s="835"/>
      <c r="AQ30" s="831"/>
      <c r="AR30" s="282" t="s">
        <v>3</v>
      </c>
      <c r="AS30" s="284">
        <f>INDEX($R$10:$Y$133,$AC31,COLUMNS($AO30:AO30))</f>
        <v>4730</v>
      </c>
      <c r="AT30" s="284">
        <f>INDEX($R$10:$Y$133,$AC31,COLUMNS($AO30:AP30))</f>
        <v>5860</v>
      </c>
      <c r="AU30" s="284">
        <f>INDEX($R$10:$Y$133,$AC31,COLUMNS($AO30:AQ30))</f>
        <v>7310</v>
      </c>
      <c r="AV30" s="284">
        <f>INDEX($R$10:$Y$133,$AC31,COLUMNS($AO30:AR30))</f>
        <v>8490</v>
      </c>
      <c r="AW30" s="285">
        <f>INDEX($R$10:$Y$133,$AC31,COLUMNS($AO30:AS30))</f>
        <v>9175</v>
      </c>
    </row>
    <row r="31" spans="2:49" x14ac:dyDescent="0.3">
      <c r="D31" s="350" t="s">
        <v>3</v>
      </c>
      <c r="E31" s="350">
        <v>0.13205887975530492</v>
      </c>
      <c r="F31" s="350">
        <v>0.15629898680940546</v>
      </c>
      <c r="G31" s="350">
        <v>0.190403364557446</v>
      </c>
      <c r="H31" s="350">
        <v>0.23207799655897535</v>
      </c>
      <c r="I31" s="350">
        <v>0.28916077231886828</v>
      </c>
      <c r="J31" s="350" t="s">
        <v>138</v>
      </c>
      <c r="K31" s="350">
        <f>ROWS($J$10:J31)</f>
        <v>22</v>
      </c>
      <c r="L31" s="350" t="str">
        <f t="shared" si="1"/>
        <v/>
      </c>
      <c r="M31" s="350">
        <f>IFERROR(SMALL($L$10:$L$133,ROWS(L$10:L31)),"")</f>
        <v>84</v>
      </c>
      <c r="Q31" s="350" t="s">
        <v>3</v>
      </c>
      <c r="R31" s="350">
        <v>3455</v>
      </c>
      <c r="S31" s="350">
        <v>4090</v>
      </c>
      <c r="T31" s="350">
        <v>4980</v>
      </c>
      <c r="U31" s="350">
        <v>6070</v>
      </c>
      <c r="V31" s="350">
        <v>7565</v>
      </c>
      <c r="W31" s="350">
        <v>150</v>
      </c>
      <c r="X31" s="350">
        <v>26305</v>
      </c>
      <c r="Y31" s="350">
        <v>26155</v>
      </c>
      <c r="Z31" s="350" t="s">
        <v>138</v>
      </c>
      <c r="AA31" s="350">
        <f>ROWS($J$10:Z31)</f>
        <v>22</v>
      </c>
      <c r="AB31" s="350" t="str">
        <f t="shared" si="0"/>
        <v/>
      </c>
      <c r="AC31" s="350">
        <f>IFERROR(SMALL($AB$10:$AB$133,ROWS(AB$10:AB31)),"")</f>
        <v>84</v>
      </c>
      <c r="AF31" s="835"/>
      <c r="AG31" s="831"/>
      <c r="AH31" s="282" t="s">
        <v>112</v>
      </c>
      <c r="AI31" s="279">
        <f>INDEX($E$10:$I$133,$M32,COLUMNS(AI31:$AI31))</f>
        <v>0.13062145648703694</v>
      </c>
      <c r="AJ31" s="279">
        <f>INDEX($E$10:$I$133,$M32,COLUMNS($AI31:AJ31))</f>
        <v>0.16662079594869819</v>
      </c>
      <c r="AK31" s="279">
        <f>INDEX($E$10:$I$133,$M32,COLUMNS($AI31:AK31))</f>
        <v>0.20545494578081136</v>
      </c>
      <c r="AL31" s="279">
        <f>INDEX($E$10:$I$133,$M32,COLUMNS($AI31:AL31))</f>
        <v>0.23768371222546375</v>
      </c>
      <c r="AM31" s="283">
        <f>INDEX($E$10:$I$133,$M32,COLUMNS($AI31:AM31))</f>
        <v>0.25961908955798974</v>
      </c>
      <c r="AP31" s="835"/>
      <c r="AQ31" s="831"/>
      <c r="AR31" s="282" t="s">
        <v>112</v>
      </c>
      <c r="AS31" s="284">
        <f>INDEX($R$10:$Y$133,$AC32,COLUMNS($AO31:AO31))</f>
        <v>4745</v>
      </c>
      <c r="AT31" s="284">
        <f>INDEX($R$10:$Y$133,$AC32,COLUMNS($AO31:AP31))</f>
        <v>6055</v>
      </c>
      <c r="AU31" s="284">
        <f>INDEX($R$10:$Y$133,$AC32,COLUMNS($AO31:AQ31))</f>
        <v>7465</v>
      </c>
      <c r="AV31" s="284">
        <f>INDEX($R$10:$Y$133,$AC32,COLUMNS($AO31:AR31))</f>
        <v>8635</v>
      </c>
      <c r="AW31" s="285">
        <f>INDEX($R$10:$Y$133,$AC32,COLUMNS($AO31:AS31))</f>
        <v>9435</v>
      </c>
    </row>
    <row r="32" spans="2:49" x14ac:dyDescent="0.3">
      <c r="D32" s="350" t="s">
        <v>112</v>
      </c>
      <c r="E32" s="350">
        <v>0.12772360201127533</v>
      </c>
      <c r="F32" s="350">
        <v>0.15629285387779979</v>
      </c>
      <c r="G32" s="350">
        <v>0.19129971049824776</v>
      </c>
      <c r="H32" s="350">
        <v>0.23198232515617859</v>
      </c>
      <c r="I32" s="350">
        <v>0.29270150845649856</v>
      </c>
      <c r="J32" s="350" t="s">
        <v>138</v>
      </c>
      <c r="K32" s="350">
        <f>ROWS($J$10:J32)</f>
        <v>23</v>
      </c>
      <c r="L32" s="350" t="str">
        <f t="shared" si="1"/>
        <v/>
      </c>
      <c r="M32" s="350">
        <f>IFERROR(SMALL($L$10:$L$133,ROWS(L$10:L32)),"")</f>
        <v>85</v>
      </c>
      <c r="Q32" s="350" t="s">
        <v>112</v>
      </c>
      <c r="R32" s="350">
        <v>3355</v>
      </c>
      <c r="S32" s="350">
        <v>4105</v>
      </c>
      <c r="T32" s="350">
        <v>5020</v>
      </c>
      <c r="U32" s="350">
        <v>6090</v>
      </c>
      <c r="V32" s="350">
        <v>7685</v>
      </c>
      <c r="W32" s="350">
        <v>100</v>
      </c>
      <c r="X32" s="350">
        <v>26355</v>
      </c>
      <c r="Y32" s="350">
        <v>26250</v>
      </c>
      <c r="Z32" s="350" t="s">
        <v>138</v>
      </c>
      <c r="AA32" s="350">
        <f>ROWS($J$10:Z32)</f>
        <v>23</v>
      </c>
      <c r="AB32" s="350" t="str">
        <f t="shared" si="0"/>
        <v/>
      </c>
      <c r="AC32" s="350">
        <f>IFERROR(SMALL($AB$10:$AB$133,ROWS(AB$10:AB32)),"")</f>
        <v>85</v>
      </c>
      <c r="AF32" s="835"/>
      <c r="AG32" s="831"/>
      <c r="AH32" s="282" t="s">
        <v>124</v>
      </c>
      <c r="AI32" s="279">
        <f>INDEX($E$10:$I$133,$M33,COLUMNS(AI32:$AI32))</f>
        <v>0.14455959936798693</v>
      </c>
      <c r="AJ32" s="279">
        <f>INDEX($E$10:$I$133,$M33,COLUMNS($AI32:AJ32))</f>
        <v>0.16951875954045151</v>
      </c>
      <c r="AK32" s="279">
        <f>INDEX($E$10:$I$133,$M33,COLUMNS($AI32:AK32))</f>
        <v>0.19862885300340108</v>
      </c>
      <c r="AL32" s="279">
        <f>INDEX($E$10:$I$133,$M33,COLUMNS($AI32:AL32))</f>
        <v>0.22907795720521679</v>
      </c>
      <c r="AM32" s="283">
        <f>INDEX($E$10:$I$133,$M33,COLUMNS($AI32:AM32))</f>
        <v>0.25821483088294367</v>
      </c>
      <c r="AP32" s="835"/>
      <c r="AQ32" s="831"/>
      <c r="AR32" s="282" t="s">
        <v>124</v>
      </c>
      <c r="AS32" s="284">
        <f>INDEX($R$10:$Y$133,$AC33,COLUMNS($AO32:AO32))</f>
        <v>5400</v>
      </c>
      <c r="AT32" s="284">
        <f>INDEX($R$10:$Y$133,$AC33,COLUMNS($AO32:AP32))</f>
        <v>6330</v>
      </c>
      <c r="AU32" s="284">
        <f>INDEX($R$10:$Y$133,$AC33,COLUMNS($AO32:AQ32))</f>
        <v>7415</v>
      </c>
      <c r="AV32" s="284">
        <f>INDEX($R$10:$Y$133,$AC33,COLUMNS($AO32:AR32))</f>
        <v>8555</v>
      </c>
      <c r="AW32" s="285">
        <f>INDEX($R$10:$Y$133,$AC33,COLUMNS($AO32:AS32))</f>
        <v>9640</v>
      </c>
    </row>
    <row r="33" spans="2:49" x14ac:dyDescent="0.3">
      <c r="D33" s="350" t="s">
        <v>124</v>
      </c>
      <c r="E33" s="350">
        <v>0.14598567239523402</v>
      </c>
      <c r="F33" s="350">
        <v>0.1609071675141977</v>
      </c>
      <c r="G33" s="350">
        <v>0.18288111057496009</v>
      </c>
      <c r="H33" s="350">
        <v>0.22389666307857911</v>
      </c>
      <c r="I33" s="350">
        <v>0.28632938643702904</v>
      </c>
      <c r="J33" s="350" t="s">
        <v>138</v>
      </c>
      <c r="K33" s="350">
        <f>ROWS($J$10:J33)</f>
        <v>24</v>
      </c>
      <c r="L33" s="350" t="str">
        <f t="shared" si="1"/>
        <v/>
      </c>
      <c r="M33" s="350">
        <f>IFERROR(SMALL($L$10:$L$133,ROWS(L$10:L33)),"")</f>
        <v>86</v>
      </c>
      <c r="Q33" s="350" t="s">
        <v>124</v>
      </c>
      <c r="R33" s="350">
        <v>3935</v>
      </c>
      <c r="S33" s="350">
        <v>4335</v>
      </c>
      <c r="T33" s="350">
        <v>4925</v>
      </c>
      <c r="U33" s="350">
        <v>6030</v>
      </c>
      <c r="V33" s="350">
        <v>7715</v>
      </c>
      <c r="W33" s="350">
        <v>80</v>
      </c>
      <c r="X33" s="350">
        <v>27020</v>
      </c>
      <c r="Y33" s="350">
        <v>26940</v>
      </c>
      <c r="Z33" s="350" t="s">
        <v>138</v>
      </c>
      <c r="AA33" s="350">
        <f>ROWS($J$10:Z33)</f>
        <v>24</v>
      </c>
      <c r="AB33" s="350" t="str">
        <f t="shared" si="0"/>
        <v/>
      </c>
      <c r="AC33" s="350">
        <f>IFERROR(SMALL($AB$10:$AB$133,ROWS(AB$10:AB33)),"")</f>
        <v>86</v>
      </c>
      <c r="AF33" s="835"/>
      <c r="AG33" s="831"/>
      <c r="AH33" s="282" t="s">
        <v>135</v>
      </c>
      <c r="AI33" s="279">
        <f>INDEX($E$10:$I$133,$M34,COLUMNS(AI33:$AI33))</f>
        <v>0.14871862966405525</v>
      </c>
      <c r="AJ33" s="279">
        <f>INDEX($E$10:$I$133,$M34,COLUMNS($AI33:AJ33))</f>
        <v>0.1681582791129996</v>
      </c>
      <c r="AK33" s="279">
        <f>INDEX($E$10:$I$133,$M34,COLUMNS($AI33:AK33))</f>
        <v>0.19806134643473641</v>
      </c>
      <c r="AL33" s="279">
        <f>INDEX($E$10:$I$133,$M34,COLUMNS($AI33:AL33))</f>
        <v>0.23067321736821139</v>
      </c>
      <c r="AM33" s="283">
        <f>INDEX($E$10:$I$133,$M34,COLUMNS($AI33:AM33))</f>
        <v>0.25438852741999735</v>
      </c>
      <c r="AP33" s="835"/>
      <c r="AQ33" s="831"/>
      <c r="AR33" s="282" t="s">
        <v>135</v>
      </c>
      <c r="AS33" s="284">
        <f>INDEX($R$10:$Y$133,$AC34,COLUMNS($AO33:AO33))</f>
        <v>5600</v>
      </c>
      <c r="AT33" s="284">
        <f>INDEX($R$10:$Y$133,$AC34,COLUMNS($AO33:AP33))</f>
        <v>6330</v>
      </c>
      <c r="AU33" s="284">
        <f>INDEX($R$10:$Y$133,$AC34,COLUMNS($AO33:AQ33))</f>
        <v>7460</v>
      </c>
      <c r="AV33" s="284">
        <f>INDEX($R$10:$Y$133,$AC34,COLUMNS($AO33:AR33))</f>
        <v>8685</v>
      </c>
      <c r="AW33" s="285">
        <f>INDEX($R$10:$Y$133,$AC34,COLUMNS($AO33:AS33))</f>
        <v>9580</v>
      </c>
    </row>
    <row r="34" spans="2:49" x14ac:dyDescent="0.3">
      <c r="D34" s="350" t="s">
        <v>135</v>
      </c>
      <c r="E34" s="350">
        <v>0.14677082583339332</v>
      </c>
      <c r="F34" s="350">
        <v>0.16041471668226653</v>
      </c>
      <c r="G34" s="350">
        <v>0.18377852977176182</v>
      </c>
      <c r="H34" s="350">
        <v>0.22672618619051046</v>
      </c>
      <c r="I34" s="350">
        <v>0.28230974152206784</v>
      </c>
      <c r="J34" s="350" t="s">
        <v>138</v>
      </c>
      <c r="K34" s="350">
        <f>ROWS($J$10:J34)</f>
        <v>25</v>
      </c>
      <c r="L34" s="350" t="str">
        <f t="shared" si="1"/>
        <v/>
      </c>
      <c r="M34" s="350">
        <f>IFERROR(SMALL($L$10:$L$133,ROWS(L$10:L34)),"")</f>
        <v>87</v>
      </c>
      <c r="Q34" s="350" t="s">
        <v>135</v>
      </c>
      <c r="R34" s="350">
        <v>4075</v>
      </c>
      <c r="S34" s="350">
        <v>4455</v>
      </c>
      <c r="T34" s="350">
        <v>5105</v>
      </c>
      <c r="U34" s="350">
        <v>6300</v>
      </c>
      <c r="V34" s="350">
        <v>7840</v>
      </c>
      <c r="W34" s="350">
        <v>90</v>
      </c>
      <c r="X34" s="350">
        <v>27865</v>
      </c>
      <c r="Y34" s="350">
        <v>27780</v>
      </c>
      <c r="Z34" s="350" t="s">
        <v>138</v>
      </c>
      <c r="AA34" s="350">
        <f>ROWS($J$10:Z34)</f>
        <v>25</v>
      </c>
      <c r="AB34" s="350" t="str">
        <f t="shared" si="0"/>
        <v/>
      </c>
      <c r="AC34" s="350">
        <f>IFERROR(SMALL($AB$10:$AB$133,ROWS(AB$10:AB34)),"")</f>
        <v>87</v>
      </c>
      <c r="AF34" s="836"/>
      <c r="AG34" s="837" t="s">
        <v>501</v>
      </c>
      <c r="AH34" s="839"/>
      <c r="AI34" s="839"/>
      <c r="AJ34" s="839"/>
      <c r="AK34" s="839"/>
      <c r="AL34" s="839"/>
      <c r="AM34" s="840"/>
      <c r="AP34" s="836"/>
      <c r="AQ34" s="837" t="s">
        <v>501</v>
      </c>
      <c r="AR34" s="839"/>
      <c r="AS34" s="839"/>
      <c r="AT34" s="839"/>
      <c r="AU34" s="839"/>
      <c r="AV34" s="839"/>
      <c r="AW34" s="840"/>
    </row>
    <row r="35" spans="2:49" ht="15" customHeight="1" x14ac:dyDescent="0.3">
      <c r="C35" s="350" t="s">
        <v>499</v>
      </c>
      <c r="J35" s="350" t="s">
        <v>138</v>
      </c>
      <c r="K35" s="350">
        <f>ROWS($J$10:J35)</f>
        <v>26</v>
      </c>
      <c r="L35" s="350" t="str">
        <f t="shared" si="1"/>
        <v/>
      </c>
      <c r="M35" s="350">
        <f>IFERROR(SMALL($L$10:$L$133,ROWS(L$10:L35)),"")</f>
        <v>88</v>
      </c>
      <c r="P35" s="350" t="s">
        <v>499</v>
      </c>
      <c r="Z35" s="350" t="s">
        <v>138</v>
      </c>
      <c r="AA35" s="350">
        <f>ROWS($J$10:Z35)</f>
        <v>26</v>
      </c>
      <c r="AB35" s="350" t="str">
        <f t="shared" si="0"/>
        <v/>
      </c>
      <c r="AC35" s="350">
        <f>IFERROR(SMALL($AB$10:$AB$133,ROWS(AB$10:AB35)),"")</f>
        <v>88</v>
      </c>
      <c r="AF35" s="834" t="s">
        <v>513</v>
      </c>
      <c r="AG35" s="841" t="s">
        <v>514</v>
      </c>
      <c r="AH35" s="276" t="s">
        <v>1</v>
      </c>
      <c r="AI35" s="277">
        <f>INDEX($E$10:$I$133,$M36,COLUMNS(AI35:$AI35))</f>
        <v>0.13990147783251231</v>
      </c>
      <c r="AJ35" s="277">
        <f>INDEX($E$10:$I$133,$M36,COLUMNS($AI35:AJ35))</f>
        <v>0.16527093596059114</v>
      </c>
      <c r="AK35" s="277">
        <f>INDEX($E$10:$I$133,$M36,COLUMNS($AI35:AK35))</f>
        <v>0.19630541871921181</v>
      </c>
      <c r="AL35" s="277">
        <f>INDEX($E$10:$I$133,$M36,COLUMNS($AI35:AL35))</f>
        <v>0.24064039408866994</v>
      </c>
      <c r="AM35" s="278">
        <f>INDEX($E$10:$I$133,$M36,COLUMNS($AI35:AM35))</f>
        <v>0.2578817733990148</v>
      </c>
      <c r="AP35" s="834" t="s">
        <v>513</v>
      </c>
      <c r="AQ35" s="841" t="s">
        <v>514</v>
      </c>
      <c r="AR35" s="276" t="s">
        <v>1</v>
      </c>
      <c r="AS35" s="280">
        <f>INDEX($R$10:$Y$133,$AC36,COLUMNS($AO35:AO35))</f>
        <v>570</v>
      </c>
      <c r="AT35" s="280">
        <f>INDEX($R$10:$Y$133,$AC36,COLUMNS($AO35:AP35))</f>
        <v>670</v>
      </c>
      <c r="AU35" s="280">
        <f>INDEX($R$10:$Y$133,$AC36,COLUMNS($AO35:AQ35))</f>
        <v>795</v>
      </c>
      <c r="AV35" s="280">
        <f>INDEX($R$10:$Y$133,$AC36,COLUMNS($AO35:AR35))</f>
        <v>975</v>
      </c>
      <c r="AW35" s="281">
        <f>INDEX($R$10:$Y$133,$AC36,COLUMNS($AO35:AS35))</f>
        <v>1045</v>
      </c>
    </row>
    <row r="36" spans="2:49" x14ac:dyDescent="0.3">
      <c r="B36" s="350" t="s">
        <v>513</v>
      </c>
      <c r="C36" s="350" t="s">
        <v>515</v>
      </c>
      <c r="D36" s="350" t="s">
        <v>1</v>
      </c>
      <c r="E36" s="350">
        <v>0.13284262180161233</v>
      </c>
      <c r="F36" s="350">
        <v>0.1507185418857343</v>
      </c>
      <c r="G36" s="350">
        <v>0.17350157728706625</v>
      </c>
      <c r="H36" s="350">
        <v>0.23659305993690852</v>
      </c>
      <c r="I36" s="350">
        <v>0.3063441990886786</v>
      </c>
      <c r="J36" s="350" t="s">
        <v>138</v>
      </c>
      <c r="K36" s="350">
        <f>ROWS($J$10:J36)</f>
        <v>27</v>
      </c>
      <c r="L36" s="350" t="str">
        <f t="shared" si="1"/>
        <v/>
      </c>
      <c r="M36" s="350">
        <f>IFERROR(SMALL($L$10:$L$133,ROWS(L$10:L36)),"")</f>
        <v>89</v>
      </c>
      <c r="O36" s="350" t="s">
        <v>513</v>
      </c>
      <c r="P36" s="350" t="s">
        <v>515</v>
      </c>
      <c r="Q36" s="350" t="s">
        <v>1</v>
      </c>
      <c r="R36" s="350">
        <v>380</v>
      </c>
      <c r="S36" s="350">
        <v>430</v>
      </c>
      <c r="T36" s="350">
        <v>495</v>
      </c>
      <c r="U36" s="350">
        <v>675</v>
      </c>
      <c r="V36" s="350">
        <v>875</v>
      </c>
      <c r="W36" s="350">
        <v>5</v>
      </c>
      <c r="X36" s="350">
        <v>2855</v>
      </c>
      <c r="Y36" s="350">
        <v>2855</v>
      </c>
      <c r="Z36" s="350" t="s">
        <v>138</v>
      </c>
      <c r="AA36" s="350">
        <f>ROWS($J$10:Z36)</f>
        <v>27</v>
      </c>
      <c r="AB36" s="350" t="str">
        <f t="shared" si="0"/>
        <v/>
      </c>
      <c r="AC36" s="350">
        <f>IFERROR(SMALL($AB$10:$AB$133,ROWS(AB$10:AB36)),"")</f>
        <v>89</v>
      </c>
      <c r="AF36" s="835"/>
      <c r="AG36" s="831"/>
      <c r="AH36" s="282" t="s">
        <v>2</v>
      </c>
      <c r="AI36" s="279">
        <f>INDEX($E$10:$I$133,$M37,COLUMNS(AI36:$AI36))</f>
        <v>0.14418710263396911</v>
      </c>
      <c r="AJ36" s="279">
        <f>INDEX($E$10:$I$133,$M37,COLUMNS($AI36:AJ36))</f>
        <v>0.17098092643051771</v>
      </c>
      <c r="AK36" s="279">
        <f>INDEX($E$10:$I$133,$M37,COLUMNS($AI36:AK36))</f>
        <v>0.20367847411444143</v>
      </c>
      <c r="AL36" s="279">
        <f>INDEX($E$10:$I$133,$M37,COLUMNS($AI36:AL36))</f>
        <v>0.23365122615803816</v>
      </c>
      <c r="AM36" s="283">
        <f>INDEX($E$10:$I$133,$M37,COLUMNS($AI36:AM36))</f>
        <v>0.2475022706630336</v>
      </c>
      <c r="AP36" s="835"/>
      <c r="AQ36" s="831"/>
      <c r="AR36" s="282" t="s">
        <v>2</v>
      </c>
      <c r="AS36" s="284">
        <f>INDEX($R$10:$Y$133,$AC37,COLUMNS($AO36:AO36))</f>
        <v>635</v>
      </c>
      <c r="AT36" s="284">
        <f>INDEX($R$10:$Y$133,$AC37,COLUMNS($AO36:AP36))</f>
        <v>755</v>
      </c>
      <c r="AU36" s="284">
        <f>INDEX($R$10:$Y$133,$AC37,COLUMNS($AO36:AQ36))</f>
        <v>895</v>
      </c>
      <c r="AV36" s="284">
        <f>INDEX($R$10:$Y$133,$AC37,COLUMNS($AO36:AR36))</f>
        <v>1030</v>
      </c>
      <c r="AW36" s="285">
        <f>INDEX($R$10:$Y$133,$AC37,COLUMNS($AO36:AS36))</f>
        <v>1090</v>
      </c>
    </row>
    <row r="37" spans="2:49" x14ac:dyDescent="0.3">
      <c r="D37" s="350" t="s">
        <v>2</v>
      </c>
      <c r="E37" s="350">
        <v>0.13306852035749753</v>
      </c>
      <c r="F37" s="350">
        <v>0.15921880172128433</v>
      </c>
      <c r="G37" s="350">
        <v>0.18934127772260842</v>
      </c>
      <c r="H37" s="350">
        <v>0.22409798080105925</v>
      </c>
      <c r="I37" s="350">
        <v>0.29427341939755047</v>
      </c>
      <c r="J37" s="350" t="s">
        <v>138</v>
      </c>
      <c r="K37" s="350">
        <f>ROWS($J$10:J37)</f>
        <v>28</v>
      </c>
      <c r="L37" s="350" t="str">
        <f t="shared" si="1"/>
        <v/>
      </c>
      <c r="M37" s="350">
        <f>IFERROR(SMALL($L$10:$L$133,ROWS(L$10:L37)),"")</f>
        <v>90</v>
      </c>
      <c r="Q37" s="350" t="s">
        <v>2</v>
      </c>
      <c r="R37" s="350">
        <v>400</v>
      </c>
      <c r="S37" s="350">
        <v>480</v>
      </c>
      <c r="T37" s="350">
        <v>570</v>
      </c>
      <c r="U37" s="350">
        <v>675</v>
      </c>
      <c r="V37" s="350">
        <v>890</v>
      </c>
      <c r="W37" s="350">
        <v>15</v>
      </c>
      <c r="X37" s="350">
        <v>3035</v>
      </c>
      <c r="Y37" s="350">
        <v>3020</v>
      </c>
      <c r="Z37" s="350" t="s">
        <v>138</v>
      </c>
      <c r="AA37" s="350">
        <f>ROWS($J$10:Z37)</f>
        <v>28</v>
      </c>
      <c r="AB37" s="350" t="str">
        <f t="shared" si="0"/>
        <v/>
      </c>
      <c r="AC37" s="350">
        <f>IFERROR(SMALL($AB$10:$AB$133,ROWS(AB$10:AB37)),"")</f>
        <v>90</v>
      </c>
      <c r="AF37" s="835"/>
      <c r="AG37" s="831"/>
      <c r="AH37" s="282" t="s">
        <v>3</v>
      </c>
      <c r="AI37" s="279">
        <f>INDEX($E$10:$I$133,$M38,COLUMNS(AI37:$AI37))</f>
        <v>0.15233972376829519</v>
      </c>
      <c r="AJ37" s="279">
        <f>INDEX($E$10:$I$133,$M38,COLUMNS($AI37:AJ37))</f>
        <v>0.16408987837559266</v>
      </c>
      <c r="AK37" s="279">
        <f>INDEX($E$10:$I$133,$M38,COLUMNS($AI37:AK37))</f>
        <v>0.20861678004535147</v>
      </c>
      <c r="AL37" s="279">
        <f>INDEX($E$10:$I$133,$M38,COLUMNS($AI37:AL37))</f>
        <v>0.22840651412079985</v>
      </c>
      <c r="AM37" s="283">
        <f>INDEX($E$10:$I$133,$M38,COLUMNS($AI37:AM37))</f>
        <v>0.24654710368996083</v>
      </c>
      <c r="AP37" s="835"/>
      <c r="AQ37" s="831"/>
      <c r="AR37" s="282" t="s">
        <v>3</v>
      </c>
      <c r="AS37" s="284">
        <f>INDEX($R$10:$Y$133,$AC38,COLUMNS($AO37:AO37))</f>
        <v>740</v>
      </c>
      <c r="AT37" s="284">
        <f>INDEX($R$10:$Y$133,$AC38,COLUMNS($AO37:AP37))</f>
        <v>795</v>
      </c>
      <c r="AU37" s="284">
        <f>INDEX($R$10:$Y$133,$AC38,COLUMNS($AO37:AQ37))</f>
        <v>1010</v>
      </c>
      <c r="AV37" s="284">
        <f>INDEX($R$10:$Y$133,$AC38,COLUMNS($AO37:AR37))</f>
        <v>1110</v>
      </c>
      <c r="AW37" s="285">
        <f>INDEX($R$10:$Y$133,$AC38,COLUMNS($AO37:AS37))</f>
        <v>1195</v>
      </c>
    </row>
    <row r="38" spans="2:49" x14ac:dyDescent="0.3">
      <c r="D38" s="350" t="s">
        <v>3</v>
      </c>
      <c r="E38" s="350">
        <v>0.14120862435469178</v>
      </c>
      <c r="F38" s="350">
        <v>0.14971150926207105</v>
      </c>
      <c r="G38" s="350">
        <v>0.1958700273307015</v>
      </c>
      <c r="H38" s="350">
        <v>0.225630124506529</v>
      </c>
      <c r="I38" s="350">
        <v>0.28757971454600667</v>
      </c>
      <c r="J38" s="350" t="s">
        <v>138</v>
      </c>
      <c r="K38" s="350">
        <f>ROWS($J$10:J38)</f>
        <v>29</v>
      </c>
      <c r="L38" s="350" t="str">
        <f t="shared" si="1"/>
        <v/>
      </c>
      <c r="M38" s="350">
        <f>IFERROR(SMALL($L$10:$L$133,ROWS(L$10:L38)),"")</f>
        <v>91</v>
      </c>
      <c r="Q38" s="350" t="s">
        <v>3</v>
      </c>
      <c r="R38" s="350">
        <v>465</v>
      </c>
      <c r="S38" s="350">
        <v>495</v>
      </c>
      <c r="T38" s="350">
        <v>645</v>
      </c>
      <c r="U38" s="350">
        <v>745</v>
      </c>
      <c r="V38" s="350">
        <v>945</v>
      </c>
      <c r="W38" s="350">
        <v>15</v>
      </c>
      <c r="X38" s="350">
        <v>3310</v>
      </c>
      <c r="Y38" s="350">
        <v>3295</v>
      </c>
      <c r="Z38" s="350" t="s">
        <v>138</v>
      </c>
      <c r="AA38" s="350">
        <f>ROWS($J$10:Z38)</f>
        <v>29</v>
      </c>
      <c r="AB38" s="350" t="str">
        <f t="shared" si="0"/>
        <v/>
      </c>
      <c r="AC38" s="350">
        <f>IFERROR(SMALL($AB$10:$AB$133,ROWS(AB$10:AB38)),"")</f>
        <v>91</v>
      </c>
      <c r="AF38" s="835"/>
      <c r="AG38" s="831"/>
      <c r="AH38" s="282" t="s">
        <v>112</v>
      </c>
      <c r="AI38" s="279">
        <f>INDEX($E$10:$I$133,$M39,COLUMNS(AI38:$AI38))</f>
        <v>0.13741785852338617</v>
      </c>
      <c r="AJ38" s="279">
        <f>INDEX($E$10:$I$133,$M39,COLUMNS($AI38:AJ38))</f>
        <v>0.17877850792423658</v>
      </c>
      <c r="AK38" s="279">
        <f>INDEX($E$10:$I$133,$M39,COLUMNS($AI38:AK38))</f>
        <v>0.19578662543486663</v>
      </c>
      <c r="AL38" s="279">
        <f>INDEX($E$10:$I$133,$M39,COLUMNS($AI38:AL38))</f>
        <v>0.24313877077696172</v>
      </c>
      <c r="AM38" s="283">
        <f>INDEX($E$10:$I$133,$M39,COLUMNS($AI38:AM38))</f>
        <v>0.24487823734054889</v>
      </c>
      <c r="AP38" s="835"/>
      <c r="AQ38" s="831"/>
      <c r="AR38" s="282" t="s">
        <v>112</v>
      </c>
      <c r="AS38" s="284">
        <f>INDEX($R$10:$Y$133,$AC39,COLUMNS($AO38:AO38))</f>
        <v>710</v>
      </c>
      <c r="AT38" s="284">
        <f>INDEX($R$10:$Y$133,$AC39,COLUMNS($AO38:AP38))</f>
        <v>925</v>
      </c>
      <c r="AU38" s="284">
        <f>INDEX($R$10:$Y$133,$AC39,COLUMNS($AO38:AQ38))</f>
        <v>1015</v>
      </c>
      <c r="AV38" s="284">
        <f>INDEX($R$10:$Y$133,$AC39,COLUMNS($AO38:AR38))</f>
        <v>1260</v>
      </c>
      <c r="AW38" s="285">
        <f>INDEX($R$10:$Y$133,$AC39,COLUMNS($AO38:AS38))</f>
        <v>1265</v>
      </c>
    </row>
    <row r="39" spans="2:49" x14ac:dyDescent="0.3">
      <c r="D39" s="350" t="s">
        <v>112</v>
      </c>
      <c r="E39" s="350">
        <v>0.12775579423403052</v>
      </c>
      <c r="F39" s="350">
        <v>0.16619559072922555</v>
      </c>
      <c r="G39" s="350">
        <v>0.17919728660260034</v>
      </c>
      <c r="H39" s="350">
        <v>0.23770491803278687</v>
      </c>
      <c r="I39" s="350">
        <v>0.28914641040135669</v>
      </c>
      <c r="J39" s="350" t="s">
        <v>138</v>
      </c>
      <c r="K39" s="350">
        <f>ROWS($J$10:J39)</f>
        <v>30</v>
      </c>
      <c r="L39" s="350" t="str">
        <f t="shared" si="1"/>
        <v/>
      </c>
      <c r="M39" s="350">
        <f>IFERROR(SMALL($L$10:$L$133,ROWS(L$10:L39)),"")</f>
        <v>92</v>
      </c>
      <c r="Q39" s="350" t="s">
        <v>112</v>
      </c>
      <c r="R39" s="350">
        <v>450</v>
      </c>
      <c r="S39" s="350">
        <v>590</v>
      </c>
      <c r="T39" s="350">
        <v>635</v>
      </c>
      <c r="U39" s="350">
        <v>840</v>
      </c>
      <c r="V39" s="350">
        <v>1025</v>
      </c>
      <c r="W39" s="350">
        <v>15</v>
      </c>
      <c r="X39" s="350">
        <v>3555</v>
      </c>
      <c r="Y39" s="350">
        <v>3540</v>
      </c>
      <c r="Z39" s="350" t="s">
        <v>138</v>
      </c>
      <c r="AA39" s="350">
        <f>ROWS($J$10:Z39)</f>
        <v>30</v>
      </c>
      <c r="AB39" s="350" t="str">
        <f t="shared" si="0"/>
        <v/>
      </c>
      <c r="AC39" s="350">
        <f>IFERROR(SMALL($AB$10:$AB$133,ROWS(AB$10:AB39)),"")</f>
        <v>92</v>
      </c>
      <c r="AF39" s="835"/>
      <c r="AG39" s="831"/>
      <c r="AH39" s="282" t="s">
        <v>124</v>
      </c>
      <c r="AI39" s="279">
        <f>INDEX($E$10:$I$133,$M40,COLUMNS(AI39:$AI39))</f>
        <v>0.16766361717100633</v>
      </c>
      <c r="AJ39" s="279">
        <f>INDEX($E$10:$I$133,$M40,COLUMNS($AI39:AJ39))</f>
        <v>0.17628430682617874</v>
      </c>
      <c r="AK39" s="279">
        <f>INDEX($E$10:$I$133,$M40,COLUMNS($AI39:AK39))</f>
        <v>0.19299788881069668</v>
      </c>
      <c r="AL39" s="279">
        <f>INDEX($E$10:$I$133,$M40,COLUMNS($AI39:AL39))</f>
        <v>0.22044334975369459</v>
      </c>
      <c r="AM39" s="283">
        <f>INDEX($E$10:$I$133,$M40,COLUMNS($AI39:AM39))</f>
        <v>0.24261083743842365</v>
      </c>
      <c r="AP39" s="835"/>
      <c r="AQ39" s="831"/>
      <c r="AR39" s="282" t="s">
        <v>124</v>
      </c>
      <c r="AS39" s="284">
        <f>INDEX($R$10:$Y$133,$AC40,COLUMNS($AO39:AO39))</f>
        <v>955</v>
      </c>
      <c r="AT39" s="284">
        <f>INDEX($R$10:$Y$133,$AC40,COLUMNS($AO39:AP39))</f>
        <v>1000</v>
      </c>
      <c r="AU39" s="284">
        <f>INDEX($R$10:$Y$133,$AC40,COLUMNS($AO39:AQ39))</f>
        <v>1095</v>
      </c>
      <c r="AV39" s="284">
        <f>INDEX($R$10:$Y$133,$AC40,COLUMNS($AO39:AR39))</f>
        <v>1255</v>
      </c>
      <c r="AW39" s="285">
        <f>INDEX($R$10:$Y$133,$AC40,COLUMNS($AO39:AS39))</f>
        <v>1380</v>
      </c>
    </row>
    <row r="40" spans="2:49" x14ac:dyDescent="0.3">
      <c r="D40" s="350" t="s">
        <v>124</v>
      </c>
      <c r="E40" s="350">
        <v>0.15942782834850455</v>
      </c>
      <c r="F40" s="350">
        <v>0.16384915474642392</v>
      </c>
      <c r="G40" s="350">
        <v>0.1810143042912874</v>
      </c>
      <c r="H40" s="350">
        <v>0.22288686605981795</v>
      </c>
      <c r="I40" s="350">
        <v>0.27282184655396619</v>
      </c>
      <c r="J40" s="350" t="s">
        <v>138</v>
      </c>
      <c r="K40" s="350">
        <f>ROWS($J$10:J40)</f>
        <v>31</v>
      </c>
      <c r="L40" s="350" t="str">
        <f t="shared" si="1"/>
        <v/>
      </c>
      <c r="M40" s="350">
        <f>IFERROR(SMALL($L$10:$L$133,ROWS(L$10:L40)),"")</f>
        <v>93</v>
      </c>
      <c r="Q40" s="350" t="s">
        <v>124</v>
      </c>
      <c r="R40" s="350">
        <v>615</v>
      </c>
      <c r="S40" s="350">
        <v>630</v>
      </c>
      <c r="T40" s="350">
        <v>695</v>
      </c>
      <c r="U40" s="350">
        <v>855</v>
      </c>
      <c r="V40" s="350">
        <v>1050</v>
      </c>
      <c r="W40" s="350">
        <v>15</v>
      </c>
      <c r="X40" s="350">
        <v>3860</v>
      </c>
      <c r="Y40" s="350">
        <v>3845</v>
      </c>
      <c r="Z40" s="350" t="s">
        <v>138</v>
      </c>
      <c r="AA40" s="350">
        <f>ROWS($J$10:Z40)</f>
        <v>31</v>
      </c>
      <c r="AB40" s="350" t="str">
        <f t="shared" si="0"/>
        <v/>
      </c>
      <c r="AC40" s="350">
        <f>IFERROR(SMALL($AB$10:$AB$133,ROWS(AB$10:AB40)),"")</f>
        <v>93</v>
      </c>
      <c r="AF40" s="835"/>
      <c r="AG40" s="831"/>
      <c r="AH40" s="282" t="s">
        <v>135</v>
      </c>
      <c r="AI40" s="279">
        <f>INDEX($E$10:$I$133,$M41,COLUMNS(AI40:$AI40))</f>
        <v>0.15977064931039828</v>
      </c>
      <c r="AJ40" s="279">
        <f>INDEX($E$10:$I$133,$M41,COLUMNS($AI40:AJ40))</f>
        <v>0.18193088485975514</v>
      </c>
      <c r="AK40" s="279">
        <f>INDEX($E$10:$I$133,$M41,COLUMNS($AI40:AK40))</f>
        <v>0.2039361537269487</v>
      </c>
      <c r="AL40" s="279">
        <f>INDEX($E$10:$I$133,$M41,COLUMNS($AI40:AL40))</f>
        <v>0.21772818843948552</v>
      </c>
      <c r="AM40" s="283">
        <f>INDEX($E$10:$I$133,$M41,COLUMNS($AI40:AM40))</f>
        <v>0.23663412366341235</v>
      </c>
      <c r="AP40" s="835"/>
      <c r="AQ40" s="831"/>
      <c r="AR40" s="282" t="s">
        <v>135</v>
      </c>
      <c r="AS40" s="284">
        <f>INDEX($R$10:$Y$133,$AC41,COLUMNS($AO40:AO40))</f>
        <v>1030</v>
      </c>
      <c r="AT40" s="284">
        <f>INDEX($R$10:$Y$133,$AC41,COLUMNS($AO40:AP40))</f>
        <v>1175</v>
      </c>
      <c r="AU40" s="284">
        <f>INDEX($R$10:$Y$133,$AC41,COLUMNS($AO40:AQ40))</f>
        <v>1315</v>
      </c>
      <c r="AV40" s="284">
        <f>INDEX($R$10:$Y$133,$AC41,COLUMNS($AO40:AR40))</f>
        <v>1405</v>
      </c>
      <c r="AW40" s="285">
        <f>INDEX($R$10:$Y$133,$AC41,COLUMNS($AO40:AS40))</f>
        <v>1525</v>
      </c>
    </row>
    <row r="41" spans="2:49" ht="15" customHeight="1" x14ac:dyDescent="0.3">
      <c r="D41" s="350" t="s">
        <v>135</v>
      </c>
      <c r="E41" s="350">
        <v>0.15570076611086076</v>
      </c>
      <c r="F41" s="350">
        <v>0.16674177557458314</v>
      </c>
      <c r="G41" s="350">
        <v>0.18702118071203244</v>
      </c>
      <c r="H41" s="350">
        <v>0.21338440739071654</v>
      </c>
      <c r="I41" s="350">
        <v>0.27715187021180709</v>
      </c>
      <c r="J41" s="350" t="s">
        <v>138</v>
      </c>
      <c r="K41" s="350">
        <f>ROWS($J$10:J41)</f>
        <v>32</v>
      </c>
      <c r="L41" s="350" t="str">
        <f t="shared" si="1"/>
        <v/>
      </c>
      <c r="M41" s="350">
        <f>IFERROR(SMALL($L$10:$L$133,ROWS(L$10:L41)),"")</f>
        <v>94</v>
      </c>
      <c r="Q41" s="350" t="s">
        <v>135</v>
      </c>
      <c r="R41" s="350">
        <v>690</v>
      </c>
      <c r="S41" s="350">
        <v>740</v>
      </c>
      <c r="T41" s="350">
        <v>830</v>
      </c>
      <c r="U41" s="350">
        <v>945</v>
      </c>
      <c r="V41" s="350">
        <v>1230</v>
      </c>
      <c r="W41" s="350">
        <v>10</v>
      </c>
      <c r="X41" s="350">
        <v>4450</v>
      </c>
      <c r="Y41" s="350">
        <v>4440</v>
      </c>
      <c r="Z41" s="350" t="s">
        <v>138</v>
      </c>
      <c r="AA41" s="350">
        <f>ROWS($J$10:Z41)</f>
        <v>32</v>
      </c>
      <c r="AB41" s="350" t="str">
        <f t="shared" si="0"/>
        <v/>
      </c>
      <c r="AC41" s="350">
        <f>IFERROR(SMALL($AB$10:$AB$133,ROWS(AB$10:AB41)),"")</f>
        <v>94</v>
      </c>
      <c r="AF41" s="835"/>
      <c r="AG41" s="842" t="s">
        <v>516</v>
      </c>
      <c r="AH41" s="282" t="s">
        <v>1</v>
      </c>
      <c r="AI41" s="279">
        <f>INDEX($E$10:$I$133,$M42,COLUMNS(AI41:$AI41))</f>
        <v>0.13598929686338634</v>
      </c>
      <c r="AJ41" s="279">
        <f>INDEX($E$10:$I$133,$M42,COLUMNS($AI41:AJ41))</f>
        <v>0.15807938159655122</v>
      </c>
      <c r="AK41" s="279">
        <f>INDEX($E$10:$I$133,$M42,COLUMNS($AI41:AK41))</f>
        <v>0.20386502155492789</v>
      </c>
      <c r="AL41" s="279">
        <f>INDEX($E$10:$I$133,$M42,COLUMNS($AI41:AL41))</f>
        <v>0.23713393786234577</v>
      </c>
      <c r="AM41" s="283">
        <f>INDEX($E$10:$I$133,$M42,COLUMNS($AI41:AM41))</f>
        <v>0.26493236212278876</v>
      </c>
      <c r="AP41" s="835"/>
      <c r="AQ41" s="842" t="s">
        <v>517</v>
      </c>
      <c r="AR41" s="282" t="s">
        <v>1</v>
      </c>
      <c r="AS41" s="284">
        <f>INDEX($R$10:$Y$133,$AC42,COLUMNS($AO41:AO41))</f>
        <v>4575</v>
      </c>
      <c r="AT41" s="284">
        <f>INDEX($R$10:$Y$133,$AC42,COLUMNS($AO41:AP41))</f>
        <v>5315</v>
      </c>
      <c r="AU41" s="284">
        <f>INDEX($R$10:$Y$133,$AC42,COLUMNS($AO41:AQ41))</f>
        <v>6855</v>
      </c>
      <c r="AV41" s="284">
        <f>INDEX($R$10:$Y$133,$AC42,COLUMNS($AO41:AR41))</f>
        <v>7975</v>
      </c>
      <c r="AW41" s="285">
        <f>INDEX($R$10:$Y$133,$AC42,COLUMNS($AO41:AS41))</f>
        <v>8910</v>
      </c>
    </row>
    <row r="42" spans="2:49" x14ac:dyDescent="0.3">
      <c r="C42" s="350" t="s">
        <v>518</v>
      </c>
      <c r="D42" s="350" t="s">
        <v>1</v>
      </c>
      <c r="E42" s="350">
        <v>0.13700793619457496</v>
      </c>
      <c r="F42" s="350">
        <v>0.1525644569036996</v>
      </c>
      <c r="G42" s="350">
        <v>0.18904726181545387</v>
      </c>
      <c r="H42" s="350">
        <v>0.23105776444111029</v>
      </c>
      <c r="I42" s="350">
        <v>0.29032258064516131</v>
      </c>
      <c r="J42" s="350" t="s">
        <v>138</v>
      </c>
      <c r="K42" s="350">
        <f>ROWS($J$10:J42)</f>
        <v>33</v>
      </c>
      <c r="L42" s="350" t="str">
        <f t="shared" si="1"/>
        <v/>
      </c>
      <c r="M42" s="350">
        <f>IFERROR(SMALL($L$10:$L$133,ROWS(L$10:L42)),"")</f>
        <v>95</v>
      </c>
      <c r="P42" s="350" t="s">
        <v>518</v>
      </c>
      <c r="Q42" s="350" t="s">
        <v>1</v>
      </c>
      <c r="R42" s="350">
        <v>3470</v>
      </c>
      <c r="S42" s="350">
        <v>3865</v>
      </c>
      <c r="T42" s="350">
        <v>4790</v>
      </c>
      <c r="U42" s="350">
        <v>5850</v>
      </c>
      <c r="V42" s="350">
        <v>7355</v>
      </c>
      <c r="W42" s="350">
        <v>100</v>
      </c>
      <c r="X42" s="350">
        <v>25425</v>
      </c>
      <c r="Y42" s="350">
        <v>25325</v>
      </c>
      <c r="Z42" s="350" t="s">
        <v>138</v>
      </c>
      <c r="AA42" s="350">
        <f>ROWS($J$10:Z42)</f>
        <v>33</v>
      </c>
      <c r="AB42" s="350" t="str">
        <f t="shared" si="0"/>
        <v/>
      </c>
      <c r="AC42" s="350">
        <f>IFERROR(SMALL($AB$10:$AB$133,ROWS(AB$10:AB42)),"")</f>
        <v>95</v>
      </c>
      <c r="AF42" s="835"/>
      <c r="AG42" s="842"/>
      <c r="AH42" s="282" t="s">
        <v>2</v>
      </c>
      <c r="AI42" s="279">
        <f>INDEX($E$10:$I$133,$M43,COLUMNS(AI42:$AI42))</f>
        <v>0.13583625870173141</v>
      </c>
      <c r="AJ42" s="279">
        <f>INDEX($E$10:$I$133,$M43,COLUMNS($AI42:AJ42))</f>
        <v>0.16427678943297436</v>
      </c>
      <c r="AK42" s="279">
        <f>INDEX($E$10:$I$133,$M43,COLUMNS($AI42:AK42))</f>
        <v>0.20262390670553937</v>
      </c>
      <c r="AL42" s="279">
        <f>INDEX($E$10:$I$133,$M43,COLUMNS($AI42:AL42))</f>
        <v>0.23728208484560004</v>
      </c>
      <c r="AM42" s="283">
        <f>INDEX($E$10:$I$133,$M43,COLUMNS($AI42:AM42))</f>
        <v>0.2599809603141548</v>
      </c>
      <c r="AP42" s="835"/>
      <c r="AQ42" s="842"/>
      <c r="AR42" s="282" t="s">
        <v>2</v>
      </c>
      <c r="AS42" s="284">
        <f>INDEX($R$10:$Y$133,$AC43,COLUMNS($AO42:AO42))</f>
        <v>4565</v>
      </c>
      <c r="AT42" s="284">
        <f>INDEX($R$10:$Y$133,$AC43,COLUMNS($AO42:AP42))</f>
        <v>5520</v>
      </c>
      <c r="AU42" s="284">
        <f>INDEX($R$10:$Y$133,$AC43,COLUMNS($AO42:AQ42))</f>
        <v>6810</v>
      </c>
      <c r="AV42" s="284">
        <f>INDEX($R$10:$Y$133,$AC43,COLUMNS($AO42:AR42))</f>
        <v>7975</v>
      </c>
      <c r="AW42" s="285">
        <f>INDEX($R$10:$Y$133,$AC43,COLUMNS($AO42:AS42))</f>
        <v>8740</v>
      </c>
    </row>
    <row r="43" spans="2:49" x14ac:dyDescent="0.3">
      <c r="D43" s="350" t="s">
        <v>2</v>
      </c>
      <c r="E43" s="350">
        <v>0.13979675913210657</v>
      </c>
      <c r="F43" s="350">
        <v>0.15874759681406206</v>
      </c>
      <c r="G43" s="350">
        <v>0.18844901322242713</v>
      </c>
      <c r="H43" s="350">
        <v>0.22823400164789892</v>
      </c>
      <c r="I43" s="350">
        <v>0.28477262918350532</v>
      </c>
      <c r="J43" s="350" t="s">
        <v>138</v>
      </c>
      <c r="K43" s="350">
        <f>ROWS($J$10:J43)</f>
        <v>34</v>
      </c>
      <c r="L43" s="350" t="str">
        <f t="shared" si="1"/>
        <v/>
      </c>
      <c r="M43" s="350">
        <f>IFERROR(SMALL($L$10:$L$133,ROWS(L$10:L43)),"")</f>
        <v>96</v>
      </c>
      <c r="Q43" s="350" t="s">
        <v>2</v>
      </c>
      <c r="R43" s="350">
        <v>3565</v>
      </c>
      <c r="S43" s="350">
        <v>4045</v>
      </c>
      <c r="T43" s="350">
        <v>4805</v>
      </c>
      <c r="U43" s="350">
        <v>5815</v>
      </c>
      <c r="V43" s="350">
        <v>7260</v>
      </c>
      <c r="W43" s="350">
        <v>120</v>
      </c>
      <c r="X43" s="350">
        <v>25605</v>
      </c>
      <c r="Y43" s="350">
        <v>25485</v>
      </c>
      <c r="Z43" s="350" t="s">
        <v>138</v>
      </c>
      <c r="AA43" s="350">
        <f>ROWS($J$10:Z43)</f>
        <v>34</v>
      </c>
      <c r="AB43" s="350" t="str">
        <f t="shared" si="0"/>
        <v/>
      </c>
      <c r="AC43" s="350">
        <f>IFERROR(SMALL($AB$10:$AB$133,ROWS(AB$10:AB43)),"")</f>
        <v>96</v>
      </c>
      <c r="AF43" s="835"/>
      <c r="AG43" s="842"/>
      <c r="AH43" s="282" t="s">
        <v>3</v>
      </c>
      <c r="AI43" s="279">
        <f>INDEX($E$10:$I$133,$M44,COLUMNS(AI43:$AI43))</f>
        <v>0.13907147509918871</v>
      </c>
      <c r="AJ43" s="279">
        <f>INDEX($E$10:$I$133,$M44,COLUMNS($AI43:AJ43))</f>
        <v>0.16619292947237521</v>
      </c>
      <c r="AK43" s="279">
        <f>INDEX($E$10:$I$133,$M44,COLUMNS($AI43:AK43))</f>
        <v>0.2022561733878131</v>
      </c>
      <c r="AL43" s="279">
        <f>INDEX($E$10:$I$133,$M44,COLUMNS($AI43:AL43))</f>
        <v>0.23521051696571327</v>
      </c>
      <c r="AM43" s="283">
        <f>INDEX($E$10:$I$133,$M44,COLUMNS($AI43:AM43))</f>
        <v>0.25726890507490968</v>
      </c>
      <c r="AP43" s="835"/>
      <c r="AQ43" s="842"/>
      <c r="AR43" s="282" t="s">
        <v>3</v>
      </c>
      <c r="AS43" s="284">
        <f>INDEX($R$10:$Y$133,$AC44,COLUMNS($AO43:AO43))</f>
        <v>4695</v>
      </c>
      <c r="AT43" s="284">
        <f>INDEX($R$10:$Y$133,$AC44,COLUMNS($AO43:AP43))</f>
        <v>5615</v>
      </c>
      <c r="AU43" s="284">
        <f>INDEX($R$10:$Y$133,$AC44,COLUMNS($AO43:AQ43))</f>
        <v>6830</v>
      </c>
      <c r="AV43" s="284">
        <f>INDEX($R$10:$Y$133,$AC44,COLUMNS($AO43:AR43))</f>
        <v>7945</v>
      </c>
      <c r="AW43" s="285">
        <f>INDEX($R$10:$Y$133,$AC44,COLUMNS($AO43:AS43))</f>
        <v>8690</v>
      </c>
    </row>
    <row r="44" spans="2:49" x14ac:dyDescent="0.3">
      <c r="D44" s="350" t="s">
        <v>3</v>
      </c>
      <c r="E44" s="350">
        <v>0.14053348108279246</v>
      </c>
      <c r="F44" s="350">
        <v>0.15925280987810669</v>
      </c>
      <c r="G44" s="350">
        <v>0.18750989393699541</v>
      </c>
      <c r="H44" s="350">
        <v>0.22779800538230172</v>
      </c>
      <c r="I44" s="350">
        <v>0.28490580971980373</v>
      </c>
      <c r="J44" s="350" t="s">
        <v>138</v>
      </c>
      <c r="K44" s="350">
        <f>ROWS($J$10:J44)</f>
        <v>35</v>
      </c>
      <c r="L44" s="350" t="str">
        <f t="shared" si="1"/>
        <v/>
      </c>
      <c r="M44" s="350">
        <f>IFERROR(SMALL($L$10:$L$133,ROWS(L$10:L44)),"")</f>
        <v>97</v>
      </c>
      <c r="Q44" s="350" t="s">
        <v>3</v>
      </c>
      <c r="R44" s="350">
        <v>3550</v>
      </c>
      <c r="S44" s="350">
        <v>4025</v>
      </c>
      <c r="T44" s="350">
        <v>4740</v>
      </c>
      <c r="U44" s="350">
        <v>5755</v>
      </c>
      <c r="V44" s="350">
        <v>7200</v>
      </c>
      <c r="W44" s="350">
        <v>195</v>
      </c>
      <c r="X44" s="350">
        <v>25465</v>
      </c>
      <c r="Y44" s="350">
        <v>25270</v>
      </c>
      <c r="Z44" s="350" t="s">
        <v>138</v>
      </c>
      <c r="AA44" s="350">
        <f>ROWS($J$10:Z44)</f>
        <v>35</v>
      </c>
      <c r="AB44" s="350" t="str">
        <f t="shared" si="0"/>
        <v/>
      </c>
      <c r="AC44" s="350">
        <f>IFERROR(SMALL($AB$10:$AB$133,ROWS(AB$10:AB44)),"")</f>
        <v>97</v>
      </c>
      <c r="AF44" s="835"/>
      <c r="AG44" s="842"/>
      <c r="AH44" s="282" t="s">
        <v>112</v>
      </c>
      <c r="AI44" s="279">
        <f>INDEX($E$10:$I$133,$M45,COLUMNS(AI44:$AI44))</f>
        <v>0.13881342564192445</v>
      </c>
      <c r="AJ44" s="279">
        <f>INDEX($E$10:$I$133,$M45,COLUMNS($AI44:AJ44))</f>
        <v>0.16621388718488009</v>
      </c>
      <c r="AK44" s="279">
        <f>INDEX($E$10:$I$133,$M45,COLUMNS($AI44:AK44))</f>
        <v>0.20328338153243947</v>
      </c>
      <c r="AL44" s="279">
        <f>INDEX($E$10:$I$133,$M45,COLUMNS($AI44:AL44))</f>
        <v>0.23196915257207956</v>
      </c>
      <c r="AM44" s="283">
        <f>INDEX($E$10:$I$133,$M45,COLUMNS($AI44:AM44))</f>
        <v>0.25972015306867641</v>
      </c>
      <c r="AP44" s="835"/>
      <c r="AQ44" s="842"/>
      <c r="AR44" s="282" t="s">
        <v>112</v>
      </c>
      <c r="AS44" s="284">
        <f>INDEX($R$10:$Y$133,$AC45,COLUMNS($AO44:AO44))</f>
        <v>4750</v>
      </c>
      <c r="AT44" s="284">
        <f>INDEX($R$10:$Y$133,$AC45,COLUMNS($AO44:AP44))</f>
        <v>5690</v>
      </c>
      <c r="AU44" s="284">
        <f>INDEX($R$10:$Y$133,$AC45,COLUMNS($AO44:AQ44))</f>
        <v>6960</v>
      </c>
      <c r="AV44" s="284">
        <f>INDEX($R$10:$Y$133,$AC45,COLUMNS($AO44:AR44))</f>
        <v>7940</v>
      </c>
      <c r="AW44" s="285">
        <f>INDEX($R$10:$Y$133,$AC45,COLUMNS($AO44:AS44))</f>
        <v>8890</v>
      </c>
    </row>
    <row r="45" spans="2:49" x14ac:dyDescent="0.3">
      <c r="D45" s="350" t="s">
        <v>112</v>
      </c>
      <c r="E45" s="350">
        <v>0.13934849025909615</v>
      </c>
      <c r="F45" s="350">
        <v>0.15712415188668016</v>
      </c>
      <c r="G45" s="350">
        <v>0.18954092766734118</v>
      </c>
      <c r="H45" s="350">
        <v>0.22648097448716423</v>
      </c>
      <c r="I45" s="350">
        <v>0.2875054556997183</v>
      </c>
      <c r="J45" s="350" t="s">
        <v>138</v>
      </c>
      <c r="K45" s="350">
        <f>ROWS($J$10:J45)</f>
        <v>36</v>
      </c>
      <c r="L45" s="350" t="str">
        <f t="shared" si="1"/>
        <v/>
      </c>
      <c r="M45" s="350">
        <f>IFERROR(SMALL($L$10:$L$133,ROWS(L$10:L45)),"")</f>
        <v>98</v>
      </c>
      <c r="Q45" s="350" t="s">
        <v>112</v>
      </c>
      <c r="R45" s="350">
        <v>3510</v>
      </c>
      <c r="S45" s="350">
        <v>3960</v>
      </c>
      <c r="T45" s="350">
        <v>4775</v>
      </c>
      <c r="U45" s="350">
        <v>5710</v>
      </c>
      <c r="V45" s="350">
        <v>7245</v>
      </c>
      <c r="W45" s="350">
        <v>125</v>
      </c>
      <c r="X45" s="350">
        <v>25330</v>
      </c>
      <c r="Y45" s="350">
        <v>25205</v>
      </c>
      <c r="Z45" s="350" t="s">
        <v>138</v>
      </c>
      <c r="AA45" s="350">
        <f>ROWS($J$10:Z45)</f>
        <v>36</v>
      </c>
      <c r="AB45" s="350" t="str">
        <f t="shared" si="0"/>
        <v/>
      </c>
      <c r="AC45" s="350">
        <f>IFERROR(SMALL($AB$10:$AB$133,ROWS(AB$10:AB45)),"")</f>
        <v>98</v>
      </c>
      <c r="AF45" s="835"/>
      <c r="AG45" s="842"/>
      <c r="AH45" s="282" t="s">
        <v>124</v>
      </c>
      <c r="AI45" s="279">
        <f>INDEX($E$10:$I$133,$M46,COLUMNS(AI45:$AI45))</f>
        <v>0.15095091675207836</v>
      </c>
      <c r="AJ45" s="279">
        <f>INDEX($E$10:$I$133,$M46,COLUMNS($AI45:AJ45))</f>
        <v>0.16948525224917435</v>
      </c>
      <c r="AK45" s="279">
        <f>INDEX($E$10:$I$133,$M46,COLUMNS($AI45:AK45))</f>
        <v>0.1957920510192461</v>
      </c>
      <c r="AL45" s="279">
        <f>INDEX($E$10:$I$133,$M46,COLUMNS($AI45:AL45))</f>
        <v>0.22594237558364652</v>
      </c>
      <c r="AM45" s="283">
        <f>INDEX($E$10:$I$133,$M46,COLUMNS($AI45:AM45))</f>
        <v>0.25782940439585467</v>
      </c>
      <c r="AP45" s="835"/>
      <c r="AQ45" s="842"/>
      <c r="AR45" s="282" t="s">
        <v>124</v>
      </c>
      <c r="AS45" s="284">
        <f>INDEX($R$10:$Y$133,$AC46,COLUMNS($AO45:AO45))</f>
        <v>5300</v>
      </c>
      <c r="AT45" s="284">
        <f>INDEX($R$10:$Y$133,$AC46,COLUMNS($AO45:AP45))</f>
        <v>5955</v>
      </c>
      <c r="AU45" s="284">
        <f>INDEX($R$10:$Y$133,$AC46,COLUMNS($AO45:AQ45))</f>
        <v>6875</v>
      </c>
      <c r="AV45" s="284">
        <f>INDEX($R$10:$Y$133,$AC46,COLUMNS($AO45:AR45))</f>
        <v>7935</v>
      </c>
      <c r="AW45" s="285">
        <f>INDEX($R$10:$Y$133,$AC46,COLUMNS($AO45:AS45))</f>
        <v>9055</v>
      </c>
    </row>
    <row r="46" spans="2:49" x14ac:dyDescent="0.3">
      <c r="D46" s="350" t="s">
        <v>124</v>
      </c>
      <c r="E46" s="350">
        <v>0.15603138406833378</v>
      </c>
      <c r="F46" s="350">
        <v>0.16124917868047772</v>
      </c>
      <c r="G46" s="350">
        <v>0.18041974258879914</v>
      </c>
      <c r="H46" s="350">
        <v>0.21895412205774359</v>
      </c>
      <c r="I46" s="350">
        <v>0.28334557260464577</v>
      </c>
      <c r="J46" s="350" t="s">
        <v>138</v>
      </c>
      <c r="K46" s="350">
        <f>ROWS($J$10:J46)</f>
        <v>37</v>
      </c>
      <c r="L46" s="350" t="str">
        <f t="shared" si="1"/>
        <v/>
      </c>
      <c r="M46" s="350">
        <f>IFERROR(SMALL($L$10:$L$133,ROWS(L$10:L46)),"")</f>
        <v>99</v>
      </c>
      <c r="Q46" s="350" t="s">
        <v>124</v>
      </c>
      <c r="R46" s="350">
        <v>4035</v>
      </c>
      <c r="S46" s="350">
        <v>4170</v>
      </c>
      <c r="T46" s="350">
        <v>4670</v>
      </c>
      <c r="U46" s="350">
        <v>5665</v>
      </c>
      <c r="V46" s="350">
        <v>7330</v>
      </c>
      <c r="W46" s="350">
        <v>150</v>
      </c>
      <c r="X46" s="350">
        <v>26020</v>
      </c>
      <c r="Y46" s="350">
        <v>25875</v>
      </c>
      <c r="Z46" s="350" t="s">
        <v>138</v>
      </c>
      <c r="AA46" s="350">
        <f>ROWS($J$10:Z46)</f>
        <v>37</v>
      </c>
      <c r="AB46" s="350" t="str">
        <f t="shared" si="0"/>
        <v/>
      </c>
      <c r="AC46" s="350">
        <f>IFERROR(SMALL($AB$10:$AB$133,ROWS(AB$10:AB46)),"")</f>
        <v>99</v>
      </c>
      <c r="AF46" s="836"/>
      <c r="AG46" s="843"/>
      <c r="AH46" s="293" t="s">
        <v>135</v>
      </c>
      <c r="AI46" s="286">
        <f>INDEX($E$10:$I$133,$M47,COLUMNS(AI46:$AI46))</f>
        <v>0.15824289109704762</v>
      </c>
      <c r="AJ46" s="286">
        <f>INDEX($E$10:$I$133,$M47,COLUMNS($AI46:AJ46))</f>
        <v>0.16591735631854757</v>
      </c>
      <c r="AK46" s="286">
        <f>INDEX($E$10:$I$133,$M47,COLUMNS($AI46:AK46))</f>
        <v>0.1936657025858366</v>
      </c>
      <c r="AL46" s="286">
        <f>INDEX($E$10:$I$133,$M47,COLUMNS($AI46:AL46))</f>
        <v>0.22714126170499127</v>
      </c>
      <c r="AM46" s="287">
        <f>INDEX($E$10:$I$133,$M47,COLUMNS($AI46:AM46))</f>
        <v>0.25503278829357695</v>
      </c>
      <c r="AP46" s="836"/>
      <c r="AQ46" s="843"/>
      <c r="AR46" s="293" t="s">
        <v>135</v>
      </c>
      <c r="AS46" s="284">
        <f>INDEX($R$10:$Y$133,$AC47,COLUMNS($AO46:AO46))</f>
        <v>5525</v>
      </c>
      <c r="AT46" s="284">
        <f>INDEX($R$10:$Y$133,$AC47,COLUMNS($AO46:AP46))</f>
        <v>5795</v>
      </c>
      <c r="AU46" s="284">
        <f>INDEX($R$10:$Y$133,$AC47,COLUMNS($AO46:AQ46))</f>
        <v>6765</v>
      </c>
      <c r="AV46" s="284">
        <f>INDEX($R$10:$Y$133,$AC47,COLUMNS($AO46:AR46))</f>
        <v>7930</v>
      </c>
      <c r="AW46" s="285">
        <f>INDEX($R$10:$Y$133,$AC47,COLUMNS($AO46:AS46))</f>
        <v>8905</v>
      </c>
    </row>
    <row r="47" spans="2:49" ht="15" customHeight="1" x14ac:dyDescent="0.3">
      <c r="D47" s="350" t="s">
        <v>135</v>
      </c>
      <c r="E47" s="350">
        <v>0.15914677962255588</v>
      </c>
      <c r="F47" s="350">
        <v>0.15997882077077266</v>
      </c>
      <c r="G47" s="350">
        <v>0.18040164895427555</v>
      </c>
      <c r="H47" s="350">
        <v>0.22234408683483983</v>
      </c>
      <c r="I47" s="350">
        <v>0.27812866381755608</v>
      </c>
      <c r="J47" s="350" t="s">
        <v>138</v>
      </c>
      <c r="K47" s="350">
        <f>ROWS($J$10:J47)</f>
        <v>38</v>
      </c>
      <c r="L47" s="350" t="str">
        <f t="shared" si="1"/>
        <v/>
      </c>
      <c r="M47" s="350">
        <f>IFERROR(SMALL($L$10:$L$133,ROWS(L$10:L47)),"")</f>
        <v>100</v>
      </c>
      <c r="Q47" s="350" t="s">
        <v>135</v>
      </c>
      <c r="R47" s="350">
        <v>4210</v>
      </c>
      <c r="S47" s="350">
        <v>4230</v>
      </c>
      <c r="T47" s="350">
        <v>4770</v>
      </c>
      <c r="U47" s="350">
        <v>5880</v>
      </c>
      <c r="V47" s="350">
        <v>7355</v>
      </c>
      <c r="W47" s="350">
        <v>175</v>
      </c>
      <c r="X47" s="350">
        <v>26615</v>
      </c>
      <c r="Y47" s="350">
        <v>26440</v>
      </c>
      <c r="Z47" s="350" t="s">
        <v>138</v>
      </c>
      <c r="AA47" s="350">
        <f>ROWS($J$10:Z47)</f>
        <v>38</v>
      </c>
      <c r="AB47" s="350" t="str">
        <f t="shared" si="0"/>
        <v/>
      </c>
      <c r="AC47" s="350">
        <f>IFERROR(SMALL($AB$10:$AB$133,ROWS(AB$10:AB47)),"")</f>
        <v>100</v>
      </c>
      <c r="AF47" s="834" t="s">
        <v>519</v>
      </c>
      <c r="AG47" s="830" t="s">
        <v>179</v>
      </c>
      <c r="AH47" s="276" t="s">
        <v>1</v>
      </c>
      <c r="AI47" s="277">
        <f>INDEX($E$10:$I$133,$M48,COLUMNS(AI47:$AI47))</f>
        <v>0.1796116504854369</v>
      </c>
      <c r="AJ47" s="277">
        <f>INDEX($E$10:$I$133,$M48,COLUMNS($AI47:AJ47))</f>
        <v>0.21844660194174756</v>
      </c>
      <c r="AK47" s="277">
        <f>INDEX($E$10:$I$133,$M48,COLUMNS($AI47:AK47))</f>
        <v>0.18932038834951456</v>
      </c>
      <c r="AL47" s="277">
        <f>INDEX($E$10:$I$133,$M48,COLUMNS($AI47:AL47))</f>
        <v>0.18932038834951456</v>
      </c>
      <c r="AM47" s="278">
        <f>INDEX($E$10:$I$133,$M48,COLUMNS($AI47:AM47))</f>
        <v>0.22330097087378642</v>
      </c>
      <c r="AP47" s="834" t="s">
        <v>519</v>
      </c>
      <c r="AQ47" s="830" t="s">
        <v>179</v>
      </c>
      <c r="AR47" s="276" t="s">
        <v>1</v>
      </c>
      <c r="AS47" s="280">
        <f>INDEX($R$10:$Y$133,$AC48,COLUMNS($AO47:AO47))</f>
        <v>35</v>
      </c>
      <c r="AT47" s="280">
        <f>INDEX($R$10:$Y$133,$AC48,COLUMNS($AO47:AP47))</f>
        <v>45</v>
      </c>
      <c r="AU47" s="280">
        <f>INDEX($R$10:$Y$133,$AC48,COLUMNS($AO47:AQ47))</f>
        <v>40</v>
      </c>
      <c r="AV47" s="280">
        <f>INDEX($R$10:$Y$133,$AC48,COLUMNS($AO47:AR47))</f>
        <v>40</v>
      </c>
      <c r="AW47" s="281">
        <f>INDEX($R$10:$Y$133,$AC48,COLUMNS($AO47:AS47))</f>
        <v>45</v>
      </c>
    </row>
    <row r="48" spans="2:49" x14ac:dyDescent="0.3">
      <c r="B48" s="350" t="s">
        <v>519</v>
      </c>
      <c r="C48" s="350" t="s">
        <v>179</v>
      </c>
      <c r="D48" s="350" t="s">
        <v>1</v>
      </c>
      <c r="E48" s="350">
        <v>0.1619718309859155</v>
      </c>
      <c r="F48" s="350">
        <v>0.23239436619718309</v>
      </c>
      <c r="G48" s="350">
        <v>0.176056338028169</v>
      </c>
      <c r="H48" s="350">
        <v>0.14084507042253522</v>
      </c>
      <c r="I48" s="350">
        <v>0.28873239436619719</v>
      </c>
      <c r="J48" s="350" t="s">
        <v>138</v>
      </c>
      <c r="K48" s="350">
        <f>ROWS($J$10:J48)</f>
        <v>39</v>
      </c>
      <c r="L48" s="350" t="str">
        <f t="shared" si="1"/>
        <v/>
      </c>
      <c r="M48" s="350">
        <f>IFERROR(SMALL($L$10:$L$133,ROWS(L$10:L48)),"")</f>
        <v>101</v>
      </c>
      <c r="O48" s="350" t="s">
        <v>519</v>
      </c>
      <c r="P48" s="350" t="s">
        <v>179</v>
      </c>
      <c r="Q48" s="350" t="s">
        <v>1</v>
      </c>
      <c r="R48" s="350">
        <v>25</v>
      </c>
      <c r="S48" s="350">
        <v>35</v>
      </c>
      <c r="T48" s="350">
        <v>25</v>
      </c>
      <c r="U48" s="350">
        <v>20</v>
      </c>
      <c r="V48" s="350">
        <v>40</v>
      </c>
      <c r="W48" s="350">
        <v>0</v>
      </c>
      <c r="X48" s="350">
        <v>145</v>
      </c>
      <c r="Y48" s="350">
        <v>140</v>
      </c>
      <c r="Z48" s="350" t="s">
        <v>138</v>
      </c>
      <c r="AA48" s="350">
        <f>ROWS($J$10:Z48)</f>
        <v>39</v>
      </c>
      <c r="AB48" s="350" t="str">
        <f t="shared" si="0"/>
        <v/>
      </c>
      <c r="AC48" s="350">
        <f>IFERROR(SMALL($AB$10:$AB$133,ROWS(AB$10:AB48)),"")</f>
        <v>101</v>
      </c>
      <c r="AF48" s="835"/>
      <c r="AG48" s="831"/>
      <c r="AH48" s="282" t="s">
        <v>2</v>
      </c>
      <c r="AI48" s="279">
        <f>INDEX($E$10:$I$133,$M49,COLUMNS(AI48:$AI48))</f>
        <v>0.24583333333333332</v>
      </c>
      <c r="AJ48" s="279">
        <f>INDEX($E$10:$I$133,$M49,COLUMNS($AI48:AJ48))</f>
        <v>0.19583333333333333</v>
      </c>
      <c r="AK48" s="279">
        <f>INDEX($E$10:$I$133,$M49,COLUMNS($AI48:AK48))</f>
        <v>0.22083333333333333</v>
      </c>
      <c r="AL48" s="279">
        <f>INDEX($E$10:$I$133,$M49,COLUMNS($AI48:AL48))</f>
        <v>0.1875</v>
      </c>
      <c r="AM48" s="283">
        <f>INDEX($E$10:$I$133,$M49,COLUMNS($AI48:AM48))</f>
        <v>0.15</v>
      </c>
      <c r="AP48" s="835"/>
      <c r="AQ48" s="831"/>
      <c r="AR48" s="282" t="s">
        <v>2</v>
      </c>
      <c r="AS48" s="284">
        <f>INDEX($R$10:$Y$133,$AC49,COLUMNS($AO48:AO48))</f>
        <v>60</v>
      </c>
      <c r="AT48" s="284">
        <f>INDEX($R$10:$Y$133,$AC49,COLUMNS($AO48:AP48))</f>
        <v>45</v>
      </c>
      <c r="AU48" s="284">
        <f>INDEX($R$10:$Y$133,$AC49,COLUMNS($AO48:AQ48))</f>
        <v>55</v>
      </c>
      <c r="AV48" s="284">
        <f>INDEX($R$10:$Y$133,$AC49,COLUMNS($AO48:AR48))</f>
        <v>45</v>
      </c>
      <c r="AW48" s="285">
        <f>INDEX($R$10:$Y$133,$AC49,COLUMNS($AO48:AS48))</f>
        <v>35</v>
      </c>
    </row>
    <row r="49" spans="2:49" x14ac:dyDescent="0.3">
      <c r="D49" s="350" t="s">
        <v>2</v>
      </c>
      <c r="E49" s="350">
        <v>0.27906976744186046</v>
      </c>
      <c r="F49" s="350">
        <v>0.20348837209302326</v>
      </c>
      <c r="G49" s="350">
        <v>0.18604651162790697</v>
      </c>
      <c r="H49" s="350">
        <v>0.15697674418604651</v>
      </c>
      <c r="I49" s="350">
        <v>0.1744186046511628</v>
      </c>
      <c r="J49" s="350" t="s">
        <v>138</v>
      </c>
      <c r="K49" s="350">
        <f>ROWS($J$10:J49)</f>
        <v>40</v>
      </c>
      <c r="L49" s="350" t="str">
        <f t="shared" si="1"/>
        <v/>
      </c>
      <c r="M49" s="350">
        <f>IFERROR(SMALL($L$10:$L$133,ROWS(L$10:L49)),"")</f>
        <v>102</v>
      </c>
      <c r="Q49" s="350" t="s">
        <v>2</v>
      </c>
      <c r="R49" s="350">
        <v>50</v>
      </c>
      <c r="S49" s="350">
        <v>35</v>
      </c>
      <c r="T49" s="350">
        <v>30</v>
      </c>
      <c r="U49" s="350">
        <v>25</v>
      </c>
      <c r="V49" s="350">
        <v>30</v>
      </c>
      <c r="W49" s="350">
        <v>0</v>
      </c>
      <c r="X49" s="350">
        <v>170</v>
      </c>
      <c r="Y49" s="350">
        <v>170</v>
      </c>
      <c r="Z49" s="350" t="s">
        <v>138</v>
      </c>
      <c r="AA49" s="350">
        <f>ROWS($J$10:Z49)</f>
        <v>40</v>
      </c>
      <c r="AB49" s="350" t="str">
        <f t="shared" si="0"/>
        <v/>
      </c>
      <c r="AC49" s="350">
        <f>IFERROR(SMALL($AB$10:$AB$133,ROWS(AB$10:AB49)),"")</f>
        <v>102</v>
      </c>
      <c r="AF49" s="835"/>
      <c r="AG49" s="831"/>
      <c r="AH49" s="282" t="s">
        <v>3</v>
      </c>
      <c r="AI49" s="279">
        <f>INDEX($E$10:$I$133,$M50,COLUMNS(AI49:$AI49))</f>
        <v>0.24454148471615719</v>
      </c>
      <c r="AJ49" s="279">
        <f>INDEX($E$10:$I$133,$M50,COLUMNS($AI49:AJ49))</f>
        <v>0.19213973799126638</v>
      </c>
      <c r="AK49" s="279">
        <f>INDEX($E$10:$I$133,$M50,COLUMNS($AI49:AK49))</f>
        <v>0.1965065502183406</v>
      </c>
      <c r="AL49" s="279">
        <f>INDEX($E$10:$I$133,$M50,COLUMNS($AI49:AL49))</f>
        <v>0.17903930131004367</v>
      </c>
      <c r="AM49" s="283">
        <f>INDEX($E$10:$I$133,$M50,COLUMNS($AI49:AM49))</f>
        <v>0.18777292576419213</v>
      </c>
      <c r="AP49" s="835"/>
      <c r="AQ49" s="831"/>
      <c r="AR49" s="282" t="s">
        <v>3</v>
      </c>
      <c r="AS49" s="284">
        <f>INDEX($R$10:$Y$133,$AC50,COLUMNS($AO49:AO49))</f>
        <v>55</v>
      </c>
      <c r="AT49" s="284">
        <f>INDEX($R$10:$Y$133,$AC50,COLUMNS($AO49:AP49))</f>
        <v>45</v>
      </c>
      <c r="AU49" s="284">
        <f>INDEX($R$10:$Y$133,$AC50,COLUMNS($AO49:AQ49))</f>
        <v>45</v>
      </c>
      <c r="AV49" s="284">
        <f>INDEX($R$10:$Y$133,$AC50,COLUMNS($AO49:AR49))</f>
        <v>40</v>
      </c>
      <c r="AW49" s="285">
        <f>INDEX($R$10:$Y$133,$AC50,COLUMNS($AO49:AS49))</f>
        <v>45</v>
      </c>
    </row>
    <row r="50" spans="2:49" x14ac:dyDescent="0.3">
      <c r="D50" s="350" t="s">
        <v>3</v>
      </c>
      <c r="E50" s="350">
        <v>0.2929936305732484</v>
      </c>
      <c r="F50" s="350">
        <v>0.16560509554140126</v>
      </c>
      <c r="G50" s="350">
        <v>0.16560509554140126</v>
      </c>
      <c r="H50" s="350">
        <v>0.16560509554140126</v>
      </c>
      <c r="I50" s="350">
        <v>0.21019108280254778</v>
      </c>
      <c r="J50" s="350" t="s">
        <v>138</v>
      </c>
      <c r="K50" s="350">
        <f>ROWS($J$10:J50)</f>
        <v>41</v>
      </c>
      <c r="L50" s="350" t="str">
        <f t="shared" si="1"/>
        <v/>
      </c>
      <c r="M50" s="350">
        <f>IFERROR(SMALL($L$10:$L$133,ROWS(L$10:L50)),"")</f>
        <v>103</v>
      </c>
      <c r="Q50" s="350" t="s">
        <v>3</v>
      </c>
      <c r="R50" s="350">
        <v>45</v>
      </c>
      <c r="S50" s="350">
        <v>25</v>
      </c>
      <c r="T50" s="350">
        <v>25</v>
      </c>
      <c r="U50" s="350">
        <v>25</v>
      </c>
      <c r="V50" s="350">
        <v>35</v>
      </c>
      <c r="W50" s="350">
        <v>0</v>
      </c>
      <c r="X50" s="350">
        <v>160</v>
      </c>
      <c r="Y50" s="350">
        <v>155</v>
      </c>
      <c r="Z50" s="350" t="s">
        <v>138</v>
      </c>
      <c r="AA50" s="350">
        <f>ROWS($J$10:Z50)</f>
        <v>41</v>
      </c>
      <c r="AB50" s="350" t="str">
        <f t="shared" si="0"/>
        <v/>
      </c>
      <c r="AC50" s="350">
        <f>IFERROR(SMALL($AB$10:$AB$133,ROWS(AB$10:AB50)),"")</f>
        <v>103</v>
      </c>
      <c r="AF50" s="835"/>
      <c r="AG50" s="831"/>
      <c r="AH50" s="282" t="s">
        <v>112</v>
      </c>
      <c r="AI50" s="279">
        <f>INDEX($E$10:$I$133,$M51,COLUMNS(AI50:$AI50))</f>
        <v>0.18181818181818182</v>
      </c>
      <c r="AJ50" s="279">
        <f>INDEX($E$10:$I$133,$M51,COLUMNS($AI50:AJ50))</f>
        <v>0.17045454545454544</v>
      </c>
      <c r="AK50" s="279">
        <f>INDEX($E$10:$I$133,$M51,COLUMNS($AI50:AK50))</f>
        <v>0.19696969696969696</v>
      </c>
      <c r="AL50" s="279">
        <f>INDEX($E$10:$I$133,$M51,COLUMNS($AI50:AL50))</f>
        <v>0.24621212121212122</v>
      </c>
      <c r="AM50" s="283">
        <f>INDEX($E$10:$I$133,$M51,COLUMNS($AI50:AM50))</f>
        <v>0.20454545454545456</v>
      </c>
      <c r="AP50" s="835"/>
      <c r="AQ50" s="831"/>
      <c r="AR50" s="282" t="s">
        <v>112</v>
      </c>
      <c r="AS50" s="284">
        <f>INDEX($R$10:$Y$133,$AC51,COLUMNS($AO50:AO50))</f>
        <v>50</v>
      </c>
      <c r="AT50" s="284">
        <f>INDEX($R$10:$Y$133,$AC51,COLUMNS($AO50:AP50))</f>
        <v>45</v>
      </c>
      <c r="AU50" s="284">
        <f>INDEX($R$10:$Y$133,$AC51,COLUMNS($AO50:AQ50))</f>
        <v>50</v>
      </c>
      <c r="AV50" s="284">
        <f>INDEX($R$10:$Y$133,$AC51,COLUMNS($AO50:AR50))</f>
        <v>65</v>
      </c>
      <c r="AW50" s="285">
        <f>INDEX($R$10:$Y$133,$AC51,COLUMNS($AO50:AS50))</f>
        <v>55</v>
      </c>
    </row>
    <row r="51" spans="2:49" x14ac:dyDescent="0.3">
      <c r="D51" s="350" t="s">
        <v>112</v>
      </c>
      <c r="E51" s="350">
        <v>0.19526627218934911</v>
      </c>
      <c r="F51" s="350">
        <v>0.14201183431952663</v>
      </c>
      <c r="G51" s="350">
        <v>0.17159763313609466</v>
      </c>
      <c r="H51" s="350">
        <v>0.24260355029585798</v>
      </c>
      <c r="I51" s="350">
        <v>0.24852071005917159</v>
      </c>
      <c r="J51" s="350" t="s">
        <v>138</v>
      </c>
      <c r="K51" s="350">
        <f>ROWS($J$10:J51)</f>
        <v>42</v>
      </c>
      <c r="L51" s="350" t="str">
        <f t="shared" si="1"/>
        <v/>
      </c>
      <c r="M51" s="350">
        <f>IFERROR(SMALL($L$10:$L$133,ROWS(L$10:L51)),"")</f>
        <v>104</v>
      </c>
      <c r="Q51" s="350" t="s">
        <v>112</v>
      </c>
      <c r="R51" s="350">
        <v>35</v>
      </c>
      <c r="S51" s="350">
        <v>25</v>
      </c>
      <c r="T51" s="350">
        <v>30</v>
      </c>
      <c r="U51" s="350">
        <v>40</v>
      </c>
      <c r="V51" s="350">
        <v>40</v>
      </c>
      <c r="W51" s="350">
        <v>0</v>
      </c>
      <c r="X51" s="350">
        <v>170</v>
      </c>
      <c r="Y51" s="350">
        <v>170</v>
      </c>
      <c r="Z51" s="350" t="s">
        <v>138</v>
      </c>
      <c r="AA51" s="350">
        <f>ROWS($J$10:Z51)</f>
        <v>42</v>
      </c>
      <c r="AB51" s="350" t="str">
        <f t="shared" si="0"/>
        <v/>
      </c>
      <c r="AC51" s="350">
        <f>IFERROR(SMALL($AB$10:$AB$133,ROWS(AB$10:AB51)),"")</f>
        <v>104</v>
      </c>
      <c r="AF51" s="835"/>
      <c r="AG51" s="831"/>
      <c r="AH51" s="282" t="s">
        <v>124</v>
      </c>
      <c r="AI51" s="279">
        <f>INDEX($E$10:$I$133,$M52,COLUMNS(AI51:$AI51))</f>
        <v>0.24507042253521127</v>
      </c>
      <c r="AJ51" s="279">
        <f>INDEX($E$10:$I$133,$M52,COLUMNS($AI51:AJ51))</f>
        <v>0.26478873239436618</v>
      </c>
      <c r="AK51" s="279">
        <f>INDEX($E$10:$I$133,$M52,COLUMNS($AI51:AK51))</f>
        <v>0.17464788732394365</v>
      </c>
      <c r="AL51" s="279">
        <f>INDEX($E$10:$I$133,$M52,COLUMNS($AI51:AL51))</f>
        <v>0.15492957746478872</v>
      </c>
      <c r="AM51" s="283">
        <f>INDEX($E$10:$I$133,$M52,COLUMNS($AI51:AM51))</f>
        <v>0.16056338028169015</v>
      </c>
      <c r="AP51" s="835"/>
      <c r="AQ51" s="831"/>
      <c r="AR51" s="282" t="s">
        <v>124</v>
      </c>
      <c r="AS51" s="284">
        <f>INDEX($R$10:$Y$133,$AC52,COLUMNS($AO51:AO51))</f>
        <v>85</v>
      </c>
      <c r="AT51" s="284">
        <f>INDEX($R$10:$Y$133,$AC52,COLUMNS($AO51:AP51))</f>
        <v>95</v>
      </c>
      <c r="AU51" s="284">
        <f>INDEX($R$10:$Y$133,$AC52,COLUMNS($AO51:AQ51))</f>
        <v>60</v>
      </c>
      <c r="AV51" s="284">
        <f>INDEX($R$10:$Y$133,$AC52,COLUMNS($AO51:AR51))</f>
        <v>55</v>
      </c>
      <c r="AW51" s="285">
        <f>INDEX($R$10:$Y$133,$AC52,COLUMNS($AO51:AS51))</f>
        <v>55</v>
      </c>
    </row>
    <row r="52" spans="2:49" x14ac:dyDescent="0.3">
      <c r="D52" s="350" t="s">
        <v>124</v>
      </c>
      <c r="E52" s="350">
        <v>0.2549800796812749</v>
      </c>
      <c r="F52" s="350">
        <v>0.23904382470119523</v>
      </c>
      <c r="G52" s="350">
        <v>0.19920318725099601</v>
      </c>
      <c r="H52" s="350">
        <v>0.13147410358565736</v>
      </c>
      <c r="I52" s="350">
        <v>0.1752988047808765</v>
      </c>
      <c r="J52" s="350" t="s">
        <v>138</v>
      </c>
      <c r="K52" s="350">
        <f>ROWS($J$10:J52)</f>
        <v>43</v>
      </c>
      <c r="L52" s="350" t="str">
        <f t="shared" si="1"/>
        <v/>
      </c>
      <c r="M52" s="350">
        <f>IFERROR(SMALL($L$10:$L$133,ROWS(L$10:L52)),"")</f>
        <v>105</v>
      </c>
      <c r="Q52" s="350" t="s">
        <v>124</v>
      </c>
      <c r="R52" s="350">
        <v>65</v>
      </c>
      <c r="S52" s="350">
        <v>60</v>
      </c>
      <c r="T52" s="350">
        <v>50</v>
      </c>
      <c r="U52" s="350">
        <v>35</v>
      </c>
      <c r="V52" s="350">
        <v>45</v>
      </c>
      <c r="W52" s="350">
        <v>0</v>
      </c>
      <c r="X52" s="350">
        <v>255</v>
      </c>
      <c r="Y52" s="350">
        <v>250</v>
      </c>
      <c r="Z52" s="350" t="s">
        <v>138</v>
      </c>
      <c r="AA52" s="350">
        <f>ROWS($J$10:Z52)</f>
        <v>43</v>
      </c>
      <c r="AB52" s="350" t="str">
        <f t="shared" si="0"/>
        <v/>
      </c>
      <c r="AC52" s="350">
        <f>IFERROR(SMALL($AB$10:$AB$133,ROWS(AB$10:AB52)),"")</f>
        <v>105</v>
      </c>
      <c r="AF52" s="835"/>
      <c r="AG52" s="831"/>
      <c r="AH52" s="282" t="s">
        <v>135</v>
      </c>
      <c r="AI52" s="279">
        <f>INDEX($E$10:$I$133,$M53,COLUMNS(AI52:$AI52))</f>
        <v>0.23728813559322035</v>
      </c>
      <c r="AJ52" s="279">
        <f>INDEX($E$10:$I$133,$M53,COLUMNS($AI52:AJ52))</f>
        <v>0.1791767554479419</v>
      </c>
      <c r="AK52" s="279">
        <f>INDEX($E$10:$I$133,$M53,COLUMNS($AI52:AK52))</f>
        <v>0.23244552058111381</v>
      </c>
      <c r="AL52" s="279">
        <f>INDEX($E$10:$I$133,$M53,COLUMNS($AI52:AL52))</f>
        <v>0.20823244552058112</v>
      </c>
      <c r="AM52" s="283">
        <f>INDEX($E$10:$I$133,$M53,COLUMNS($AI52:AM52))</f>
        <v>0.14285714285714285</v>
      </c>
      <c r="AP52" s="835"/>
      <c r="AQ52" s="831"/>
      <c r="AR52" s="282" t="s">
        <v>135</v>
      </c>
      <c r="AS52" s="284">
        <f>INDEX($R$10:$Y$133,$AC53,COLUMNS($AO52:AO52))</f>
        <v>100</v>
      </c>
      <c r="AT52" s="284">
        <f>INDEX($R$10:$Y$133,$AC53,COLUMNS($AO52:AP52))</f>
        <v>75</v>
      </c>
      <c r="AU52" s="284">
        <f>INDEX($R$10:$Y$133,$AC53,COLUMNS($AO52:AQ52))</f>
        <v>95</v>
      </c>
      <c r="AV52" s="284">
        <f>INDEX($R$10:$Y$133,$AC53,COLUMNS($AO52:AR52))</f>
        <v>85</v>
      </c>
      <c r="AW52" s="285">
        <f>INDEX($R$10:$Y$133,$AC53,COLUMNS($AO52:AS52))</f>
        <v>60</v>
      </c>
    </row>
    <row r="53" spans="2:49" ht="15" customHeight="1" x14ac:dyDescent="0.3">
      <c r="D53" s="350" t="s">
        <v>135</v>
      </c>
      <c r="E53" s="350">
        <v>0.23510971786833856</v>
      </c>
      <c r="F53" s="350">
        <v>0.17868338557993729</v>
      </c>
      <c r="G53" s="350">
        <v>0.21943573667711599</v>
      </c>
      <c r="H53" s="350">
        <v>0.20689655172413793</v>
      </c>
      <c r="I53" s="350">
        <v>0.15987460815047022</v>
      </c>
      <c r="J53" s="350" t="s">
        <v>138</v>
      </c>
      <c r="K53" s="350">
        <f>ROWS($J$10:J53)</f>
        <v>44</v>
      </c>
      <c r="L53" s="350" t="str">
        <f t="shared" si="1"/>
        <v/>
      </c>
      <c r="M53" s="350">
        <f>IFERROR(SMALL($L$10:$L$133,ROWS(L$10:L53)),"")</f>
        <v>106</v>
      </c>
      <c r="Q53" s="350" t="s">
        <v>135</v>
      </c>
      <c r="R53" s="350">
        <v>75</v>
      </c>
      <c r="S53" s="350">
        <v>55</v>
      </c>
      <c r="T53" s="350">
        <v>70</v>
      </c>
      <c r="U53" s="350">
        <v>65</v>
      </c>
      <c r="V53" s="350">
        <v>50</v>
      </c>
      <c r="W53" s="350">
        <v>0</v>
      </c>
      <c r="X53" s="350">
        <v>320</v>
      </c>
      <c r="Y53" s="350">
        <v>320</v>
      </c>
      <c r="Z53" s="350" t="s">
        <v>138</v>
      </c>
      <c r="AA53" s="350">
        <f>ROWS($J$10:Z53)</f>
        <v>44</v>
      </c>
      <c r="AB53" s="350" t="str">
        <f t="shared" si="0"/>
        <v/>
      </c>
      <c r="AC53" s="350">
        <f>IFERROR(SMALL($AB$10:$AB$133,ROWS(AB$10:AB53)),"")</f>
        <v>106</v>
      </c>
      <c r="AF53" s="835"/>
      <c r="AG53" s="831" t="s">
        <v>180</v>
      </c>
      <c r="AH53" s="282" t="s">
        <v>1</v>
      </c>
      <c r="AI53" s="279">
        <f>INDEX($E$10:$I$133,$M54,COLUMNS(AI53:$AI53))</f>
        <v>0.13617327749473179</v>
      </c>
      <c r="AJ53" s="279">
        <f>INDEX($E$10:$I$133,$M54,COLUMNS($AI53:AJ53))</f>
        <v>0.15852650110699137</v>
      </c>
      <c r="AK53" s="279">
        <f>INDEX($E$10:$I$133,$M54,COLUMNS($AI53:AK53))</f>
        <v>0.20312625036677426</v>
      </c>
      <c r="AL53" s="279">
        <f>INDEX($E$10:$I$133,$M54,COLUMNS($AI53:AL53))</f>
        <v>0.23777641441489503</v>
      </c>
      <c r="AM53" s="283">
        <f>INDEX($E$10:$I$133,$M54,COLUMNS($AI53:AM53))</f>
        <v>0.26439755661660752</v>
      </c>
      <c r="AP53" s="835"/>
      <c r="AQ53" s="831" t="s">
        <v>180</v>
      </c>
      <c r="AR53" s="282" t="s">
        <v>1</v>
      </c>
      <c r="AS53" s="284">
        <f>INDEX($R$10:$Y$133,$AC54,COLUMNS($AO53:AO53))</f>
        <v>5105</v>
      </c>
      <c r="AT53" s="284">
        <f>INDEX($R$10:$Y$133,$AC54,COLUMNS($AO53:AP53))</f>
        <v>5945</v>
      </c>
      <c r="AU53" s="284">
        <f>INDEX($R$10:$Y$133,$AC54,COLUMNS($AO53:AQ53))</f>
        <v>7615</v>
      </c>
      <c r="AV53" s="284">
        <f>INDEX($R$10:$Y$133,$AC54,COLUMNS($AO53:AR53))</f>
        <v>8915</v>
      </c>
      <c r="AW53" s="285">
        <f>INDEX($R$10:$Y$133,$AC54,COLUMNS($AO53:AS53))</f>
        <v>9910</v>
      </c>
    </row>
    <row r="54" spans="2:49" x14ac:dyDescent="0.3">
      <c r="C54" s="350" t="s">
        <v>180</v>
      </c>
      <c r="D54" s="350" t="s">
        <v>1</v>
      </c>
      <c r="E54" s="350">
        <v>0.13645766459804551</v>
      </c>
      <c r="F54" s="350">
        <v>0.1519723232755546</v>
      </c>
      <c r="G54" s="350">
        <v>0.18753120764676509</v>
      </c>
      <c r="H54" s="350">
        <v>0.23207789428632569</v>
      </c>
      <c r="I54" s="350">
        <v>0.29196091019330905</v>
      </c>
      <c r="J54" s="350" t="s">
        <v>138</v>
      </c>
      <c r="K54" s="350">
        <f>ROWS($J$10:J54)</f>
        <v>45</v>
      </c>
      <c r="L54" s="350" t="str">
        <f t="shared" si="1"/>
        <v/>
      </c>
      <c r="M54" s="350">
        <f>IFERROR(SMALL($L$10:$L$133,ROWS(L$10:L54)),"")</f>
        <v>107</v>
      </c>
      <c r="P54" s="350" t="s">
        <v>180</v>
      </c>
      <c r="Q54" s="350" t="s">
        <v>1</v>
      </c>
      <c r="R54" s="350">
        <v>3825</v>
      </c>
      <c r="S54" s="350">
        <v>4260</v>
      </c>
      <c r="T54" s="350">
        <v>5260</v>
      </c>
      <c r="U54" s="350">
        <v>6505</v>
      </c>
      <c r="V54" s="350">
        <v>8185</v>
      </c>
      <c r="W54" s="350">
        <v>105</v>
      </c>
      <c r="X54" s="350">
        <v>28140</v>
      </c>
      <c r="Y54" s="350">
        <v>28040</v>
      </c>
      <c r="Z54" s="350" t="s">
        <v>138</v>
      </c>
      <c r="AA54" s="350">
        <f>ROWS($J$10:Z54)</f>
        <v>45</v>
      </c>
      <c r="AB54" s="350" t="str">
        <f t="shared" si="0"/>
        <v/>
      </c>
      <c r="AC54" s="350">
        <f>IFERROR(SMALL($AB$10:$AB$133,ROWS(AB$10:AB54)),"")</f>
        <v>107</v>
      </c>
      <c r="AF54" s="835"/>
      <c r="AG54" s="831"/>
      <c r="AH54" s="282" t="s">
        <v>2</v>
      </c>
      <c r="AI54" s="279">
        <f>INDEX($E$10:$I$133,$M55,COLUMNS(AI54:$AI54))</f>
        <v>0.13611096405315262</v>
      </c>
      <c r="AJ54" s="279">
        <f>INDEX($E$10:$I$133,$M55,COLUMNS($AI54:AJ54))</f>
        <v>0.16485785377733073</v>
      </c>
      <c r="AK54" s="279">
        <f>INDEX($E$10:$I$133,$M55,COLUMNS($AI54:AK54))</f>
        <v>0.20263116099317063</v>
      </c>
      <c r="AL54" s="279">
        <f>INDEX($E$10:$I$133,$M55,COLUMNS($AI54:AL54))</f>
        <v>0.23717507544073271</v>
      </c>
      <c r="AM54" s="283">
        <f>INDEX($E$10:$I$133,$M55,COLUMNS($AI54:AM54))</f>
        <v>0.25922494573561333</v>
      </c>
      <c r="AP54" s="835"/>
      <c r="AQ54" s="831"/>
      <c r="AR54" s="282" t="s">
        <v>2</v>
      </c>
      <c r="AS54" s="284">
        <f>INDEX($R$10:$Y$133,$AC55,COLUMNS($AO54:AO54))</f>
        <v>5140</v>
      </c>
      <c r="AT54" s="284">
        <f>INDEX($R$10:$Y$133,$AC55,COLUMNS($AO54:AP54))</f>
        <v>6230</v>
      </c>
      <c r="AU54" s="284">
        <f>INDEX($R$10:$Y$133,$AC55,COLUMNS($AO54:AQ54))</f>
        <v>7655</v>
      </c>
      <c r="AV54" s="284">
        <f>INDEX($R$10:$Y$133,$AC55,COLUMNS($AO54:AR54))</f>
        <v>8960</v>
      </c>
      <c r="AW54" s="285">
        <f>INDEX($R$10:$Y$133,$AC55,COLUMNS($AO54:AS54))</f>
        <v>9795</v>
      </c>
    </row>
    <row r="55" spans="2:49" x14ac:dyDescent="0.3">
      <c r="D55" s="350" t="s">
        <v>2</v>
      </c>
      <c r="E55" s="350">
        <v>0.13823404856013552</v>
      </c>
      <c r="F55" s="350">
        <v>0.1585262563523433</v>
      </c>
      <c r="G55" s="350">
        <v>0.18855872388481085</v>
      </c>
      <c r="H55" s="350">
        <v>0.22822557876905702</v>
      </c>
      <c r="I55" s="350">
        <v>0.28645539243365331</v>
      </c>
      <c r="J55" s="350" t="s">
        <v>138</v>
      </c>
      <c r="K55" s="350">
        <f>ROWS($J$10:J55)</f>
        <v>46</v>
      </c>
      <c r="L55" s="350" t="str">
        <f t="shared" si="1"/>
        <v/>
      </c>
      <c r="M55" s="350">
        <f>IFERROR(SMALL($L$10:$L$133,ROWS(L$10:L55)),"")</f>
        <v>108</v>
      </c>
      <c r="Q55" s="350" t="s">
        <v>2</v>
      </c>
      <c r="R55" s="350">
        <v>3915</v>
      </c>
      <c r="S55" s="350">
        <v>4490</v>
      </c>
      <c r="T55" s="350">
        <v>5345</v>
      </c>
      <c r="U55" s="350">
        <v>6465</v>
      </c>
      <c r="V55" s="350">
        <v>8115</v>
      </c>
      <c r="W55" s="350">
        <v>135</v>
      </c>
      <c r="X55" s="350">
        <v>28470</v>
      </c>
      <c r="Y55" s="350">
        <v>28335</v>
      </c>
      <c r="Z55" s="350" t="s">
        <v>138</v>
      </c>
      <c r="AA55" s="350">
        <f>ROWS($J$10:Z55)</f>
        <v>46</v>
      </c>
      <c r="AB55" s="350" t="str">
        <f t="shared" si="0"/>
        <v/>
      </c>
      <c r="AC55" s="350">
        <f>IFERROR(SMALL($AB$10:$AB$133,ROWS(AB$10:AB55)),"")</f>
        <v>108</v>
      </c>
      <c r="AF55" s="835"/>
      <c r="AG55" s="831"/>
      <c r="AH55" s="282" t="s">
        <v>3</v>
      </c>
      <c r="AI55" s="279">
        <f>INDEX($E$10:$I$133,$M56,COLUMNS(AI55:$AI55))</f>
        <v>0.14011876237108031</v>
      </c>
      <c r="AJ55" s="279">
        <f>INDEX($E$10:$I$133,$M56,COLUMNS($AI55:AJ55))</f>
        <v>0.16577247629961453</v>
      </c>
      <c r="AK55" s="279">
        <f>INDEX($E$10:$I$133,$M56,COLUMNS($AI55:AK55))</f>
        <v>0.20309407229919782</v>
      </c>
      <c r="AL55" s="279">
        <f>INDEX($E$10:$I$133,$M56,COLUMNS($AI55:AL55))</f>
        <v>0.23468590478174811</v>
      </c>
      <c r="AM55" s="283">
        <f>INDEX($E$10:$I$133,$M56,COLUMNS($AI55:AM55))</f>
        <v>0.2563287842483592</v>
      </c>
      <c r="AP55" s="835"/>
      <c r="AQ55" s="831"/>
      <c r="AR55" s="282" t="s">
        <v>3</v>
      </c>
      <c r="AS55" s="284">
        <f>INDEX($R$10:$Y$133,$AC56,COLUMNS($AO55:AO55))</f>
        <v>5380</v>
      </c>
      <c r="AT55" s="284">
        <f>INDEX($R$10:$Y$133,$AC56,COLUMNS($AO55:AP55))</f>
        <v>6365</v>
      </c>
      <c r="AU55" s="284">
        <f>INDEX($R$10:$Y$133,$AC56,COLUMNS($AO55:AQ55))</f>
        <v>7800</v>
      </c>
      <c r="AV55" s="284">
        <f>INDEX($R$10:$Y$133,$AC56,COLUMNS($AO55:AR55))</f>
        <v>9010</v>
      </c>
      <c r="AW55" s="285">
        <f>INDEX($R$10:$Y$133,$AC56,COLUMNS($AO55:AS55))</f>
        <v>9840</v>
      </c>
    </row>
    <row r="56" spans="2:49" x14ac:dyDescent="0.3">
      <c r="D56" s="350" t="s">
        <v>3</v>
      </c>
      <c r="E56" s="350">
        <v>0.13976904661315306</v>
      </c>
      <c r="F56" s="350">
        <v>0.15811153358681876</v>
      </c>
      <c r="G56" s="350">
        <v>0.18860019715533025</v>
      </c>
      <c r="H56" s="350">
        <v>0.22789043796648359</v>
      </c>
      <c r="I56" s="350">
        <v>0.28562878467821434</v>
      </c>
      <c r="J56" s="350" t="s">
        <v>138</v>
      </c>
      <c r="K56" s="350">
        <f>ROWS($J$10:J56)</f>
        <v>47</v>
      </c>
      <c r="L56" s="350" t="str">
        <f t="shared" si="1"/>
        <v/>
      </c>
      <c r="M56" s="350">
        <f>IFERROR(SMALL($L$10:$L$133,ROWS(L$10:L56)),"")</f>
        <v>109</v>
      </c>
      <c r="Q56" s="350" t="s">
        <v>3</v>
      </c>
      <c r="R56" s="350">
        <v>3970</v>
      </c>
      <c r="S56" s="350">
        <v>4490</v>
      </c>
      <c r="T56" s="350">
        <v>5355</v>
      </c>
      <c r="U56" s="350">
        <v>6475</v>
      </c>
      <c r="V56" s="350">
        <v>8115</v>
      </c>
      <c r="W56" s="350">
        <v>210</v>
      </c>
      <c r="X56" s="350">
        <v>28610</v>
      </c>
      <c r="Y56" s="350">
        <v>28405</v>
      </c>
      <c r="Z56" s="350" t="s">
        <v>138</v>
      </c>
      <c r="AA56" s="350">
        <f>ROWS($J$10:Z56)</f>
        <v>47</v>
      </c>
      <c r="AB56" s="350" t="str">
        <f t="shared" si="0"/>
        <v/>
      </c>
      <c r="AC56" s="350">
        <f>IFERROR(SMALL($AB$10:$AB$133,ROWS(AB$10:AB56)),"")</f>
        <v>109</v>
      </c>
      <c r="AF56" s="835"/>
      <c r="AG56" s="831"/>
      <c r="AH56" s="282" t="s">
        <v>112</v>
      </c>
      <c r="AI56" s="279">
        <f>INDEX($E$10:$I$133,$M57,COLUMNS(AI56:$AI56))</f>
        <v>0.13833891117185704</v>
      </c>
      <c r="AJ56" s="279">
        <f>INDEX($E$10:$I$133,$M57,COLUMNS($AI56:AJ56))</f>
        <v>0.16784610275144982</v>
      </c>
      <c r="AK56" s="279">
        <f>INDEX($E$10:$I$133,$M57,COLUMNS($AI56:AK56))</f>
        <v>0.20233502797435046</v>
      </c>
      <c r="AL56" s="279">
        <f>INDEX($E$10:$I$133,$M57,COLUMNS($AI56:AL56))</f>
        <v>0.23334951332294407</v>
      </c>
      <c r="AM56" s="283">
        <f>INDEX($E$10:$I$133,$M57,COLUMNS($AI56:AM56))</f>
        <v>0.25813044477939862</v>
      </c>
      <c r="AP56" s="835"/>
      <c r="AQ56" s="831"/>
      <c r="AR56" s="282" t="s">
        <v>112</v>
      </c>
      <c r="AS56" s="284">
        <f>INDEX($R$10:$Y$133,$AC57,COLUMNS($AO56:AO56))</f>
        <v>5415</v>
      </c>
      <c r="AT56" s="284">
        <f>INDEX($R$10:$Y$133,$AC57,COLUMNS($AO56:AP56))</f>
        <v>6570</v>
      </c>
      <c r="AU56" s="284">
        <f>INDEX($R$10:$Y$133,$AC57,COLUMNS($AO56:AQ56))</f>
        <v>7920</v>
      </c>
      <c r="AV56" s="284">
        <f>INDEX($R$10:$Y$133,$AC57,COLUMNS($AO56:AR56))</f>
        <v>9135</v>
      </c>
      <c r="AW56" s="285">
        <f>INDEX($R$10:$Y$133,$AC57,COLUMNS($AO56:AS56))</f>
        <v>10105</v>
      </c>
    </row>
    <row r="57" spans="2:49" x14ac:dyDescent="0.3">
      <c r="D57" s="350" t="s">
        <v>112</v>
      </c>
      <c r="E57" s="350">
        <v>0.13758224835503291</v>
      </c>
      <c r="F57" s="350">
        <v>0.15833683326333473</v>
      </c>
      <c r="G57" s="350">
        <v>0.1883662326753465</v>
      </c>
      <c r="H57" s="350">
        <v>0.22777544449111017</v>
      </c>
      <c r="I57" s="350">
        <v>0.28793924121517572</v>
      </c>
      <c r="J57" s="350" t="s">
        <v>138</v>
      </c>
      <c r="K57" s="350">
        <f>ROWS($J$10:J57)</f>
        <v>48</v>
      </c>
      <c r="L57" s="350" t="str">
        <f t="shared" si="1"/>
        <v/>
      </c>
      <c r="M57" s="350">
        <f>IFERROR(SMALL($L$10:$L$133,ROWS(L$10:L57)),"")</f>
        <v>110</v>
      </c>
      <c r="Q57" s="350" t="s">
        <v>112</v>
      </c>
      <c r="R57" s="350">
        <v>3930</v>
      </c>
      <c r="S57" s="350">
        <v>4525</v>
      </c>
      <c r="T57" s="350">
        <v>5380</v>
      </c>
      <c r="U57" s="350">
        <v>6510</v>
      </c>
      <c r="V57" s="350">
        <v>8225</v>
      </c>
      <c r="W57" s="350">
        <v>140</v>
      </c>
      <c r="X57" s="350">
        <v>28715</v>
      </c>
      <c r="Y57" s="350">
        <v>28570</v>
      </c>
      <c r="Z57" s="350" t="s">
        <v>138</v>
      </c>
      <c r="AA57" s="350">
        <f>ROWS($J$10:Z57)</f>
        <v>48</v>
      </c>
      <c r="AB57" s="350" t="str">
        <f t="shared" si="0"/>
        <v/>
      </c>
      <c r="AC57" s="350">
        <f>IFERROR(SMALL($AB$10:$AB$133,ROWS(AB$10:AB57)),"")</f>
        <v>110</v>
      </c>
      <c r="AF57" s="835"/>
      <c r="AG57" s="831"/>
      <c r="AH57" s="282" t="s">
        <v>124</v>
      </c>
      <c r="AI57" s="279">
        <f>INDEX($E$10:$I$133,$M58,COLUMNS(AI57:$AI57))</f>
        <v>0.15247324055076261</v>
      </c>
      <c r="AJ57" s="279">
        <f>INDEX($E$10:$I$133,$M58,COLUMNS($AI57:AJ57))</f>
        <v>0.16960423207178701</v>
      </c>
      <c r="AK57" s="279">
        <f>INDEX($E$10:$I$133,$M58,COLUMNS($AI57:AK57))</f>
        <v>0.19558499987639977</v>
      </c>
      <c r="AL57" s="279">
        <f>INDEX($E$10:$I$133,$M58,COLUMNS($AI57:AL57))</f>
        <v>0.22579289545892764</v>
      </c>
      <c r="AM57" s="283">
        <f>INDEX($E$10:$I$133,$M58,COLUMNS($AI57:AM57))</f>
        <v>0.25654463204212297</v>
      </c>
      <c r="AP57" s="835"/>
      <c r="AQ57" s="831"/>
      <c r="AR57" s="282" t="s">
        <v>124</v>
      </c>
      <c r="AS57" s="284">
        <f>INDEX($R$10:$Y$133,$AC58,COLUMNS($AO57:AO57))</f>
        <v>6170</v>
      </c>
      <c r="AT57" s="284">
        <f>INDEX($R$10:$Y$133,$AC58,COLUMNS($AO57:AP57))</f>
        <v>6860</v>
      </c>
      <c r="AU57" s="284">
        <f>INDEX($R$10:$Y$133,$AC58,COLUMNS($AO57:AQ57))</f>
        <v>7910</v>
      </c>
      <c r="AV57" s="284">
        <f>INDEX($R$10:$Y$133,$AC58,COLUMNS($AO57:AR57))</f>
        <v>9135</v>
      </c>
      <c r="AW57" s="285">
        <f>INDEX($R$10:$Y$133,$AC58,COLUMNS($AO57:AS57))</f>
        <v>10380</v>
      </c>
    </row>
    <row r="58" spans="2:49" x14ac:dyDescent="0.3">
      <c r="D58" s="350" t="s">
        <v>124</v>
      </c>
      <c r="E58" s="350">
        <v>0.15563172362303593</v>
      </c>
      <c r="F58" s="350">
        <v>0.16092578138256355</v>
      </c>
      <c r="G58" s="350">
        <v>0.18033732650083145</v>
      </c>
      <c r="H58" s="350">
        <v>0.2202124410357349</v>
      </c>
      <c r="I58" s="350">
        <v>0.28289272745783417</v>
      </c>
      <c r="J58" s="350" t="s">
        <v>138</v>
      </c>
      <c r="K58" s="350">
        <f>ROWS($J$10:J58)</f>
        <v>49</v>
      </c>
      <c r="L58" s="350" t="str">
        <f t="shared" si="1"/>
        <v/>
      </c>
      <c r="M58" s="350">
        <f>IFERROR(SMALL($L$10:$L$133,ROWS(L$10:L58)),"")</f>
        <v>111</v>
      </c>
      <c r="Q58" s="350" t="s">
        <v>124</v>
      </c>
      <c r="R58" s="350">
        <v>4585</v>
      </c>
      <c r="S58" s="350">
        <v>4740</v>
      </c>
      <c r="T58" s="350">
        <v>5315</v>
      </c>
      <c r="U58" s="350">
        <v>6490</v>
      </c>
      <c r="V58" s="350">
        <v>8335</v>
      </c>
      <c r="W58" s="350">
        <v>160</v>
      </c>
      <c r="X58" s="350">
        <v>29625</v>
      </c>
      <c r="Y58" s="350">
        <v>29465</v>
      </c>
      <c r="Z58" s="350" t="s">
        <v>138</v>
      </c>
      <c r="AA58" s="350">
        <f>ROWS($J$10:Z58)</f>
        <v>49</v>
      </c>
      <c r="AB58" s="350" t="str">
        <f t="shared" si="0"/>
        <v/>
      </c>
      <c r="AC58" s="350">
        <f>IFERROR(SMALL($AB$10:$AB$133,ROWS(AB$10:AB58)),"")</f>
        <v>111</v>
      </c>
      <c r="AF58" s="836"/>
      <c r="AG58" s="844"/>
      <c r="AH58" s="293" t="s">
        <v>135</v>
      </c>
      <c r="AI58" s="286">
        <f>INDEX($E$10:$I$133,$M59,COLUMNS(AI58:$AI58))</f>
        <v>0.15768657991748247</v>
      </c>
      <c r="AJ58" s="286">
        <f>INDEX($E$10:$I$133,$M59,COLUMNS($AI58:AJ58))</f>
        <v>0.16830643783110763</v>
      </c>
      <c r="AK58" s="286">
        <f>INDEX($E$10:$I$133,$M59,COLUMNS($AI58:AK58))</f>
        <v>0.19489270281487267</v>
      </c>
      <c r="AL58" s="286">
        <f>INDEX($E$10:$I$133,$M59,COLUMNS($AI58:AL58))</f>
        <v>0.2258489782964283</v>
      </c>
      <c r="AM58" s="287">
        <f>INDEX($E$10:$I$133,$M59,COLUMNS($AI58:AM58))</f>
        <v>0.25326530114010887</v>
      </c>
      <c r="AP58" s="836"/>
      <c r="AQ58" s="844"/>
      <c r="AR58" s="293" t="s">
        <v>135</v>
      </c>
      <c r="AS58" s="284">
        <f>INDEX($R$10:$Y$133,$AC59,COLUMNS($AO58:AO58))</f>
        <v>6460</v>
      </c>
      <c r="AT58" s="284">
        <f>INDEX($R$10:$Y$133,$AC59,COLUMNS($AO58:AP58))</f>
        <v>6895</v>
      </c>
      <c r="AU58" s="284">
        <f>INDEX($R$10:$Y$133,$AC59,COLUMNS($AO58:AQ58))</f>
        <v>7985</v>
      </c>
      <c r="AV58" s="284">
        <f>INDEX($R$10:$Y$133,$AC59,COLUMNS($AO58:AR58))</f>
        <v>9250</v>
      </c>
      <c r="AW58" s="285">
        <f>INDEX($R$10:$Y$133,$AC59,COLUMNS($AO58:AS58))</f>
        <v>10375</v>
      </c>
    </row>
    <row r="59" spans="2:49" ht="15" customHeight="1" x14ac:dyDescent="0.3">
      <c r="D59" s="350" t="s">
        <v>135</v>
      </c>
      <c r="E59" s="350">
        <v>0.15785340314136126</v>
      </c>
      <c r="F59" s="350">
        <v>0.16076570680628272</v>
      </c>
      <c r="G59" s="350">
        <v>0.18095549738219896</v>
      </c>
      <c r="H59" s="350">
        <v>0.22120418848167539</v>
      </c>
      <c r="I59" s="350">
        <v>0.27922120418848168</v>
      </c>
      <c r="J59" s="350" t="s">
        <v>138</v>
      </c>
      <c r="K59" s="350">
        <f>ROWS($J$10:J59)</f>
        <v>50</v>
      </c>
      <c r="L59" s="350" t="str">
        <f t="shared" si="1"/>
        <v/>
      </c>
      <c r="M59" s="350">
        <f>IFERROR(SMALL($L$10:$L$133,ROWS(L$10:L59)),"")</f>
        <v>112</v>
      </c>
      <c r="Q59" s="350" t="s">
        <v>135</v>
      </c>
      <c r="R59" s="350">
        <v>4825</v>
      </c>
      <c r="S59" s="350">
        <v>4915</v>
      </c>
      <c r="T59" s="350">
        <v>5530</v>
      </c>
      <c r="U59" s="350">
        <v>6760</v>
      </c>
      <c r="V59" s="350">
        <v>8535</v>
      </c>
      <c r="W59" s="350">
        <v>180</v>
      </c>
      <c r="X59" s="350">
        <v>30740</v>
      </c>
      <c r="Y59" s="350">
        <v>30560</v>
      </c>
      <c r="Z59" s="350" t="s">
        <v>138</v>
      </c>
      <c r="AA59" s="350">
        <f>ROWS($J$10:Z59)</f>
        <v>50</v>
      </c>
      <c r="AB59" s="350" t="str">
        <f t="shared" si="0"/>
        <v/>
      </c>
      <c r="AC59" s="350">
        <f>IFERROR(SMALL($AB$10:$AB$133,ROWS(AB$10:AB59)),"")</f>
        <v>112</v>
      </c>
      <c r="AF59" s="835" t="s">
        <v>520</v>
      </c>
      <c r="AG59" s="831" t="s">
        <v>301</v>
      </c>
      <c r="AH59" s="282" t="s">
        <v>1</v>
      </c>
      <c r="AI59" s="279">
        <f>INDEX($E$10:$I$133,$M60,COLUMNS(AI59:$AI59))</f>
        <v>9.7989621037024119E-2</v>
      </c>
      <c r="AJ59" s="279">
        <f>INDEX($E$10:$I$133,$M60,COLUMNS($AI59:AJ59))</f>
        <v>0.13601674588984344</v>
      </c>
      <c r="AK59" s="279">
        <f>INDEX($E$10:$I$133,$M60,COLUMNS($AI59:AK59))</f>
        <v>0.19279577864026864</v>
      </c>
      <c r="AL59" s="279">
        <f>INDEX($E$10:$I$133,$M60,COLUMNS($AI59:AL59))</f>
        <v>0.25493872923117178</v>
      </c>
      <c r="AM59" s="283">
        <f>INDEX($E$10:$I$133,$M60,COLUMNS($AI59:AM59))</f>
        <v>0.31825912520169203</v>
      </c>
      <c r="AP59" s="835" t="s">
        <v>520</v>
      </c>
      <c r="AQ59" s="831" t="s">
        <v>301</v>
      </c>
      <c r="AR59" s="282" t="s">
        <v>1</v>
      </c>
      <c r="AS59" s="280">
        <f>INDEX($R$10:$Y$133,$AC60,COLUMNS($AO59:AO59))</f>
        <v>2245</v>
      </c>
      <c r="AT59" s="280">
        <f>INDEX($R$10:$Y$133,$AC60,COLUMNS($AO59:AP59))</f>
        <v>3120</v>
      </c>
      <c r="AU59" s="280">
        <f>INDEX($R$10:$Y$133,$AC60,COLUMNS($AO59:AQ59))</f>
        <v>4420</v>
      </c>
      <c r="AV59" s="280">
        <f>INDEX($R$10:$Y$133,$AC60,COLUMNS($AO59:AR59))</f>
        <v>5845</v>
      </c>
      <c r="AW59" s="281">
        <f>INDEX($R$10:$Y$133,$AC60,COLUMNS($AO59:AS59))</f>
        <v>7300</v>
      </c>
    </row>
    <row r="60" spans="2:49" x14ac:dyDescent="0.3">
      <c r="B60" s="350" t="s">
        <v>520</v>
      </c>
      <c r="C60" s="350" t="s">
        <v>301</v>
      </c>
      <c r="D60" s="350" t="s">
        <v>1</v>
      </c>
      <c r="E60" s="350">
        <v>0.10023096910788182</v>
      </c>
      <c r="F60" s="350">
        <v>0.13439514964873447</v>
      </c>
      <c r="G60" s="350">
        <v>0.18410162640746799</v>
      </c>
      <c r="H60" s="350">
        <v>0.2478106053315369</v>
      </c>
      <c r="I60" s="350">
        <v>0.33346164950437879</v>
      </c>
      <c r="J60" s="350" t="s">
        <v>138</v>
      </c>
      <c r="K60" s="350">
        <f>ROWS($J$10:J60)</f>
        <v>51</v>
      </c>
      <c r="L60" s="350" t="str">
        <f t="shared" si="1"/>
        <v/>
      </c>
      <c r="M60" s="350">
        <f>IFERROR(SMALL($L$10:$L$133,ROWS(L$10:L60)),"")</f>
        <v>113</v>
      </c>
      <c r="O60" s="350" t="s">
        <v>520</v>
      </c>
      <c r="P60" s="350" t="s">
        <v>301</v>
      </c>
      <c r="Q60" s="350" t="s">
        <v>1</v>
      </c>
      <c r="R60" s="350">
        <v>2085</v>
      </c>
      <c r="S60" s="350">
        <v>2795</v>
      </c>
      <c r="T60" s="350">
        <v>3825</v>
      </c>
      <c r="U60" s="350">
        <v>5150</v>
      </c>
      <c r="V60" s="350">
        <v>6930</v>
      </c>
      <c r="W60" s="350">
        <v>75</v>
      </c>
      <c r="X60" s="350">
        <v>20855</v>
      </c>
      <c r="Y60" s="350">
        <v>20780</v>
      </c>
      <c r="Z60" s="350" t="s">
        <v>138</v>
      </c>
      <c r="AA60" s="350">
        <f>ROWS($J$10:Z60)</f>
        <v>51</v>
      </c>
      <c r="AB60" s="350" t="str">
        <f t="shared" si="0"/>
        <v/>
      </c>
      <c r="AC60" s="350">
        <f>IFERROR(SMALL($AB$10:$AB$133,ROWS(AB$10:AB60)),"")</f>
        <v>113</v>
      </c>
      <c r="AF60" s="835"/>
      <c r="AG60" s="831"/>
      <c r="AH60" s="282" t="s">
        <v>2</v>
      </c>
      <c r="AI60" s="279">
        <f>INDEX($E$10:$I$133,$M61,COLUMNS(AI60:$AI60))</f>
        <v>0.10273351470397719</v>
      </c>
      <c r="AJ60" s="279">
        <f>INDEX($E$10:$I$133,$M61,COLUMNS($AI60:AJ60))</f>
        <v>0.1400440471563674</v>
      </c>
      <c r="AK60" s="279">
        <f>INDEX($E$10:$I$133,$M61,COLUMNS($AI60:AK60))</f>
        <v>0.1931597357170618</v>
      </c>
      <c r="AL60" s="279">
        <f>INDEX($E$10:$I$133,$M61,COLUMNS($AI60:AL60))</f>
        <v>0.25448028673835127</v>
      </c>
      <c r="AM60" s="283">
        <f>INDEX($E$10:$I$133,$M61,COLUMNS($AI60:AM60))</f>
        <v>0.30958241568424233</v>
      </c>
      <c r="AP60" s="835"/>
      <c r="AQ60" s="831"/>
      <c r="AR60" s="282" t="s">
        <v>2</v>
      </c>
      <c r="AS60" s="284">
        <f>INDEX($R$10:$Y$133,$AC61,COLUMNS($AO60:AO60))</f>
        <v>2380</v>
      </c>
      <c r="AT60" s="284">
        <f>INDEX($R$10:$Y$133,$AC61,COLUMNS($AO60:AP60))</f>
        <v>3245</v>
      </c>
      <c r="AU60" s="284">
        <f>INDEX($R$10:$Y$133,$AC61,COLUMNS($AO60:AQ60))</f>
        <v>4475</v>
      </c>
      <c r="AV60" s="284">
        <f>INDEX($R$10:$Y$133,$AC61,COLUMNS($AO60:AR60))</f>
        <v>5895</v>
      </c>
      <c r="AW60" s="285">
        <f>INDEX($R$10:$Y$133,$AC61,COLUMNS($AO60:AS60))</f>
        <v>7170</v>
      </c>
    </row>
    <row r="61" spans="2:49" x14ac:dyDescent="0.3">
      <c r="D61" s="350" t="s">
        <v>2</v>
      </c>
      <c r="E61" s="350">
        <v>0.1037663335895465</v>
      </c>
      <c r="F61" s="350">
        <v>0.13777863182167563</v>
      </c>
      <c r="G61" s="350">
        <v>0.18553036126056879</v>
      </c>
      <c r="H61" s="350">
        <v>0.24610876249039201</v>
      </c>
      <c r="I61" s="350">
        <v>0.32681591083781708</v>
      </c>
      <c r="J61" s="350" t="s">
        <v>138</v>
      </c>
      <c r="K61" s="350">
        <f>ROWS($J$10:J61)</f>
        <v>52</v>
      </c>
      <c r="L61" s="350" t="str">
        <f t="shared" si="1"/>
        <v/>
      </c>
      <c r="M61" s="350">
        <f>IFERROR(SMALL($L$10:$L$133,ROWS(L$10:L61)),"")</f>
        <v>114</v>
      </c>
      <c r="Q61" s="350" t="s">
        <v>2</v>
      </c>
      <c r="R61" s="350">
        <v>2160</v>
      </c>
      <c r="S61" s="350">
        <v>2870</v>
      </c>
      <c r="T61" s="350">
        <v>3860</v>
      </c>
      <c r="U61" s="350">
        <v>5125</v>
      </c>
      <c r="V61" s="350">
        <v>6805</v>
      </c>
      <c r="W61" s="350">
        <v>100</v>
      </c>
      <c r="X61" s="350">
        <v>20915</v>
      </c>
      <c r="Y61" s="350">
        <v>20815</v>
      </c>
      <c r="Z61" s="350" t="s">
        <v>138</v>
      </c>
      <c r="AA61" s="350">
        <f>ROWS($J$10:Z61)</f>
        <v>52</v>
      </c>
      <c r="AB61" s="350" t="str">
        <f t="shared" si="0"/>
        <v/>
      </c>
      <c r="AC61" s="350">
        <f>IFERROR(SMALL($AB$10:$AB$133,ROWS(AB$10:AB61)),"")</f>
        <v>114</v>
      </c>
      <c r="AF61" s="835"/>
      <c r="AG61" s="831"/>
      <c r="AH61" s="282" t="s">
        <v>3</v>
      </c>
      <c r="AI61" s="279">
        <f>INDEX($E$10:$I$133,$M62,COLUMNS(AI61:$AI61))</f>
        <v>9.9321916021907333E-2</v>
      </c>
      <c r="AJ61" s="279">
        <f>INDEX($E$10:$I$133,$M62,COLUMNS($AI61:AJ61))</f>
        <v>0.13965921933408676</v>
      </c>
      <c r="AK61" s="279">
        <f>INDEX($E$10:$I$133,$M62,COLUMNS($AI61:AK61))</f>
        <v>0.19447100756324437</v>
      </c>
      <c r="AL61" s="279">
        <f>INDEX($E$10:$I$133,$M62,COLUMNS($AI61:AL61))</f>
        <v>0.25497696253151353</v>
      </c>
      <c r="AM61" s="283">
        <f>INDEX($E$10:$I$133,$M62,COLUMNS($AI61:AM61))</f>
        <v>0.31157089454924802</v>
      </c>
      <c r="AP61" s="835"/>
      <c r="AQ61" s="831"/>
      <c r="AR61" s="282" t="s">
        <v>3</v>
      </c>
      <c r="AS61" s="284">
        <f>INDEX($R$10:$Y$133,$AC62,COLUMNS($AO61:AO61))</f>
        <v>2285</v>
      </c>
      <c r="AT61" s="284">
        <f>INDEX($R$10:$Y$133,$AC62,COLUMNS($AO61:AP61))</f>
        <v>3215</v>
      </c>
      <c r="AU61" s="284">
        <f>INDEX($R$10:$Y$133,$AC62,COLUMNS($AO61:AQ61))</f>
        <v>4475</v>
      </c>
      <c r="AV61" s="284">
        <f>INDEX($R$10:$Y$133,$AC62,COLUMNS($AO61:AR61))</f>
        <v>5865</v>
      </c>
      <c r="AW61" s="285">
        <f>INDEX($R$10:$Y$133,$AC62,COLUMNS($AO61:AS61))</f>
        <v>7170</v>
      </c>
    </row>
    <row r="62" spans="2:49" x14ac:dyDescent="0.3">
      <c r="D62" s="350" t="s">
        <v>3</v>
      </c>
      <c r="E62" s="350">
        <v>0.1022080802237007</v>
      </c>
      <c r="F62" s="350">
        <v>0.13590781988236428</v>
      </c>
      <c r="G62" s="350">
        <v>0.18619226689808119</v>
      </c>
      <c r="H62" s="350">
        <v>0.24852955356281939</v>
      </c>
      <c r="I62" s="350">
        <v>0.32716227943303444</v>
      </c>
      <c r="J62" s="350" t="s">
        <v>138</v>
      </c>
      <c r="K62" s="350">
        <f>ROWS($J$10:J62)</f>
        <v>53</v>
      </c>
      <c r="L62" s="350" t="str">
        <f t="shared" si="1"/>
        <v/>
      </c>
      <c r="M62" s="350">
        <f>IFERROR(SMALL($L$10:$L$133,ROWS(L$10:L62)),"")</f>
        <v>115</v>
      </c>
      <c r="Q62" s="350" t="s">
        <v>3</v>
      </c>
      <c r="R62" s="350">
        <v>2120</v>
      </c>
      <c r="S62" s="350">
        <v>2820</v>
      </c>
      <c r="T62" s="350">
        <v>3860</v>
      </c>
      <c r="U62" s="350">
        <v>5155</v>
      </c>
      <c r="V62" s="350">
        <v>6785</v>
      </c>
      <c r="W62" s="350">
        <v>130</v>
      </c>
      <c r="X62" s="350">
        <v>20870</v>
      </c>
      <c r="Y62" s="350">
        <v>20740</v>
      </c>
      <c r="Z62" s="350" t="s">
        <v>138</v>
      </c>
      <c r="AA62" s="350">
        <f>ROWS($J$10:Z62)</f>
        <v>53</v>
      </c>
      <c r="AB62" s="350" t="str">
        <f t="shared" si="0"/>
        <v/>
      </c>
      <c r="AC62" s="350">
        <f>IFERROR(SMALL($AB$10:$AB$133,ROWS(AB$10:AB62)),"")</f>
        <v>115</v>
      </c>
      <c r="AF62" s="835"/>
      <c r="AG62" s="831"/>
      <c r="AH62" s="282" t="s">
        <v>112</v>
      </c>
      <c r="AI62" s="279">
        <f>INDEX($E$10:$I$133,$M63,COLUMNS(AI62:$AI62))</f>
        <v>0.10046005855290674</v>
      </c>
      <c r="AJ62" s="279">
        <f>INDEX($E$10:$I$133,$M63,COLUMNS($AI62:AJ62))</f>
        <v>0.14052697616060225</v>
      </c>
      <c r="AK62" s="279">
        <f>INDEX($E$10:$I$133,$M63,COLUMNS($AI62:AK62))</f>
        <v>0.19289000418235047</v>
      </c>
      <c r="AL62" s="279">
        <f>INDEX($E$10:$I$133,$M63,COLUMNS($AI62:AL62))</f>
        <v>0.25524884985361773</v>
      </c>
      <c r="AM62" s="283">
        <f>INDEX($E$10:$I$133,$M63,COLUMNS($AI62:AM62))</f>
        <v>0.31087411125052278</v>
      </c>
      <c r="AP62" s="835"/>
      <c r="AQ62" s="831"/>
      <c r="AR62" s="282" t="s">
        <v>112</v>
      </c>
      <c r="AS62" s="284">
        <f>INDEX($R$10:$Y$133,$AC63,COLUMNS($AO62:AO62))</f>
        <v>2400</v>
      </c>
      <c r="AT62" s="284">
        <f>INDEX($R$10:$Y$133,$AC63,COLUMNS($AO62:AP62))</f>
        <v>3360</v>
      </c>
      <c r="AU62" s="284">
        <f>INDEX($R$10:$Y$133,$AC63,COLUMNS($AO62:AQ62))</f>
        <v>4610</v>
      </c>
      <c r="AV62" s="284">
        <f>INDEX($R$10:$Y$133,$AC63,COLUMNS($AO62:AR62))</f>
        <v>6105</v>
      </c>
      <c r="AW62" s="285">
        <f>INDEX($R$10:$Y$133,$AC63,COLUMNS($AO62:AS62))</f>
        <v>7435</v>
      </c>
    </row>
    <row r="63" spans="2:49" x14ac:dyDescent="0.3">
      <c r="D63" s="350" t="s">
        <v>112</v>
      </c>
      <c r="E63" s="350">
        <v>0.10127840909090909</v>
      </c>
      <c r="F63" s="350">
        <v>0.13678977272727272</v>
      </c>
      <c r="G63" s="350">
        <v>0.18560606060606061</v>
      </c>
      <c r="H63" s="350">
        <v>0.24744318181818181</v>
      </c>
      <c r="I63" s="350">
        <v>0.32888257575757573</v>
      </c>
      <c r="J63" s="350" t="s">
        <v>138</v>
      </c>
      <c r="K63" s="350">
        <f>ROWS($J$10:J63)</f>
        <v>54</v>
      </c>
      <c r="L63" s="350" t="str">
        <f t="shared" si="1"/>
        <v/>
      </c>
      <c r="M63" s="350">
        <f>IFERROR(SMALL($L$10:$L$133,ROWS(L$10:L63)),"")</f>
        <v>116</v>
      </c>
      <c r="Q63" s="350" t="s">
        <v>112</v>
      </c>
      <c r="R63" s="350">
        <v>2140</v>
      </c>
      <c r="S63" s="350">
        <v>2890</v>
      </c>
      <c r="T63" s="350">
        <v>3920</v>
      </c>
      <c r="U63" s="350">
        <v>5225</v>
      </c>
      <c r="V63" s="350">
        <v>6945</v>
      </c>
      <c r="W63" s="350">
        <v>105</v>
      </c>
      <c r="X63" s="350">
        <v>21225</v>
      </c>
      <c r="Y63" s="350">
        <v>21120</v>
      </c>
      <c r="Z63" s="350" t="s">
        <v>138</v>
      </c>
      <c r="AA63" s="350">
        <f>ROWS($J$10:Z63)</f>
        <v>54</v>
      </c>
      <c r="AB63" s="350" t="str">
        <f t="shared" si="0"/>
        <v/>
      </c>
      <c r="AC63" s="350">
        <f>IFERROR(SMALL($AB$10:$AB$133,ROWS(AB$10:AB63)),"")</f>
        <v>116</v>
      </c>
      <c r="AF63" s="835"/>
      <c r="AG63" s="831"/>
      <c r="AH63" s="282" t="s">
        <v>124</v>
      </c>
      <c r="AI63" s="279">
        <f>INDEX($E$10:$I$133,$M64,COLUMNS(AI63:$AI63))</f>
        <v>0.11488686649411371</v>
      </c>
      <c r="AJ63" s="279">
        <f>INDEX($E$10:$I$133,$M64,COLUMNS($AI63:AJ63))</f>
        <v>0.14523670368205727</v>
      </c>
      <c r="AK63" s="279">
        <f>INDEX($E$10:$I$133,$M64,COLUMNS($AI63:AK63))</f>
        <v>0.18669115805293479</v>
      </c>
      <c r="AL63" s="279">
        <f>INDEX($E$10:$I$133,$M64,COLUMNS($AI63:AL63))</f>
        <v>0.24213075060532688</v>
      </c>
      <c r="AM63" s="283">
        <f>INDEX($E$10:$I$133,$M64,COLUMNS($AI63:AM63))</f>
        <v>0.31105452116556731</v>
      </c>
      <c r="AP63" s="835"/>
      <c r="AQ63" s="831"/>
      <c r="AR63" s="282" t="s">
        <v>124</v>
      </c>
      <c r="AS63" s="284">
        <f>INDEX($R$10:$Y$133,$AC64,COLUMNS($AO63:AO63))</f>
        <v>2750</v>
      </c>
      <c r="AT63" s="284">
        <f>INDEX($R$10:$Y$133,$AC64,COLUMNS($AO63:AP63))</f>
        <v>3480</v>
      </c>
      <c r="AU63" s="284">
        <f>INDEX($R$10:$Y$133,$AC64,COLUMNS($AO63:AQ63))</f>
        <v>4470</v>
      </c>
      <c r="AV63" s="284">
        <f>INDEX($R$10:$Y$133,$AC64,COLUMNS($AO63:AR63))</f>
        <v>5800</v>
      </c>
      <c r="AW63" s="285">
        <f>INDEX($R$10:$Y$133,$AC64,COLUMNS($AO63:AS63))</f>
        <v>7450</v>
      </c>
    </row>
    <row r="64" spans="2:49" x14ac:dyDescent="0.3">
      <c r="D64" s="350" t="s">
        <v>124</v>
      </c>
      <c r="E64" s="350">
        <v>0.11485194684075542</v>
      </c>
      <c r="F64" s="350">
        <v>0.14339006761482864</v>
      </c>
      <c r="G64" s="350">
        <v>0.17803683842387502</v>
      </c>
      <c r="H64" s="350">
        <v>0.2383306131965493</v>
      </c>
      <c r="I64" s="350">
        <v>0.32539053392399159</v>
      </c>
      <c r="J64" s="350" t="s">
        <v>138</v>
      </c>
      <c r="K64" s="350">
        <f>ROWS($J$10:J64)</f>
        <v>55</v>
      </c>
      <c r="L64" s="350" t="str">
        <f t="shared" si="1"/>
        <v/>
      </c>
      <c r="M64" s="350">
        <f>IFERROR(SMALL($L$10:$L$133,ROWS(L$10:L64)),"")</f>
        <v>117</v>
      </c>
      <c r="Q64" s="350" t="s">
        <v>124</v>
      </c>
      <c r="R64" s="350">
        <v>2465</v>
      </c>
      <c r="S64" s="350">
        <v>3075</v>
      </c>
      <c r="T64" s="350">
        <v>3820</v>
      </c>
      <c r="U64" s="350">
        <v>5110</v>
      </c>
      <c r="V64" s="350">
        <v>6980</v>
      </c>
      <c r="W64" s="350">
        <v>110</v>
      </c>
      <c r="X64" s="350">
        <v>21555</v>
      </c>
      <c r="Y64" s="350">
        <v>21445</v>
      </c>
      <c r="Z64" s="350" t="s">
        <v>138</v>
      </c>
      <c r="AA64" s="350">
        <f>ROWS($J$10:Z64)</f>
        <v>55</v>
      </c>
      <c r="AB64" s="350" t="str">
        <f t="shared" si="0"/>
        <v/>
      </c>
      <c r="AC64" s="350">
        <f>IFERROR(SMALL($AB$10:$AB$133,ROWS(AB$10:AB64)),"")</f>
        <v>117</v>
      </c>
      <c r="AF64" s="835"/>
      <c r="AG64" s="831"/>
      <c r="AH64" s="282" t="s">
        <v>135</v>
      </c>
      <c r="AI64" s="279">
        <f>INDEX($E$10:$I$133,$M65,COLUMNS(AI64:$AI64))</f>
        <v>0.11795516446679237</v>
      </c>
      <c r="AJ64" s="279">
        <f>INDEX($E$10:$I$133,$M65,COLUMNS($AI64:AJ64))</f>
        <v>0.14146239262518331</v>
      </c>
      <c r="AK64" s="279">
        <f>INDEX($E$10:$I$133,$M65,COLUMNS($AI64:AK64))</f>
        <v>0.18403519798868637</v>
      </c>
      <c r="AL64" s="279">
        <f>INDEX($E$10:$I$133,$M65,COLUMNS($AI64:AL64))</f>
        <v>0.24634401843704171</v>
      </c>
      <c r="AM64" s="283">
        <f>INDEX($E$10:$I$133,$M65,COLUMNS($AI64:AM64))</f>
        <v>0.31020322648229626</v>
      </c>
      <c r="AP64" s="835"/>
      <c r="AQ64" s="831"/>
      <c r="AR64" s="282" t="s">
        <v>135</v>
      </c>
      <c r="AS64" s="284">
        <f>INDEX($R$10:$Y$133,$AC65,COLUMNS($AO64:AO64))</f>
        <v>2815</v>
      </c>
      <c r="AT64" s="284">
        <f>INDEX($R$10:$Y$133,$AC65,COLUMNS($AO64:AP64))</f>
        <v>3375</v>
      </c>
      <c r="AU64" s="284">
        <f>INDEX($R$10:$Y$133,$AC65,COLUMNS($AO64:AQ64))</f>
        <v>4390</v>
      </c>
      <c r="AV64" s="284">
        <f>INDEX($R$10:$Y$133,$AC65,COLUMNS($AO64:AR64))</f>
        <v>5880</v>
      </c>
      <c r="AW64" s="285">
        <f>INDEX($R$10:$Y$133,$AC65,COLUMNS($AO64:AS64))</f>
        <v>7405</v>
      </c>
    </row>
    <row r="65" spans="2:49" ht="15" customHeight="1" x14ac:dyDescent="0.3">
      <c r="D65" s="350" t="s">
        <v>135</v>
      </c>
      <c r="E65" s="350">
        <v>0.11861129017404917</v>
      </c>
      <c r="F65" s="350">
        <v>0.13914725112809651</v>
      </c>
      <c r="G65" s="350">
        <v>0.17768671148356202</v>
      </c>
      <c r="H65" s="350">
        <v>0.2415507873653191</v>
      </c>
      <c r="I65" s="350">
        <v>0.32300395984897318</v>
      </c>
      <c r="J65" s="350" t="s">
        <v>138</v>
      </c>
      <c r="K65" s="350">
        <f>ROWS($J$10:J65)</f>
        <v>56</v>
      </c>
      <c r="L65" s="350" t="str">
        <f t="shared" si="1"/>
        <v/>
      </c>
      <c r="M65" s="350">
        <f>IFERROR(SMALL($L$10:$L$133,ROWS(L$10:L65)),"")</f>
        <v>118</v>
      </c>
      <c r="Q65" s="350" t="s">
        <v>135</v>
      </c>
      <c r="R65" s="350">
        <v>2575</v>
      </c>
      <c r="S65" s="350">
        <v>3020</v>
      </c>
      <c r="T65" s="350">
        <v>3860</v>
      </c>
      <c r="U65" s="350">
        <v>5245</v>
      </c>
      <c r="V65" s="350">
        <v>7015</v>
      </c>
      <c r="W65" s="350">
        <v>130</v>
      </c>
      <c r="X65" s="350">
        <v>21850</v>
      </c>
      <c r="Y65" s="350">
        <v>21720</v>
      </c>
      <c r="Z65" s="350" t="s">
        <v>138</v>
      </c>
      <c r="AA65" s="350">
        <f>ROWS($J$10:Z65)</f>
        <v>56</v>
      </c>
      <c r="AB65" s="350" t="str">
        <f t="shared" si="0"/>
        <v/>
      </c>
      <c r="AC65" s="350">
        <f>IFERROR(SMALL($AB$10:$AB$133,ROWS(AB$10:AB65)),"")</f>
        <v>118</v>
      </c>
      <c r="AF65" s="835"/>
      <c r="AG65" s="831" t="s">
        <v>521</v>
      </c>
      <c r="AH65" s="282" t="s">
        <v>1</v>
      </c>
      <c r="AI65" s="279">
        <f>INDEX($E$10:$I$133,$M66,COLUMNS(AI65:$AI65))</f>
        <v>0.19608507179626117</v>
      </c>
      <c r="AJ65" s="279">
        <f>INDEX($E$10:$I$133,$M66,COLUMNS($AI65:AJ65))</f>
        <v>0.19432403142779733</v>
      </c>
      <c r="AK65" s="279">
        <f>INDEX($E$10:$I$133,$M66,COLUMNS($AI65:AK65))</f>
        <v>0.21897859658629099</v>
      </c>
      <c r="AL65" s="279">
        <f>INDEX($E$10:$I$133,$M66,COLUMNS($AI65:AL65))</f>
        <v>0.21044432403142779</v>
      </c>
      <c r="AM65" s="283">
        <f>INDEX($E$10:$I$133,$M66,COLUMNS($AI65:AM65))</f>
        <v>0.18016797615822269</v>
      </c>
      <c r="AP65" s="835"/>
      <c r="AQ65" s="831" t="s">
        <v>521</v>
      </c>
      <c r="AR65" s="282" t="s">
        <v>1</v>
      </c>
      <c r="AS65" s="284">
        <f>INDEX($R$10:$Y$133,$AC66,COLUMNS($AO65:AO65))</f>
        <v>2895</v>
      </c>
      <c r="AT65" s="284">
        <f>INDEX($R$10:$Y$133,$AC66,COLUMNS($AO65:AP65))</f>
        <v>2870</v>
      </c>
      <c r="AU65" s="284">
        <f>INDEX($R$10:$Y$133,$AC66,COLUMNS($AO65:AQ65))</f>
        <v>3235</v>
      </c>
      <c r="AV65" s="284">
        <f>INDEX($R$10:$Y$133,$AC66,COLUMNS($AO65:AR65))</f>
        <v>3105</v>
      </c>
      <c r="AW65" s="285">
        <f>INDEX($R$10:$Y$133,$AC66,COLUMNS($AO65:AS65))</f>
        <v>2660</v>
      </c>
    </row>
    <row r="66" spans="2:49" x14ac:dyDescent="0.3">
      <c r="C66" s="350" t="s">
        <v>521</v>
      </c>
      <c r="D66" s="350" t="s">
        <v>1</v>
      </c>
      <c r="E66" s="350">
        <v>0.238713165720465</v>
      </c>
      <c r="F66" s="350">
        <v>0.20289267369559341</v>
      </c>
      <c r="G66" s="350">
        <v>0.19694512030278455</v>
      </c>
      <c r="H66" s="350">
        <v>0.18613138686131386</v>
      </c>
      <c r="I66" s="350">
        <v>0.17531765341984321</v>
      </c>
      <c r="J66" s="350" t="s">
        <v>138</v>
      </c>
      <c r="K66" s="350">
        <f>ROWS($J$10:J66)</f>
        <v>57</v>
      </c>
      <c r="L66" s="350" t="str">
        <f t="shared" si="1"/>
        <v/>
      </c>
      <c r="M66" s="350">
        <f>IFERROR(SMALL($L$10:$L$133,ROWS(L$10:L66)),"")</f>
        <v>119</v>
      </c>
      <c r="P66" s="350" t="s">
        <v>521</v>
      </c>
      <c r="Q66" s="350" t="s">
        <v>1</v>
      </c>
      <c r="R66" s="350">
        <v>1765</v>
      </c>
      <c r="S66" s="350">
        <v>1500</v>
      </c>
      <c r="T66" s="350">
        <v>1455</v>
      </c>
      <c r="U66" s="350">
        <v>1375</v>
      </c>
      <c r="V66" s="350">
        <v>1295</v>
      </c>
      <c r="W66" s="350">
        <v>30</v>
      </c>
      <c r="X66" s="350">
        <v>7430</v>
      </c>
      <c r="Y66" s="350">
        <v>7400</v>
      </c>
      <c r="Z66" s="350" t="s">
        <v>138</v>
      </c>
      <c r="AA66" s="350">
        <f>ROWS($J$10:Z66)</f>
        <v>57</v>
      </c>
      <c r="AB66" s="350" t="str">
        <f t="shared" si="0"/>
        <v/>
      </c>
      <c r="AC66" s="350">
        <f>IFERROR(SMALL($AB$10:$AB$133,ROWS(AB$10:AB66)),"")</f>
        <v>119</v>
      </c>
      <c r="AF66" s="835"/>
      <c r="AG66" s="831"/>
      <c r="AH66" s="282" t="s">
        <v>2</v>
      </c>
      <c r="AI66" s="279">
        <f>INDEX($E$10:$I$133,$M67,COLUMNS(AI66:$AI66))</f>
        <v>0.18989300854585828</v>
      </c>
      <c r="AJ66" s="279">
        <f>INDEX($E$10:$I$133,$M67,COLUMNS($AI66:AJ66))</f>
        <v>0.2040239553192921</v>
      </c>
      <c r="AK66" s="279">
        <f>INDEX($E$10:$I$133,$M67,COLUMNS($AI66:AK66))</f>
        <v>0.21768387053361146</v>
      </c>
      <c r="AL66" s="279">
        <f>INDEX($E$10:$I$133,$M67,COLUMNS($AI66:AL66))</f>
        <v>0.2094071731377431</v>
      </c>
      <c r="AM66" s="283">
        <f>INDEX($E$10:$I$133,$M67,COLUMNS($AI66:AM66))</f>
        <v>0.17899199246349506</v>
      </c>
      <c r="AP66" s="835"/>
      <c r="AQ66" s="831"/>
      <c r="AR66" s="282" t="s">
        <v>2</v>
      </c>
      <c r="AS66" s="284">
        <f>INDEX($R$10:$Y$133,$AC67,COLUMNS($AO66:AO66))</f>
        <v>2820</v>
      </c>
      <c r="AT66" s="284">
        <f>INDEX($R$10:$Y$133,$AC67,COLUMNS($AO66:AP66))</f>
        <v>3030</v>
      </c>
      <c r="AU66" s="284">
        <f>INDEX($R$10:$Y$133,$AC67,COLUMNS($AO66:AQ66))</f>
        <v>3235</v>
      </c>
      <c r="AV66" s="284">
        <f>INDEX($R$10:$Y$133,$AC67,COLUMNS($AO66:AR66))</f>
        <v>3110</v>
      </c>
      <c r="AW66" s="285">
        <f>INDEX($R$10:$Y$133,$AC67,COLUMNS($AO66:AS66))</f>
        <v>2660</v>
      </c>
    </row>
    <row r="67" spans="2:49" x14ac:dyDescent="0.3">
      <c r="D67" s="350" t="s">
        <v>2</v>
      </c>
      <c r="E67" s="350">
        <v>0.23465938637545503</v>
      </c>
      <c r="F67" s="350">
        <v>0.21567862714508582</v>
      </c>
      <c r="G67" s="350">
        <v>0.19669786791471658</v>
      </c>
      <c r="H67" s="350">
        <v>0.17823712948517942</v>
      </c>
      <c r="I67" s="350">
        <v>0.17472698907956319</v>
      </c>
      <c r="J67" s="350" t="s">
        <v>138</v>
      </c>
      <c r="K67" s="350">
        <f>ROWS($J$10:J67)</f>
        <v>58</v>
      </c>
      <c r="L67" s="350" t="str">
        <f t="shared" si="1"/>
        <v/>
      </c>
      <c r="M67" s="350">
        <f>IFERROR(SMALL($L$10:$L$133,ROWS(L$10:L67)),"")</f>
        <v>120</v>
      </c>
      <c r="Q67" s="350" t="s">
        <v>2</v>
      </c>
      <c r="R67" s="350">
        <v>1805</v>
      </c>
      <c r="S67" s="350">
        <v>1660</v>
      </c>
      <c r="T67" s="350">
        <v>1515</v>
      </c>
      <c r="U67" s="350">
        <v>1370</v>
      </c>
      <c r="V67" s="350">
        <v>1345</v>
      </c>
      <c r="W67" s="350">
        <v>35</v>
      </c>
      <c r="X67" s="350">
        <v>7725</v>
      </c>
      <c r="Y67" s="350">
        <v>7690</v>
      </c>
      <c r="Z67" s="350" t="s">
        <v>138</v>
      </c>
      <c r="AA67" s="350">
        <f>ROWS($J$10:Z67)</f>
        <v>58</v>
      </c>
      <c r="AB67" s="350" t="str">
        <f t="shared" si="0"/>
        <v/>
      </c>
      <c r="AC67" s="350">
        <f>IFERROR(SMALL($AB$10:$AB$133,ROWS(AB$10:AB67)),"")</f>
        <v>120</v>
      </c>
      <c r="AF67" s="835"/>
      <c r="AG67" s="831"/>
      <c r="AH67" s="282" t="s">
        <v>3</v>
      </c>
      <c r="AI67" s="279">
        <f>INDEX($E$10:$I$133,$M68,COLUMNS(AI67:$AI67))</f>
        <v>0.20174146872399001</v>
      </c>
      <c r="AJ67" s="279">
        <f>INDEX($E$10:$I$133,$M68,COLUMNS($AI67:AJ67))</f>
        <v>0.20462257506882642</v>
      </c>
      <c r="AK67" s="279">
        <f>INDEX($E$10:$I$133,$M68,COLUMNS($AI67:AK67))</f>
        <v>0.21569882835008644</v>
      </c>
      <c r="AL67" s="279">
        <f>INDEX($E$10:$I$133,$M68,COLUMNS($AI67:AL67))</f>
        <v>0.20398232921441833</v>
      </c>
      <c r="AM67" s="283">
        <f>INDEX($E$10:$I$133,$M68,COLUMNS($AI67:AM67))</f>
        <v>0.17395479864267879</v>
      </c>
      <c r="AP67" s="835"/>
      <c r="AQ67" s="831"/>
      <c r="AR67" s="282" t="s">
        <v>3</v>
      </c>
      <c r="AS67" s="284">
        <f>INDEX($R$10:$Y$133,$AC68,COLUMNS($AO67:AO67))</f>
        <v>3150</v>
      </c>
      <c r="AT67" s="284">
        <f>INDEX($R$10:$Y$133,$AC68,COLUMNS($AO67:AP67))</f>
        <v>3195</v>
      </c>
      <c r="AU67" s="284">
        <f>INDEX($R$10:$Y$133,$AC68,COLUMNS($AO67:AQ67))</f>
        <v>3370</v>
      </c>
      <c r="AV67" s="284">
        <f>INDEX($R$10:$Y$133,$AC68,COLUMNS($AO67:AR67))</f>
        <v>3185</v>
      </c>
      <c r="AW67" s="285">
        <f>INDEX($R$10:$Y$133,$AC68,COLUMNS($AO67:AS67))</f>
        <v>2715</v>
      </c>
    </row>
    <row r="68" spans="2:49" x14ac:dyDescent="0.3">
      <c r="D68" s="350" t="s">
        <v>3</v>
      </c>
      <c r="E68" s="350">
        <v>0.24248625143880292</v>
      </c>
      <c r="F68" s="350">
        <v>0.2171633201176621</v>
      </c>
      <c r="G68" s="350">
        <v>0.19452615423967259</v>
      </c>
      <c r="H68" s="350">
        <v>0.17188898836168309</v>
      </c>
      <c r="I68" s="350">
        <v>0.17393528584217929</v>
      </c>
      <c r="J68" s="350" t="s">
        <v>138</v>
      </c>
      <c r="K68" s="350">
        <f>ROWS($J$10:J68)</f>
        <v>59</v>
      </c>
      <c r="L68" s="350" t="str">
        <f t="shared" si="1"/>
        <v/>
      </c>
      <c r="M68" s="350">
        <f>IFERROR(SMALL($L$10:$L$133,ROWS(L$10:L68)),"")</f>
        <v>121</v>
      </c>
      <c r="Q68" s="350" t="s">
        <v>3</v>
      </c>
      <c r="R68" s="350">
        <v>1895</v>
      </c>
      <c r="S68" s="350">
        <v>1700</v>
      </c>
      <c r="T68" s="350">
        <v>1520</v>
      </c>
      <c r="U68" s="350">
        <v>1345</v>
      </c>
      <c r="V68" s="350">
        <v>1360</v>
      </c>
      <c r="W68" s="350">
        <v>80</v>
      </c>
      <c r="X68" s="350">
        <v>7900</v>
      </c>
      <c r="Y68" s="350">
        <v>7820</v>
      </c>
      <c r="Z68" s="350" t="s">
        <v>138</v>
      </c>
      <c r="AA68" s="350">
        <f>ROWS($J$10:Z68)</f>
        <v>59</v>
      </c>
      <c r="AB68" s="350" t="str">
        <f t="shared" si="0"/>
        <v/>
      </c>
      <c r="AC68" s="350">
        <f>IFERROR(SMALL($AB$10:$AB$133,ROWS(AB$10:AB68)),"")</f>
        <v>121</v>
      </c>
      <c r="AF68" s="835"/>
      <c r="AG68" s="831"/>
      <c r="AH68" s="282" t="s">
        <v>112</v>
      </c>
      <c r="AI68" s="279">
        <f>INDEX($E$10:$I$133,$M69,COLUMNS(AI68:$AI68))</f>
        <v>0.19752210105181647</v>
      </c>
      <c r="AJ68" s="279">
        <f>INDEX($E$10:$I$133,$M69,COLUMNS($AI68:AJ68))</f>
        <v>0.21004065302961863</v>
      </c>
      <c r="AK68" s="279">
        <f>INDEX($E$10:$I$133,$M69,COLUMNS($AI68:AK68))</f>
        <v>0.21681615796605794</v>
      </c>
      <c r="AL68" s="279">
        <f>INDEX($E$10:$I$133,$M69,COLUMNS($AI68:AL68))</f>
        <v>0.19978060269729625</v>
      </c>
      <c r="AM68" s="283">
        <f>INDEX($E$10:$I$133,$M69,COLUMNS($AI68:AM68))</f>
        <v>0.17584048525521068</v>
      </c>
      <c r="AP68" s="835"/>
      <c r="AQ68" s="831"/>
      <c r="AR68" s="282" t="s">
        <v>112</v>
      </c>
      <c r="AS68" s="284">
        <f>INDEX($R$10:$Y$133,$AC69,COLUMNS($AO68:AO68))</f>
        <v>3060</v>
      </c>
      <c r="AT68" s="284">
        <f>INDEX($R$10:$Y$133,$AC69,COLUMNS($AO68:AP68))</f>
        <v>3255</v>
      </c>
      <c r="AU68" s="284">
        <f>INDEX($R$10:$Y$133,$AC69,COLUMNS($AO68:AQ68))</f>
        <v>3360</v>
      </c>
      <c r="AV68" s="284">
        <f>INDEX($R$10:$Y$133,$AC69,COLUMNS($AO68:AR68))</f>
        <v>3095</v>
      </c>
      <c r="AW68" s="285">
        <f>INDEX($R$10:$Y$133,$AC69,COLUMNS($AO68:AS68))</f>
        <v>2725</v>
      </c>
    </row>
    <row r="69" spans="2:49" x14ac:dyDescent="0.3">
      <c r="D69" s="350" t="s">
        <v>112</v>
      </c>
      <c r="E69" s="350">
        <v>0.23946988584175305</v>
      </c>
      <c r="F69" s="350">
        <v>0.21768796745833879</v>
      </c>
      <c r="G69" s="350">
        <v>0.19564361632331714</v>
      </c>
      <c r="H69" s="350">
        <v>0.17359926518829549</v>
      </c>
      <c r="I69" s="350">
        <v>0.17359926518829549</v>
      </c>
      <c r="J69" s="350" t="s">
        <v>138</v>
      </c>
      <c r="K69" s="350">
        <f>ROWS($J$10:J69)</f>
        <v>60</v>
      </c>
      <c r="L69" s="350" t="str">
        <f t="shared" si="1"/>
        <v/>
      </c>
      <c r="M69" s="350">
        <f>IFERROR(SMALL($L$10:$L$133,ROWS(L$10:L69)),"")</f>
        <v>122</v>
      </c>
      <c r="Q69" s="350" t="s">
        <v>112</v>
      </c>
      <c r="R69" s="350">
        <v>1825</v>
      </c>
      <c r="S69" s="350">
        <v>1660</v>
      </c>
      <c r="T69" s="350">
        <v>1490</v>
      </c>
      <c r="U69" s="350">
        <v>1325</v>
      </c>
      <c r="V69" s="350">
        <v>1325</v>
      </c>
      <c r="W69" s="350">
        <v>40</v>
      </c>
      <c r="X69" s="350">
        <v>7660</v>
      </c>
      <c r="Y69" s="350">
        <v>7620</v>
      </c>
      <c r="Z69" s="350" t="s">
        <v>138</v>
      </c>
      <c r="AA69" s="350">
        <f>ROWS($J$10:Z69)</f>
        <v>60</v>
      </c>
      <c r="AB69" s="350" t="str">
        <f t="shared" si="0"/>
        <v/>
      </c>
      <c r="AC69" s="350">
        <f>IFERROR(SMALL($AB$10:$AB$133,ROWS(AB$10:AB69)),"")</f>
        <v>122</v>
      </c>
      <c r="AF69" s="835"/>
      <c r="AG69" s="831"/>
      <c r="AH69" s="282" t="s">
        <v>124</v>
      </c>
      <c r="AI69" s="279">
        <f>INDEX($E$10:$I$133,$M70,COLUMNS(AI69:$AI69))</f>
        <v>0.2078438352913255</v>
      </c>
      <c r="AJ69" s="279">
        <f>INDEX($E$10:$I$133,$M70,COLUMNS($AI69:AJ69))</f>
        <v>0.20624184169929988</v>
      </c>
      <c r="AK69" s="279">
        <f>INDEX($E$10:$I$133,$M70,COLUMNS($AI69:AK69))</f>
        <v>0.20778450219532454</v>
      </c>
      <c r="AL69" s="279">
        <f>INDEX($E$10:$I$133,$M70,COLUMNS($AI69:AL69))</f>
        <v>0.20107986234721728</v>
      </c>
      <c r="AM69" s="283">
        <f>INDEX($E$10:$I$133,$M70,COLUMNS($AI69:AM69))</f>
        <v>0.1770499584668328</v>
      </c>
      <c r="AP69" s="835"/>
      <c r="AQ69" s="831"/>
      <c r="AR69" s="282" t="s">
        <v>124</v>
      </c>
      <c r="AS69" s="284">
        <f>INDEX($R$10:$Y$133,$AC70,COLUMNS($AO69:AO69))</f>
        <v>3505</v>
      </c>
      <c r="AT69" s="284">
        <f>INDEX($R$10:$Y$133,$AC70,COLUMNS($AO69:AP69))</f>
        <v>3475</v>
      </c>
      <c r="AU69" s="284">
        <f>INDEX($R$10:$Y$133,$AC70,COLUMNS($AO69:AQ69))</f>
        <v>3500</v>
      </c>
      <c r="AV69" s="284">
        <f>INDEX($R$10:$Y$133,$AC70,COLUMNS($AO69:AR69))</f>
        <v>3390</v>
      </c>
      <c r="AW69" s="285">
        <f>INDEX($R$10:$Y$133,$AC70,COLUMNS($AO69:AS69))</f>
        <v>2985</v>
      </c>
    </row>
    <row r="70" spans="2:49" ht="15" thickBot="1" x14ac:dyDescent="0.35">
      <c r="D70" s="350" t="s">
        <v>124</v>
      </c>
      <c r="E70" s="350">
        <v>0.26435392239816269</v>
      </c>
      <c r="F70" s="350">
        <v>0.20875135984527982</v>
      </c>
      <c r="G70" s="350">
        <v>0.18687296023208025</v>
      </c>
      <c r="H70" s="350">
        <v>0.17055481687416899</v>
      </c>
      <c r="I70" s="350">
        <v>0.16946694065030823</v>
      </c>
      <c r="J70" s="350" t="s">
        <v>138</v>
      </c>
      <c r="K70" s="350">
        <f>ROWS($J$10:J70)</f>
        <v>61</v>
      </c>
      <c r="L70" s="350" t="str">
        <f t="shared" si="1"/>
        <v/>
      </c>
      <c r="M70" s="350">
        <f>IFERROR(SMALL($L$10:$L$133,ROWS(L$10:L70)),"")</f>
        <v>123</v>
      </c>
      <c r="Q70" s="350" t="s">
        <v>124</v>
      </c>
      <c r="R70" s="350">
        <v>2185</v>
      </c>
      <c r="S70" s="350">
        <v>1725</v>
      </c>
      <c r="T70" s="350">
        <v>1545</v>
      </c>
      <c r="U70" s="350">
        <v>1410</v>
      </c>
      <c r="V70" s="350">
        <v>1400</v>
      </c>
      <c r="W70" s="350">
        <v>50</v>
      </c>
      <c r="X70" s="350">
        <v>8320</v>
      </c>
      <c r="Y70" s="350">
        <v>8275</v>
      </c>
      <c r="Z70" s="350" t="s">
        <v>138</v>
      </c>
      <c r="AA70" s="350">
        <f>ROWS($J$10:Z70)</f>
        <v>61</v>
      </c>
      <c r="AB70" s="350" t="str">
        <f>IF($AJ$4=Z70,AA70,"")</f>
        <v/>
      </c>
      <c r="AC70" s="350">
        <f>IFERROR(SMALL($AB$10:$AB$133,ROWS(AB$10:AB70)),"")</f>
        <v>123</v>
      </c>
      <c r="AF70" s="845"/>
      <c r="AG70" s="846"/>
      <c r="AH70" s="344" t="s">
        <v>135</v>
      </c>
      <c r="AI70" s="288">
        <f>INDEX($E$10:$I$133,$M71,COLUMNS(AI70:$AI70))</f>
        <v>0.21371865897538408</v>
      </c>
      <c r="AJ70" s="288">
        <f>INDEX($E$10:$I$133,$M71,COLUMNS($AI70:AJ70))</f>
        <v>0.20515163630133074</v>
      </c>
      <c r="AK70" s="288">
        <f>INDEX($E$10:$I$133,$M71,COLUMNS($AI70:AK70))</f>
        <v>0.21057741732823121</v>
      </c>
      <c r="AL70" s="288">
        <f>INDEX($E$10:$I$133,$M71,COLUMNS($AI70:AL70))</f>
        <v>0.19749842937917642</v>
      </c>
      <c r="AM70" s="289">
        <f>INDEX($E$10:$I$133,$M71,COLUMNS($AI70:AM70))</f>
        <v>0.17305385801587755</v>
      </c>
      <c r="AP70" s="845"/>
      <c r="AQ70" s="846"/>
      <c r="AR70" s="344" t="s">
        <v>135</v>
      </c>
      <c r="AS70" s="290">
        <f>INDEX($R$10:$Y$133,$AC71,COLUMNS($AO70:AO70))</f>
        <v>3740</v>
      </c>
      <c r="AT70" s="290">
        <f>INDEX($R$10:$Y$133,$AC71,COLUMNS($AO70:AP70))</f>
        <v>3590</v>
      </c>
      <c r="AU70" s="290">
        <f>INDEX($R$10:$Y$133,$AC71,COLUMNS($AO70:AQ70))</f>
        <v>3685</v>
      </c>
      <c r="AV70" s="290">
        <f>INDEX($R$10:$Y$133,$AC71,COLUMNS($AO70:AR70))</f>
        <v>3460</v>
      </c>
      <c r="AW70" s="291">
        <f>INDEX($R$10:$Y$133,$AC71,COLUMNS($AO70:AS70))</f>
        <v>3030</v>
      </c>
    </row>
    <row r="71" spans="2:49" x14ac:dyDescent="0.3">
      <c r="D71" s="350" t="s">
        <v>135</v>
      </c>
      <c r="E71" s="350">
        <v>0.25357493723392643</v>
      </c>
      <c r="F71" s="350">
        <v>0.21264054142560856</v>
      </c>
      <c r="G71" s="350">
        <v>0.19004475493941708</v>
      </c>
      <c r="H71" s="350">
        <v>0.17247025433904595</v>
      </c>
      <c r="I71" s="350">
        <v>0.17126951206200197</v>
      </c>
      <c r="J71" s="350" t="s">
        <v>138</v>
      </c>
      <c r="K71" s="350">
        <f>ROWS($J$10:J71)</f>
        <v>62</v>
      </c>
      <c r="L71" s="350" t="str">
        <f t="shared" si="1"/>
        <v/>
      </c>
      <c r="M71" s="350">
        <f>IFERROR(SMALL($L$10:$L$133,ROWS(L$10:L71)),"")</f>
        <v>124</v>
      </c>
      <c r="Q71" s="350" t="s">
        <v>135</v>
      </c>
      <c r="R71" s="350">
        <v>2325</v>
      </c>
      <c r="S71" s="350">
        <v>1950</v>
      </c>
      <c r="T71" s="350">
        <v>1740</v>
      </c>
      <c r="U71" s="350">
        <v>1580</v>
      </c>
      <c r="V71" s="350">
        <v>1570</v>
      </c>
      <c r="W71" s="350">
        <v>55</v>
      </c>
      <c r="X71" s="350">
        <v>9215</v>
      </c>
      <c r="Y71" s="350">
        <v>9160</v>
      </c>
      <c r="Z71" s="350" t="s">
        <v>138</v>
      </c>
      <c r="AA71" s="350">
        <f>ROWS($J$10:Z71)</f>
        <v>62</v>
      </c>
      <c r="AB71" s="350" t="str">
        <f t="shared" si="0"/>
        <v/>
      </c>
      <c r="AC71" s="350">
        <f>IFERROR(SMALL($AB$10:$AB$133,ROWS(AB$10:AB71)),"")</f>
        <v>124</v>
      </c>
    </row>
    <row r="72" spans="2:49" x14ac:dyDescent="0.3">
      <c r="B72" s="350" t="s">
        <v>208</v>
      </c>
      <c r="C72" s="350" t="s">
        <v>98</v>
      </c>
      <c r="D72" s="350" t="s">
        <v>1</v>
      </c>
      <c r="E72" s="350">
        <v>0.1254605747973471</v>
      </c>
      <c r="F72" s="350">
        <v>0.15321788258413166</v>
      </c>
      <c r="G72" s="350">
        <v>0.19810857283222796</v>
      </c>
      <c r="H72" s="350">
        <v>0.23691967575534267</v>
      </c>
      <c r="I72" s="350">
        <v>0.28629329403095061</v>
      </c>
      <c r="J72" s="350" t="s">
        <v>139</v>
      </c>
      <c r="K72" s="350">
        <f>ROWS($J$10:J72)</f>
        <v>63</v>
      </c>
      <c r="L72" s="350">
        <f t="shared" si="1"/>
        <v>63</v>
      </c>
      <c r="M72" s="350" t="str">
        <f>IFERROR(SMALL($L$10:$L$133,ROWS(L$10:L72)),"")</f>
        <v/>
      </c>
      <c r="O72" s="350" t="s">
        <v>208</v>
      </c>
      <c r="P72" s="350" t="s">
        <v>98</v>
      </c>
      <c r="Q72" s="350" t="s">
        <v>1</v>
      </c>
      <c r="R72" s="350">
        <v>2045</v>
      </c>
      <c r="S72" s="350">
        <v>2495</v>
      </c>
      <c r="T72" s="350">
        <v>3225</v>
      </c>
      <c r="U72" s="350">
        <v>3860</v>
      </c>
      <c r="V72" s="350">
        <v>4660</v>
      </c>
      <c r="W72" s="350">
        <v>55</v>
      </c>
      <c r="X72" s="350">
        <v>16340</v>
      </c>
      <c r="Y72" s="350">
        <v>16285</v>
      </c>
      <c r="Z72" s="350" t="s">
        <v>139</v>
      </c>
      <c r="AA72" s="350">
        <f>ROWS($J$10:Z72)</f>
        <v>63</v>
      </c>
      <c r="AB72" s="350">
        <f t="shared" si="0"/>
        <v>63</v>
      </c>
      <c r="AC72" s="350" t="str">
        <f>IFERROR(SMALL($AB$10:$AB$133,ROWS(AB$10:AB72)),"")</f>
        <v/>
      </c>
      <c r="AK72" s="393" t="s">
        <v>118</v>
      </c>
    </row>
    <row r="73" spans="2:49" ht="20.25" customHeight="1" x14ac:dyDescent="0.3">
      <c r="D73" s="350" t="s">
        <v>2</v>
      </c>
      <c r="E73" s="350">
        <v>0.1258841047276337</v>
      </c>
      <c r="F73" s="350">
        <v>0.15554038962650452</v>
      </c>
      <c r="G73" s="350">
        <v>0.1982255863010299</v>
      </c>
      <c r="H73" s="350">
        <v>0.23830500062042437</v>
      </c>
      <c r="I73" s="350">
        <v>0.28204491872440751</v>
      </c>
      <c r="J73" s="350" t="s">
        <v>139</v>
      </c>
      <c r="K73" s="350">
        <f>ROWS($J$10:J73)</f>
        <v>64</v>
      </c>
      <c r="L73" s="350">
        <f t="shared" si="1"/>
        <v>64</v>
      </c>
      <c r="M73" s="350" t="str">
        <f>IFERROR(SMALL($L$10:$L$133,ROWS(L$10:L73)),"")</f>
        <v/>
      </c>
      <c r="Q73" s="350" t="s">
        <v>2</v>
      </c>
      <c r="R73" s="350">
        <v>2030</v>
      </c>
      <c r="S73" s="350">
        <v>2505</v>
      </c>
      <c r="T73" s="350">
        <v>3195</v>
      </c>
      <c r="U73" s="350">
        <v>3840</v>
      </c>
      <c r="V73" s="350">
        <v>4545</v>
      </c>
      <c r="W73" s="350">
        <v>90</v>
      </c>
      <c r="X73" s="350">
        <v>16210</v>
      </c>
      <c r="Y73" s="350">
        <v>16120</v>
      </c>
      <c r="Z73" s="350" t="s">
        <v>139</v>
      </c>
      <c r="AA73" s="350">
        <f>ROWS($J$10:Z73)</f>
        <v>64</v>
      </c>
      <c r="AB73" s="350">
        <f t="shared" si="0"/>
        <v>64</v>
      </c>
      <c r="AC73" s="350" t="str">
        <f>IFERROR(SMALL($AB$10:$AB$133,ROWS(AB$10:AB73)),"")</f>
        <v/>
      </c>
      <c r="AK73" s="393" t="s">
        <v>804</v>
      </c>
    </row>
    <row r="74" spans="2:49" x14ac:dyDescent="0.3">
      <c r="D74" s="350" t="s">
        <v>3</v>
      </c>
      <c r="E74" s="350">
        <v>0.12984398590840462</v>
      </c>
      <c r="F74" s="350">
        <v>0.15393809763462507</v>
      </c>
      <c r="G74" s="350">
        <v>0.19721942627075995</v>
      </c>
      <c r="H74" s="350">
        <v>0.23930548565676898</v>
      </c>
      <c r="I74" s="350">
        <v>0.27969300452944135</v>
      </c>
      <c r="J74" s="350" t="s">
        <v>139</v>
      </c>
      <c r="K74" s="350">
        <f>ROWS($J$10:J74)</f>
        <v>65</v>
      </c>
      <c r="L74" s="350">
        <f t="shared" si="1"/>
        <v>65</v>
      </c>
      <c r="M74" s="350" t="str">
        <f>IFERROR(SMALL($L$10:$L$133,ROWS(L$10:L74)),"")</f>
        <v/>
      </c>
      <c r="Q74" s="350" t="s">
        <v>3</v>
      </c>
      <c r="R74" s="350">
        <v>2065</v>
      </c>
      <c r="S74" s="350">
        <v>2445</v>
      </c>
      <c r="T74" s="350">
        <v>3135</v>
      </c>
      <c r="U74" s="350">
        <v>3805</v>
      </c>
      <c r="V74" s="350">
        <v>4445</v>
      </c>
      <c r="W74" s="350">
        <v>145</v>
      </c>
      <c r="X74" s="350">
        <v>16040</v>
      </c>
      <c r="Y74" s="350">
        <v>15895</v>
      </c>
      <c r="Z74" s="350" t="s">
        <v>139</v>
      </c>
      <c r="AA74" s="350">
        <f>ROWS($J$10:Z74)</f>
        <v>65</v>
      </c>
      <c r="AB74" s="350">
        <f t="shared" ref="AB74:AB133" si="2">IF($AJ$4=Z74,AA74,"")</f>
        <v>65</v>
      </c>
      <c r="AC74" s="350" t="str">
        <f>IFERROR(SMALL($AB$10:$AB$133,ROWS(AB$10:AB74)),"")</f>
        <v/>
      </c>
      <c r="AK74" s="393" t="s">
        <v>799</v>
      </c>
    </row>
    <row r="75" spans="2:49" x14ac:dyDescent="0.3">
      <c r="D75" s="350" t="s">
        <v>112</v>
      </c>
      <c r="E75" s="350">
        <v>0.12518427518427519</v>
      </c>
      <c r="F75" s="350">
        <v>0.15700245700245699</v>
      </c>
      <c r="G75" s="350">
        <v>0.19232186732186732</v>
      </c>
      <c r="H75" s="350">
        <v>0.23851351351351352</v>
      </c>
      <c r="I75" s="350">
        <v>0.28697788697788695</v>
      </c>
      <c r="J75" s="350" t="s">
        <v>139</v>
      </c>
      <c r="K75" s="350">
        <f>ROWS($J$10:J75)</f>
        <v>66</v>
      </c>
      <c r="L75" s="350">
        <f t="shared" ref="L75:L133" si="3">IF($AJ$4=J75,K75,"")</f>
        <v>66</v>
      </c>
      <c r="M75" s="350" t="str">
        <f>IFERROR(SMALL($L$10:$L$133,ROWS(L$10:L75)),"")</f>
        <v/>
      </c>
      <c r="Q75" s="350" t="s">
        <v>112</v>
      </c>
      <c r="R75" s="350">
        <v>2040</v>
      </c>
      <c r="S75" s="350">
        <v>2555</v>
      </c>
      <c r="T75" s="350">
        <v>3130</v>
      </c>
      <c r="U75" s="350">
        <v>3885</v>
      </c>
      <c r="V75" s="350">
        <v>4670</v>
      </c>
      <c r="W75" s="350">
        <v>85</v>
      </c>
      <c r="X75" s="350">
        <v>16365</v>
      </c>
      <c r="Y75" s="350">
        <v>16280</v>
      </c>
      <c r="Z75" s="350" t="s">
        <v>139</v>
      </c>
      <c r="AA75" s="350">
        <f>ROWS($J$10:Z75)</f>
        <v>66</v>
      </c>
      <c r="AB75" s="350">
        <f t="shared" si="2"/>
        <v>66</v>
      </c>
      <c r="AC75" s="350" t="str">
        <f>IFERROR(SMALL($AB$10:$AB$133,ROWS(AB$10:AB75)),"")</f>
        <v/>
      </c>
      <c r="AK75" s="393" t="s">
        <v>800</v>
      </c>
    </row>
    <row r="76" spans="2:49" x14ac:dyDescent="0.3">
      <c r="D76" s="350" t="s">
        <v>124</v>
      </c>
      <c r="E76" s="350">
        <v>0.13994926310703068</v>
      </c>
      <c r="F76" s="350">
        <v>0.16012321816863978</v>
      </c>
      <c r="G76" s="350">
        <v>0.18603527422082627</v>
      </c>
      <c r="H76" s="350">
        <v>0.23012805025368446</v>
      </c>
      <c r="I76" s="350">
        <v>0.2837641942498188</v>
      </c>
      <c r="J76" s="350" t="s">
        <v>139</v>
      </c>
      <c r="K76" s="350">
        <f>ROWS($J$10:J76)</f>
        <v>67</v>
      </c>
      <c r="L76" s="350">
        <f t="shared" si="3"/>
        <v>67</v>
      </c>
      <c r="M76" s="350" t="str">
        <f>IFERROR(SMALL($L$10:$L$133,ROWS(L$10:L76)),"")</f>
        <v/>
      </c>
      <c r="Q76" s="350" t="s">
        <v>124</v>
      </c>
      <c r="R76" s="350">
        <v>2315</v>
      </c>
      <c r="S76" s="350">
        <v>2650</v>
      </c>
      <c r="T76" s="350">
        <v>3080</v>
      </c>
      <c r="U76" s="350">
        <v>3810</v>
      </c>
      <c r="V76" s="350">
        <v>4700</v>
      </c>
      <c r="W76" s="350">
        <v>140</v>
      </c>
      <c r="X76" s="350">
        <v>16695</v>
      </c>
      <c r="Y76" s="350">
        <v>16555</v>
      </c>
      <c r="Z76" s="350" t="s">
        <v>139</v>
      </c>
      <c r="AA76" s="350">
        <f>ROWS($J$10:Z76)</f>
        <v>67</v>
      </c>
      <c r="AB76" s="350">
        <f t="shared" si="2"/>
        <v>67</v>
      </c>
      <c r="AC76" s="350" t="str">
        <f>IFERROR(SMALL($AB$10:$AB$133,ROWS(AB$10:AB76)),"")</f>
        <v/>
      </c>
    </row>
    <row r="77" spans="2:49" x14ac:dyDescent="0.3">
      <c r="D77" s="350" t="s">
        <v>135</v>
      </c>
      <c r="E77" s="350">
        <v>0.14087829663682555</v>
      </c>
      <c r="F77" s="350">
        <v>0.15497217517541736</v>
      </c>
      <c r="G77" s="350">
        <v>0.18836196467457053</v>
      </c>
      <c r="H77" s="350">
        <v>0.22961529155577062</v>
      </c>
      <c r="I77" s="350">
        <v>0.2861722719574159</v>
      </c>
      <c r="J77" s="350" t="s">
        <v>139</v>
      </c>
      <c r="K77" s="350">
        <f>ROWS($J$10:J77)</f>
        <v>68</v>
      </c>
      <c r="L77" s="350">
        <f t="shared" si="3"/>
        <v>68</v>
      </c>
      <c r="M77" s="350" t="str">
        <f>IFERROR(SMALL($L$10:$L$133,ROWS(L$10:L77)),"")</f>
        <v/>
      </c>
      <c r="Q77" s="350" t="s">
        <v>135</v>
      </c>
      <c r="R77" s="350">
        <v>2330</v>
      </c>
      <c r="S77" s="350">
        <v>2560</v>
      </c>
      <c r="T77" s="350">
        <v>3115</v>
      </c>
      <c r="U77" s="350">
        <v>3795</v>
      </c>
      <c r="V77" s="350">
        <v>4730</v>
      </c>
      <c r="W77" s="350">
        <v>210</v>
      </c>
      <c r="X77" s="350">
        <v>16740</v>
      </c>
      <c r="Y77" s="350">
        <v>16530</v>
      </c>
      <c r="Z77" s="350" t="s">
        <v>139</v>
      </c>
      <c r="AA77" s="350">
        <f>ROWS($J$10:Z77)</f>
        <v>68</v>
      </c>
      <c r="AB77" s="350">
        <f t="shared" si="2"/>
        <v>68</v>
      </c>
      <c r="AC77" s="350" t="str">
        <f>IFERROR(SMALL($AB$10:$AB$133,ROWS(AB$10:AB77)),"")</f>
        <v/>
      </c>
    </row>
    <row r="78" spans="2:49" ht="15" hidden="1" x14ac:dyDescent="0.25">
      <c r="C78" s="350" t="s">
        <v>99</v>
      </c>
      <c r="D78" s="350" t="s">
        <v>1</v>
      </c>
      <c r="E78" s="350">
        <v>0.14467230345214183</v>
      </c>
      <c r="F78" s="350">
        <v>0.16317092539823422</v>
      </c>
      <c r="G78" s="350">
        <v>0.20680151352361378</v>
      </c>
      <c r="H78" s="350">
        <v>0.23795954594291588</v>
      </c>
      <c r="I78" s="350">
        <v>0.24739571168309432</v>
      </c>
      <c r="J78" s="350" t="s">
        <v>139</v>
      </c>
      <c r="K78" s="350">
        <f>ROWS($J$10:J78)</f>
        <v>69</v>
      </c>
      <c r="L78" s="350">
        <f t="shared" si="3"/>
        <v>69</v>
      </c>
      <c r="M78" s="350" t="str">
        <f>IFERROR(SMALL($L$10:$L$133,ROWS(L$10:L78)),"")</f>
        <v/>
      </c>
      <c r="P78" s="350" t="s">
        <v>99</v>
      </c>
      <c r="Q78" s="350" t="s">
        <v>1</v>
      </c>
      <c r="R78" s="350">
        <v>3095</v>
      </c>
      <c r="S78" s="350">
        <v>3495</v>
      </c>
      <c r="T78" s="350">
        <v>4425</v>
      </c>
      <c r="U78" s="350">
        <v>5095</v>
      </c>
      <c r="V78" s="350">
        <v>5295</v>
      </c>
      <c r="W78" s="350">
        <v>80</v>
      </c>
      <c r="X78" s="350">
        <v>21490</v>
      </c>
      <c r="Y78" s="350">
        <v>21405</v>
      </c>
      <c r="Z78" s="350" t="s">
        <v>139</v>
      </c>
      <c r="AA78" s="350">
        <f>ROWS($J$10:Z78)</f>
        <v>69</v>
      </c>
      <c r="AB78" s="350">
        <f t="shared" si="2"/>
        <v>69</v>
      </c>
      <c r="AC78" s="350" t="str">
        <f>IFERROR(SMALL($AB$10:$AB$133,ROWS(AB$10:AB78)),"")</f>
        <v/>
      </c>
    </row>
    <row r="79" spans="2:49" ht="15" hidden="1" x14ac:dyDescent="0.25">
      <c r="D79" s="350" t="s">
        <v>2</v>
      </c>
      <c r="E79" s="350">
        <v>0.14470437722745133</v>
      </c>
      <c r="F79" s="350">
        <v>0.17211916293520974</v>
      </c>
      <c r="G79" s="350">
        <v>0.20611349721283012</v>
      </c>
      <c r="H79" s="350">
        <v>0.23576715708672211</v>
      </c>
      <c r="I79" s="350">
        <v>0.24129580553778671</v>
      </c>
      <c r="J79" s="350" t="s">
        <v>139</v>
      </c>
      <c r="K79" s="350">
        <f>ROWS($J$10:J79)</f>
        <v>70</v>
      </c>
      <c r="L79" s="350">
        <f t="shared" si="3"/>
        <v>70</v>
      </c>
      <c r="M79" s="350" t="str">
        <f>IFERROR(SMALL($L$10:$L$133,ROWS(L$10:L79)),"")</f>
        <v/>
      </c>
      <c r="Q79" s="350" t="s">
        <v>2</v>
      </c>
      <c r="R79" s="350">
        <v>3165</v>
      </c>
      <c r="S79" s="350">
        <v>3765</v>
      </c>
      <c r="T79" s="350">
        <v>4510</v>
      </c>
      <c r="U79" s="350">
        <v>5160</v>
      </c>
      <c r="V79" s="350">
        <v>5280</v>
      </c>
      <c r="W79" s="350">
        <v>70</v>
      </c>
      <c r="X79" s="350">
        <v>21960</v>
      </c>
      <c r="Y79" s="350">
        <v>21885</v>
      </c>
      <c r="Z79" s="350" t="s">
        <v>139</v>
      </c>
      <c r="AA79" s="350">
        <f>ROWS($J$10:Z79)</f>
        <v>70</v>
      </c>
      <c r="AB79" s="350">
        <f t="shared" si="2"/>
        <v>70</v>
      </c>
      <c r="AC79" s="350" t="str">
        <f>IFERROR(SMALL($AB$10:$AB$133,ROWS(AB$10:AB79)),"")</f>
        <v/>
      </c>
    </row>
    <row r="80" spans="2:49" ht="15" hidden="1" x14ac:dyDescent="0.25">
      <c r="D80" s="350" t="s">
        <v>3</v>
      </c>
      <c r="E80" s="350">
        <v>0.14834874504623513</v>
      </c>
      <c r="F80" s="350">
        <v>0.17432848965213563</v>
      </c>
      <c r="G80" s="350">
        <v>0.20708938793483048</v>
      </c>
      <c r="H80" s="350">
        <v>0.23095552619991194</v>
      </c>
      <c r="I80" s="350">
        <v>0.23927785116688682</v>
      </c>
      <c r="J80" s="350" t="s">
        <v>139</v>
      </c>
      <c r="K80" s="350">
        <f>ROWS($J$10:J80)</f>
        <v>71</v>
      </c>
      <c r="L80" s="350">
        <f t="shared" si="3"/>
        <v>71</v>
      </c>
      <c r="M80" s="350" t="str">
        <f>IFERROR(SMALL($L$10:$L$133,ROWS(L$10:L80)),"")</f>
        <v/>
      </c>
      <c r="Q80" s="350" t="s">
        <v>3</v>
      </c>
      <c r="R80" s="350">
        <v>3370</v>
      </c>
      <c r="S80" s="350">
        <v>3960</v>
      </c>
      <c r="T80" s="350">
        <v>4705</v>
      </c>
      <c r="U80" s="350">
        <v>5245</v>
      </c>
      <c r="V80" s="350">
        <v>5435</v>
      </c>
      <c r="W80" s="350">
        <v>140</v>
      </c>
      <c r="X80" s="350">
        <v>22850</v>
      </c>
      <c r="Y80" s="350">
        <v>22710</v>
      </c>
      <c r="Z80" s="350" t="s">
        <v>139</v>
      </c>
      <c r="AA80" s="350">
        <f>ROWS($J$10:Z80)</f>
        <v>71</v>
      </c>
      <c r="AB80" s="350">
        <f t="shared" si="2"/>
        <v>71</v>
      </c>
      <c r="AC80" s="350" t="str">
        <f>IFERROR(SMALL($AB$10:$AB$133,ROWS(AB$10:AB80)),"")</f>
        <v/>
      </c>
    </row>
    <row r="81" spans="2:29" ht="15" hidden="1" x14ac:dyDescent="0.25">
      <c r="D81" s="350" t="s">
        <v>112</v>
      </c>
      <c r="E81" s="350">
        <v>0.14818500411024099</v>
      </c>
      <c r="F81" s="350">
        <v>0.17557218881149136</v>
      </c>
      <c r="G81" s="350">
        <v>0.20927616492882795</v>
      </c>
      <c r="H81" s="350">
        <v>0.22978410418379266</v>
      </c>
      <c r="I81" s="350">
        <v>0.23718253796564703</v>
      </c>
      <c r="J81" s="350" t="s">
        <v>139</v>
      </c>
      <c r="K81" s="350">
        <f>ROWS($J$10:J81)</f>
        <v>72</v>
      </c>
      <c r="L81" s="350">
        <f t="shared" si="3"/>
        <v>72</v>
      </c>
      <c r="M81" s="350" t="str">
        <f>IFERROR(SMALL($L$10:$L$133,ROWS(L$10:L81)),"")</f>
        <v/>
      </c>
      <c r="Q81" s="350" t="s">
        <v>112</v>
      </c>
      <c r="R81" s="350">
        <v>3425</v>
      </c>
      <c r="S81" s="350">
        <v>4060</v>
      </c>
      <c r="T81" s="350">
        <v>4835</v>
      </c>
      <c r="U81" s="350">
        <v>5310</v>
      </c>
      <c r="V81" s="350">
        <v>5480</v>
      </c>
      <c r="W81" s="350">
        <v>100</v>
      </c>
      <c r="X81" s="350">
        <v>23215</v>
      </c>
      <c r="Y81" s="350">
        <v>23115</v>
      </c>
      <c r="Z81" s="350" t="s">
        <v>139</v>
      </c>
      <c r="AA81" s="350">
        <f>ROWS($J$10:Z81)</f>
        <v>72</v>
      </c>
      <c r="AB81" s="350">
        <f t="shared" si="2"/>
        <v>72</v>
      </c>
      <c r="AC81" s="350" t="str">
        <f>IFERROR(SMALL($AB$10:$AB$133,ROWS(AB$10:AB81)),"")</f>
        <v/>
      </c>
    </row>
    <row r="82" spans="2:29" ht="15" hidden="1" x14ac:dyDescent="0.25">
      <c r="D82" s="350" t="s">
        <v>124</v>
      </c>
      <c r="E82" s="350">
        <v>0.16227038183694531</v>
      </c>
      <c r="F82" s="350">
        <v>0.17742002063983489</v>
      </c>
      <c r="G82" s="350">
        <v>0.20189886480908154</v>
      </c>
      <c r="H82" s="350">
        <v>0.22183694530443757</v>
      </c>
      <c r="I82" s="350">
        <v>0.23657378740970073</v>
      </c>
      <c r="J82" s="350" t="s">
        <v>139</v>
      </c>
      <c r="K82" s="350">
        <f>ROWS($J$10:J82)</f>
        <v>73</v>
      </c>
      <c r="L82" s="350">
        <f t="shared" si="3"/>
        <v>73</v>
      </c>
      <c r="M82" s="350" t="str">
        <f>IFERROR(SMALL($L$10:$L$133,ROWS(L$10:L82)),"")</f>
        <v/>
      </c>
      <c r="Q82" s="350" t="s">
        <v>124</v>
      </c>
      <c r="R82" s="350">
        <v>3930</v>
      </c>
      <c r="S82" s="350">
        <v>4300</v>
      </c>
      <c r="T82" s="350">
        <v>4890</v>
      </c>
      <c r="U82" s="350">
        <v>5375</v>
      </c>
      <c r="V82" s="350">
        <v>5730</v>
      </c>
      <c r="W82" s="350">
        <v>205</v>
      </c>
      <c r="X82" s="350">
        <v>24430</v>
      </c>
      <c r="Y82" s="350">
        <v>24225</v>
      </c>
      <c r="Z82" s="350" t="s">
        <v>139</v>
      </c>
      <c r="AA82" s="350">
        <f>ROWS($J$10:Z82)</f>
        <v>73</v>
      </c>
      <c r="AB82" s="350">
        <f t="shared" si="2"/>
        <v>73</v>
      </c>
      <c r="AC82" s="350" t="str">
        <f>IFERROR(SMALL($AB$10:$AB$133,ROWS(AB$10:AB82)),"")</f>
        <v/>
      </c>
    </row>
    <row r="83" spans="2:29" ht="15" hidden="1" x14ac:dyDescent="0.25">
      <c r="D83" s="350" t="s">
        <v>135</v>
      </c>
      <c r="E83" s="731">
        <v>0.1701338493791324</v>
      </c>
      <c r="F83" s="731">
        <v>0.17759232381873891</v>
      </c>
      <c r="G83" s="731">
        <v>0.19968553459119498</v>
      </c>
      <c r="H83" s="731">
        <v>0.22298822770520885</v>
      </c>
      <c r="I83" s="731">
        <v>0.22960006450572487</v>
      </c>
      <c r="J83" s="350" t="s">
        <v>139</v>
      </c>
      <c r="K83" s="350">
        <f>ROWS($J$10:J83)</f>
        <v>74</v>
      </c>
      <c r="L83" s="350">
        <f t="shared" si="3"/>
        <v>74</v>
      </c>
      <c r="M83" s="350" t="str">
        <f>IFERROR(SMALL($L$10:$L$133,ROWS(L$10:L83)),"")</f>
        <v/>
      </c>
      <c r="Q83" s="350" t="s">
        <v>135</v>
      </c>
      <c r="R83" s="350">
        <v>4220</v>
      </c>
      <c r="S83" s="350">
        <v>4405</v>
      </c>
      <c r="T83" s="350">
        <v>4955</v>
      </c>
      <c r="U83" s="350">
        <v>5530</v>
      </c>
      <c r="V83" s="350">
        <v>5695</v>
      </c>
      <c r="W83" s="350">
        <v>275</v>
      </c>
      <c r="X83" s="350">
        <v>25075</v>
      </c>
      <c r="Y83" s="350">
        <v>24805</v>
      </c>
      <c r="Z83" s="350" t="s">
        <v>139</v>
      </c>
      <c r="AA83" s="350">
        <f>ROWS($J$10:Z83)</f>
        <v>74</v>
      </c>
      <c r="AB83" s="350">
        <f t="shared" si="2"/>
        <v>74</v>
      </c>
      <c r="AC83" s="350" t="str">
        <f>IFERROR(SMALL($AB$10:$AB$133,ROWS(AB$10:AB83)),"")</f>
        <v/>
      </c>
    </row>
    <row r="84" spans="2:29" ht="15" hidden="1" x14ac:dyDescent="0.25">
      <c r="C84" s="350" t="s">
        <v>817</v>
      </c>
      <c r="J84" s="350" t="s">
        <v>139</v>
      </c>
      <c r="K84" s="350">
        <f>ROWS($J$10:J84)</f>
        <v>75</v>
      </c>
      <c r="L84" s="350">
        <f t="shared" si="3"/>
        <v>75</v>
      </c>
      <c r="M84" s="350" t="str">
        <f>IFERROR(SMALL($L$10:$L$133,ROWS(L$10:L84)),"")</f>
        <v/>
      </c>
      <c r="P84" s="350" t="s">
        <v>818</v>
      </c>
      <c r="Z84" s="350" t="s">
        <v>139</v>
      </c>
      <c r="AA84" s="350">
        <f>ROWS($J$10:Z84)</f>
        <v>75</v>
      </c>
      <c r="AB84" s="350">
        <f t="shared" si="2"/>
        <v>75</v>
      </c>
      <c r="AC84" s="350" t="str">
        <f>IFERROR(SMALL($AB$10:$AB$133,ROWS(AB$10:AB84)),"")</f>
        <v/>
      </c>
    </row>
    <row r="85" spans="2:29" ht="15" hidden="1" x14ac:dyDescent="0.25">
      <c r="B85" s="350" t="s">
        <v>133</v>
      </c>
      <c r="C85" s="350" t="s">
        <v>100</v>
      </c>
      <c r="D85" s="350" t="s">
        <v>1</v>
      </c>
      <c r="E85" s="350">
        <v>0.23394683026584867</v>
      </c>
      <c r="F85" s="350">
        <v>0.16646216768916156</v>
      </c>
      <c r="G85" s="350">
        <v>0.17709611451942742</v>
      </c>
      <c r="H85" s="350">
        <v>0.18486707566462168</v>
      </c>
      <c r="I85" s="350">
        <v>0.2376278118609407</v>
      </c>
      <c r="J85" s="350" t="s">
        <v>139</v>
      </c>
      <c r="K85" s="350">
        <f>ROWS($J$10:J85)</f>
        <v>76</v>
      </c>
      <c r="L85" s="350">
        <f t="shared" si="3"/>
        <v>76</v>
      </c>
      <c r="M85" s="350" t="str">
        <f>IFERROR(SMALL($L$10:$L$133,ROWS(L$10:L84)),"")</f>
        <v/>
      </c>
      <c r="O85" s="350" t="s">
        <v>133</v>
      </c>
      <c r="P85" s="350" t="s">
        <v>100</v>
      </c>
      <c r="Q85" s="350" t="s">
        <v>1</v>
      </c>
      <c r="R85" s="350">
        <v>570</v>
      </c>
      <c r="S85" s="350">
        <v>405</v>
      </c>
      <c r="T85" s="350">
        <v>435</v>
      </c>
      <c r="U85" s="350">
        <v>450</v>
      </c>
      <c r="V85" s="350">
        <v>580</v>
      </c>
      <c r="W85" s="350">
        <v>15</v>
      </c>
      <c r="X85" s="350">
        <v>2460</v>
      </c>
      <c r="Y85" s="350">
        <v>2445</v>
      </c>
      <c r="Z85" s="350" t="s">
        <v>139</v>
      </c>
      <c r="AA85" s="350">
        <f>ROWS($J$10:Z85)</f>
        <v>76</v>
      </c>
      <c r="AB85" s="350">
        <f t="shared" si="2"/>
        <v>76</v>
      </c>
      <c r="AC85" s="350" t="str">
        <f>IFERROR(SMALL($AB$10:$AB$133,ROWS(AB$10:AB85)),"")</f>
        <v/>
      </c>
    </row>
    <row r="86" spans="2:29" ht="15" hidden="1" x14ac:dyDescent="0.25">
      <c r="D86" s="350" t="s">
        <v>2</v>
      </c>
      <c r="E86" s="350">
        <v>0.23099787685774947</v>
      </c>
      <c r="F86" s="350">
        <v>0.18259023354564755</v>
      </c>
      <c r="G86" s="350">
        <v>0.17197452229299362</v>
      </c>
      <c r="H86" s="350">
        <v>0.17112526539278131</v>
      </c>
      <c r="I86" s="350">
        <v>0.24331210191082803</v>
      </c>
      <c r="J86" s="350" t="s">
        <v>139</v>
      </c>
      <c r="K86" s="350">
        <f>ROWS($J$10:J86)</f>
        <v>77</v>
      </c>
      <c r="L86" s="350">
        <f t="shared" si="3"/>
        <v>77</v>
      </c>
      <c r="M86" s="350" t="str">
        <f>IFERROR(SMALL($L$10:$L$133,ROWS(L$10:L85)),"")</f>
        <v/>
      </c>
      <c r="Q86" s="350" t="s">
        <v>2</v>
      </c>
      <c r="R86" s="350">
        <v>545</v>
      </c>
      <c r="S86" s="350">
        <v>430</v>
      </c>
      <c r="T86" s="350">
        <v>405</v>
      </c>
      <c r="U86" s="350">
        <v>405</v>
      </c>
      <c r="V86" s="350">
        <v>575</v>
      </c>
      <c r="W86" s="350">
        <v>15</v>
      </c>
      <c r="X86" s="350">
        <v>2370</v>
      </c>
      <c r="Y86" s="350">
        <v>2355</v>
      </c>
      <c r="Z86" s="350" t="s">
        <v>139</v>
      </c>
      <c r="AA86" s="350">
        <f>ROWS($J$10:Z86)</f>
        <v>77</v>
      </c>
      <c r="AB86" s="350">
        <f t="shared" si="2"/>
        <v>77</v>
      </c>
      <c r="AC86" s="350" t="str">
        <f>IFERROR(SMALL($AB$10:$AB$133,ROWS(AB$10:AB86)),"")</f>
        <v/>
      </c>
    </row>
    <row r="87" spans="2:29" ht="15" hidden="1" x14ac:dyDescent="0.25">
      <c r="D87" s="350" t="s">
        <v>3</v>
      </c>
      <c r="E87" s="350">
        <v>0.24070597070972588</v>
      </c>
      <c r="F87" s="350">
        <v>0.18024784078107398</v>
      </c>
      <c r="G87" s="350">
        <v>0.17161096507698084</v>
      </c>
      <c r="H87" s="350">
        <v>0.17536612842658655</v>
      </c>
      <c r="I87" s="350">
        <v>0.23206909500563275</v>
      </c>
      <c r="J87" s="350" t="s">
        <v>139</v>
      </c>
      <c r="K87" s="350">
        <f>ROWS($J$10:J87)</f>
        <v>78</v>
      </c>
      <c r="L87" s="350">
        <f t="shared" si="3"/>
        <v>78</v>
      </c>
      <c r="M87" s="350" t="str">
        <f>IFERROR(SMALL($L$10:$L$133,ROWS(L$10:L86)),"")</f>
        <v/>
      </c>
      <c r="Q87" s="350" t="s">
        <v>3</v>
      </c>
      <c r="R87" s="350">
        <v>640</v>
      </c>
      <c r="S87" s="350">
        <v>480</v>
      </c>
      <c r="T87" s="350">
        <v>455</v>
      </c>
      <c r="U87" s="350">
        <v>465</v>
      </c>
      <c r="V87" s="350">
        <v>620</v>
      </c>
      <c r="W87" s="350">
        <v>35</v>
      </c>
      <c r="X87" s="350">
        <v>2695</v>
      </c>
      <c r="Y87" s="350">
        <v>2665</v>
      </c>
      <c r="Z87" s="350" t="s">
        <v>139</v>
      </c>
      <c r="AA87" s="350">
        <f>ROWS($J$10:Z87)</f>
        <v>78</v>
      </c>
      <c r="AB87" s="350">
        <f t="shared" si="2"/>
        <v>78</v>
      </c>
      <c r="AC87" s="350" t="str">
        <f>IFERROR(SMALL($AB$10:$AB$133,ROWS(AB$10:AB87)),"")</f>
        <v/>
      </c>
    </row>
    <row r="88" spans="2:29" ht="15" hidden="1" x14ac:dyDescent="0.25">
      <c r="D88" s="350" t="s">
        <v>112</v>
      </c>
      <c r="E88" s="350">
        <v>0.23635003739715782</v>
      </c>
      <c r="F88" s="350">
        <v>0.17913238593866865</v>
      </c>
      <c r="G88" s="350">
        <v>0.16155572176514585</v>
      </c>
      <c r="H88" s="350">
        <v>0.18548990276738969</v>
      </c>
      <c r="I88" s="350">
        <v>0.23747195213163799</v>
      </c>
      <c r="J88" s="350" t="s">
        <v>139</v>
      </c>
      <c r="K88" s="350">
        <f>ROWS($J$10:J88)</f>
        <v>79</v>
      </c>
      <c r="L88" s="350">
        <f t="shared" si="3"/>
        <v>79</v>
      </c>
      <c r="M88" s="350" t="str">
        <f>IFERROR(SMALL($L$10:$L$133,ROWS(L$10:L87)),"")</f>
        <v/>
      </c>
      <c r="Q88" s="350" t="s">
        <v>112</v>
      </c>
      <c r="R88" s="350">
        <v>630</v>
      </c>
      <c r="S88" s="350">
        <v>480</v>
      </c>
      <c r="T88" s="350">
        <v>430</v>
      </c>
      <c r="U88" s="350">
        <v>495</v>
      </c>
      <c r="V88" s="350">
        <v>635</v>
      </c>
      <c r="W88" s="350">
        <v>20</v>
      </c>
      <c r="X88" s="350">
        <v>2695</v>
      </c>
      <c r="Y88" s="350">
        <v>2675</v>
      </c>
      <c r="Z88" s="350" t="s">
        <v>139</v>
      </c>
      <c r="AA88" s="350">
        <f>ROWS($J$10:Z88)</f>
        <v>79</v>
      </c>
      <c r="AB88" s="350">
        <f t="shared" si="2"/>
        <v>79</v>
      </c>
      <c r="AC88" s="350" t="str">
        <f>IFERROR(SMALL($AB$10:$AB$133,ROWS(AB$10:AB88)),"")</f>
        <v/>
      </c>
    </row>
    <row r="89" spans="2:29" ht="15" hidden="1" x14ac:dyDescent="0.25">
      <c r="D89" s="350" t="s">
        <v>124</v>
      </c>
      <c r="E89" s="350">
        <v>0.26058963063368351</v>
      </c>
      <c r="F89" s="350">
        <v>0.17417824466282616</v>
      </c>
      <c r="G89" s="350">
        <v>0.15587936292782109</v>
      </c>
      <c r="H89" s="350">
        <v>0.17926126736699424</v>
      </c>
      <c r="I89" s="350">
        <v>0.23009149440867502</v>
      </c>
      <c r="J89" s="350" t="s">
        <v>139</v>
      </c>
      <c r="K89" s="350">
        <f>ROWS($J$10:J89)</f>
        <v>80</v>
      </c>
      <c r="L89" s="350">
        <f t="shared" si="3"/>
        <v>80</v>
      </c>
      <c r="M89" s="350" t="str">
        <f>IFERROR(SMALL($L$10:$L$133,ROWS(L$10:L88)),"")</f>
        <v/>
      </c>
      <c r="Q89" s="350" t="s">
        <v>124</v>
      </c>
      <c r="R89" s="350">
        <v>770</v>
      </c>
      <c r="S89" s="350">
        <v>515</v>
      </c>
      <c r="T89" s="350">
        <v>460</v>
      </c>
      <c r="U89" s="350">
        <v>530</v>
      </c>
      <c r="V89" s="350">
        <v>680</v>
      </c>
      <c r="W89" s="350">
        <v>40</v>
      </c>
      <c r="X89" s="350">
        <v>2990</v>
      </c>
      <c r="Y89" s="350">
        <v>2950</v>
      </c>
      <c r="Z89" s="350" t="s">
        <v>139</v>
      </c>
      <c r="AA89" s="350">
        <f>ROWS($J$10:Z89)</f>
        <v>80</v>
      </c>
      <c r="AB89" s="350">
        <f t="shared" si="2"/>
        <v>80</v>
      </c>
      <c r="AC89" s="350" t="str">
        <f>IFERROR(SMALL($AB$10:$AB$133,ROWS(AB$10:AB89)),"")</f>
        <v/>
      </c>
    </row>
    <row r="90" spans="2:29" ht="15" hidden="1" x14ac:dyDescent="0.25">
      <c r="D90" s="350" t="s">
        <v>135</v>
      </c>
      <c r="E90" s="350">
        <v>0.26711906230721777</v>
      </c>
      <c r="F90" s="350">
        <v>0.16995681677976557</v>
      </c>
      <c r="G90" s="350">
        <v>0.16347933374460211</v>
      </c>
      <c r="H90" s="350">
        <v>0.16810610734114745</v>
      </c>
      <c r="I90" s="350">
        <v>0.23133867982726711</v>
      </c>
      <c r="J90" s="350" t="s">
        <v>139</v>
      </c>
      <c r="K90" s="350">
        <f>ROWS($J$10:J90)</f>
        <v>81</v>
      </c>
      <c r="L90" s="350">
        <f t="shared" si="3"/>
        <v>81</v>
      </c>
      <c r="M90" s="350" t="str">
        <f>IFERROR(SMALL($L$10:$L$133,ROWS(L$10:L89)),"")</f>
        <v/>
      </c>
      <c r="Q90" s="350" t="s">
        <v>135</v>
      </c>
      <c r="R90" s="350">
        <v>865</v>
      </c>
      <c r="S90" s="350">
        <v>550</v>
      </c>
      <c r="T90" s="350">
        <v>530</v>
      </c>
      <c r="U90" s="350">
        <v>545</v>
      </c>
      <c r="V90" s="350">
        <v>750</v>
      </c>
      <c r="W90" s="350">
        <v>60</v>
      </c>
      <c r="X90" s="350">
        <v>3305</v>
      </c>
      <c r="Y90" s="350">
        <v>3240</v>
      </c>
      <c r="Z90" s="350" t="s">
        <v>139</v>
      </c>
      <c r="AA90" s="350">
        <f>ROWS($J$10:Z90)</f>
        <v>81</v>
      </c>
      <c r="AB90" s="350">
        <f t="shared" si="2"/>
        <v>81</v>
      </c>
      <c r="AC90" s="350" t="str">
        <f>IFERROR(SMALL($AB$10:$AB$133,ROWS(AB$10:AB90)),"")</f>
        <v/>
      </c>
    </row>
    <row r="91" spans="2:29" ht="15" hidden="1" x14ac:dyDescent="0.25">
      <c r="C91" s="350" t="s">
        <v>166</v>
      </c>
      <c r="D91" s="350" t="s">
        <v>1</v>
      </c>
      <c r="E91" s="350">
        <v>0.12922009006683302</v>
      </c>
      <c r="F91" s="350">
        <v>0.15810458078765455</v>
      </c>
      <c r="G91" s="350">
        <v>0.20511717293405615</v>
      </c>
      <c r="H91" s="350">
        <v>0.24140205949000373</v>
      </c>
      <c r="I91" s="350">
        <v>0.26615609672145252</v>
      </c>
      <c r="J91" s="350" t="s">
        <v>139</v>
      </c>
      <c r="K91" s="350">
        <f>ROWS($J$10:J91)</f>
        <v>82</v>
      </c>
      <c r="L91" s="350">
        <f t="shared" si="3"/>
        <v>82</v>
      </c>
      <c r="M91" s="350" t="str">
        <f>IFERROR(SMALL($L$10:$L$133,ROWS(L$10:L90)),"")</f>
        <v/>
      </c>
      <c r="P91" s="350" t="s">
        <v>166</v>
      </c>
      <c r="Q91" s="350" t="s">
        <v>1</v>
      </c>
      <c r="R91" s="350">
        <v>4505</v>
      </c>
      <c r="S91" s="350">
        <v>5510</v>
      </c>
      <c r="T91" s="350">
        <v>7150</v>
      </c>
      <c r="U91" s="350">
        <v>8415</v>
      </c>
      <c r="V91" s="350">
        <v>9280</v>
      </c>
      <c r="W91" s="350">
        <v>120</v>
      </c>
      <c r="X91" s="350">
        <v>34980</v>
      </c>
      <c r="Y91" s="350">
        <v>34865</v>
      </c>
      <c r="Z91" s="350" t="s">
        <v>139</v>
      </c>
      <c r="AA91" s="350">
        <f>ROWS($J$10:Z91)</f>
        <v>82</v>
      </c>
      <c r="AB91" s="350">
        <f t="shared" si="2"/>
        <v>82</v>
      </c>
      <c r="AC91" s="350" t="str">
        <f>IFERROR(SMALL($AB$10:$AB$133,ROWS(AB$10:AB91)),"")</f>
        <v/>
      </c>
    </row>
    <row r="92" spans="2:29" ht="15" hidden="1" x14ac:dyDescent="0.25">
      <c r="D92" s="350" t="s">
        <v>2</v>
      </c>
      <c r="E92" s="350">
        <v>0.13019696754995042</v>
      </c>
      <c r="F92" s="350">
        <v>0.16344055547683151</v>
      </c>
      <c r="G92" s="350">
        <v>0.20450616409239053</v>
      </c>
      <c r="H92" s="350">
        <v>0.24154739974493411</v>
      </c>
      <c r="I92" s="350">
        <v>0.26030891313589344</v>
      </c>
      <c r="J92" s="350" t="s">
        <v>139</v>
      </c>
      <c r="K92" s="350">
        <f>ROWS($J$10:J92)</f>
        <v>83</v>
      </c>
      <c r="L92" s="350">
        <f t="shared" si="3"/>
        <v>83</v>
      </c>
      <c r="M92" s="350" t="str">
        <f>IFERROR(SMALL($L$10:$L$133,ROWS(L$10:L91)),"")</f>
        <v/>
      </c>
      <c r="Q92" s="350" t="s">
        <v>2</v>
      </c>
      <c r="R92" s="350">
        <v>4595</v>
      </c>
      <c r="S92" s="350">
        <v>5765</v>
      </c>
      <c r="T92" s="350">
        <v>7215</v>
      </c>
      <c r="U92" s="350">
        <v>8525</v>
      </c>
      <c r="V92" s="350">
        <v>9185</v>
      </c>
      <c r="W92" s="350">
        <v>125</v>
      </c>
      <c r="X92" s="350">
        <v>35410</v>
      </c>
      <c r="Y92" s="350">
        <v>35285</v>
      </c>
      <c r="Z92" s="350" t="s">
        <v>139</v>
      </c>
      <c r="AA92" s="350">
        <f>ROWS($J$10:Z92)</f>
        <v>83</v>
      </c>
      <c r="AB92" s="350">
        <f t="shared" si="2"/>
        <v>83</v>
      </c>
      <c r="AC92" s="350" t="str">
        <f>IFERROR(SMALL($AB$10:$AB$133,ROWS(AB$10:AB92)),"")</f>
        <v/>
      </c>
    </row>
    <row r="93" spans="2:29" ht="15" hidden="1" x14ac:dyDescent="0.25">
      <c r="D93" s="350" t="s">
        <v>3</v>
      </c>
      <c r="E93" s="350">
        <v>0.13297902255216243</v>
      </c>
      <c r="F93" s="350">
        <v>0.16472639334120689</v>
      </c>
      <c r="G93" s="350">
        <v>0.20561273269219954</v>
      </c>
      <c r="H93" s="350">
        <v>0.23873797874135314</v>
      </c>
      <c r="I93" s="350">
        <v>0.257943872673078</v>
      </c>
      <c r="J93" s="350" t="s">
        <v>139</v>
      </c>
      <c r="K93" s="350">
        <f>ROWS($J$10:J93)</f>
        <v>84</v>
      </c>
      <c r="L93" s="350">
        <f t="shared" si="3"/>
        <v>84</v>
      </c>
      <c r="M93" s="350" t="str">
        <f>IFERROR(SMALL($L$10:$L$133,ROWS(L$10:L92)),"")</f>
        <v/>
      </c>
      <c r="Q93" s="350" t="s">
        <v>3</v>
      </c>
      <c r="R93" s="350">
        <v>4730</v>
      </c>
      <c r="S93" s="350">
        <v>5860</v>
      </c>
      <c r="T93" s="350">
        <v>7310</v>
      </c>
      <c r="U93" s="350">
        <v>8490</v>
      </c>
      <c r="V93" s="350">
        <v>9175</v>
      </c>
      <c r="W93" s="350">
        <v>210</v>
      </c>
      <c r="X93" s="350">
        <v>35770</v>
      </c>
      <c r="Y93" s="350">
        <v>35560</v>
      </c>
      <c r="Z93" s="350" t="s">
        <v>139</v>
      </c>
      <c r="AA93" s="350">
        <f>ROWS($J$10:Z93)</f>
        <v>84</v>
      </c>
      <c r="AB93" s="350">
        <f t="shared" si="2"/>
        <v>84</v>
      </c>
      <c r="AC93" s="350" t="str">
        <f>IFERROR(SMALL($AB$10:$AB$133,ROWS(AB$10:AB93)),"")</f>
        <v/>
      </c>
    </row>
    <row r="94" spans="2:29" ht="15" hidden="1" x14ac:dyDescent="0.25">
      <c r="D94" s="350" t="s">
        <v>112</v>
      </c>
      <c r="E94" s="350">
        <v>0.13062145648703694</v>
      </c>
      <c r="F94" s="350">
        <v>0.16662079594869819</v>
      </c>
      <c r="G94" s="350">
        <v>0.20545494578081136</v>
      </c>
      <c r="H94" s="350">
        <v>0.23768371222546375</v>
      </c>
      <c r="I94" s="350">
        <v>0.25961908955798974</v>
      </c>
      <c r="J94" s="350" t="s">
        <v>139</v>
      </c>
      <c r="K94" s="350">
        <f>ROWS($J$10:J94)</f>
        <v>85</v>
      </c>
      <c r="L94" s="350">
        <f t="shared" si="3"/>
        <v>85</v>
      </c>
      <c r="M94" s="350" t="str">
        <f>IFERROR(SMALL($L$10:$L$133,ROWS(L$10:L93)),"")</f>
        <v/>
      </c>
      <c r="Q94" s="350" t="s">
        <v>112</v>
      </c>
      <c r="R94" s="350">
        <v>4745</v>
      </c>
      <c r="S94" s="350">
        <v>6055</v>
      </c>
      <c r="T94" s="350">
        <v>7465</v>
      </c>
      <c r="U94" s="350">
        <v>8635</v>
      </c>
      <c r="V94" s="350">
        <v>9435</v>
      </c>
      <c r="W94" s="350">
        <v>135</v>
      </c>
      <c r="X94" s="350">
        <v>36470</v>
      </c>
      <c r="Y94" s="350">
        <v>36335</v>
      </c>
      <c r="Z94" s="350" t="s">
        <v>139</v>
      </c>
      <c r="AA94" s="350">
        <f>ROWS($J$10:Z94)</f>
        <v>85</v>
      </c>
      <c r="AB94" s="350">
        <f t="shared" si="2"/>
        <v>85</v>
      </c>
      <c r="AC94" s="350" t="str">
        <f>IFERROR(SMALL($AB$10:$AB$133,ROWS(AB$10:AB94)),"")</f>
        <v/>
      </c>
    </row>
    <row r="95" spans="2:29" ht="15" hidden="1" x14ac:dyDescent="0.25">
      <c r="D95" s="350" t="s">
        <v>124</v>
      </c>
      <c r="E95" s="350">
        <v>0.14455959936798693</v>
      </c>
      <c r="F95" s="350">
        <v>0.16951875954045151</v>
      </c>
      <c r="G95" s="350">
        <v>0.19862885300340108</v>
      </c>
      <c r="H95" s="350">
        <v>0.22907795720521679</v>
      </c>
      <c r="I95" s="350">
        <v>0.25821483088294367</v>
      </c>
      <c r="J95" s="350" t="s">
        <v>139</v>
      </c>
      <c r="K95" s="350">
        <f>ROWS($J$10:J95)</f>
        <v>86</v>
      </c>
      <c r="L95" s="350">
        <f t="shared" si="3"/>
        <v>86</v>
      </c>
      <c r="M95" s="350" t="str">
        <f>IFERROR(SMALL($L$10:$L$133,ROWS(L$10:L94)),"")</f>
        <v/>
      </c>
      <c r="Q95" s="350" t="s">
        <v>124</v>
      </c>
      <c r="R95" s="350">
        <v>5400</v>
      </c>
      <c r="S95" s="350">
        <v>6330</v>
      </c>
      <c r="T95" s="350">
        <v>7415</v>
      </c>
      <c r="U95" s="350">
        <v>8555</v>
      </c>
      <c r="V95" s="350">
        <v>9640</v>
      </c>
      <c r="W95" s="350">
        <v>160</v>
      </c>
      <c r="X95" s="350">
        <v>37500</v>
      </c>
      <c r="Y95" s="350">
        <v>37340</v>
      </c>
      <c r="Z95" s="350" t="s">
        <v>139</v>
      </c>
      <c r="AA95" s="350">
        <f>ROWS($J$10:Z95)</f>
        <v>86</v>
      </c>
      <c r="AB95" s="350">
        <f t="shared" si="2"/>
        <v>86</v>
      </c>
      <c r="AC95" s="350" t="str">
        <f>IFERROR(SMALL($AB$10:$AB$133,ROWS(AB$10:AB95)),"")</f>
        <v/>
      </c>
    </row>
    <row r="96" spans="2:29" ht="15" hidden="1" x14ac:dyDescent="0.25">
      <c r="D96" s="350" t="s">
        <v>135</v>
      </c>
      <c r="E96" s="350">
        <v>0.14871862966405525</v>
      </c>
      <c r="F96" s="350">
        <v>0.1681582791129996</v>
      </c>
      <c r="G96" s="350">
        <v>0.19806134643473641</v>
      </c>
      <c r="H96" s="350">
        <v>0.23067321736821139</v>
      </c>
      <c r="I96" s="350">
        <v>0.25438852741999735</v>
      </c>
      <c r="J96" s="350" t="s">
        <v>139</v>
      </c>
      <c r="K96" s="350">
        <f>ROWS($J$10:J96)</f>
        <v>87</v>
      </c>
      <c r="L96" s="350">
        <f t="shared" si="3"/>
        <v>87</v>
      </c>
      <c r="M96" s="350" t="str">
        <f>IFERROR(SMALL($L$10:$L$133,ROWS(L$10:L95)),"")</f>
        <v/>
      </c>
      <c r="Q96" s="350" t="s">
        <v>135</v>
      </c>
      <c r="R96" s="350">
        <v>5600</v>
      </c>
      <c r="S96" s="350">
        <v>6330</v>
      </c>
      <c r="T96" s="350">
        <v>7460</v>
      </c>
      <c r="U96" s="350">
        <v>8685</v>
      </c>
      <c r="V96" s="350">
        <v>9580</v>
      </c>
      <c r="W96" s="350">
        <v>320</v>
      </c>
      <c r="X96" s="350">
        <v>37975</v>
      </c>
      <c r="Y96" s="350">
        <v>37655</v>
      </c>
      <c r="Z96" s="350" t="s">
        <v>139</v>
      </c>
      <c r="AA96" s="350">
        <f>ROWS($J$10:Z96)</f>
        <v>87</v>
      </c>
      <c r="AB96" s="350">
        <f t="shared" si="2"/>
        <v>87</v>
      </c>
      <c r="AC96" s="350" t="str">
        <f>IFERROR(SMALL($AB$10:$AB$133,ROWS(AB$10:AB96)),"")</f>
        <v/>
      </c>
    </row>
    <row r="97" spans="2:29" ht="15" hidden="1" x14ac:dyDescent="0.25">
      <c r="C97" s="350" t="s">
        <v>500</v>
      </c>
      <c r="J97" s="350" t="s">
        <v>139</v>
      </c>
      <c r="K97" s="350">
        <f>ROWS($J$10:J97)</f>
        <v>88</v>
      </c>
      <c r="L97" s="350">
        <f t="shared" si="3"/>
        <v>88</v>
      </c>
      <c r="M97" s="350" t="str">
        <f>IFERROR(SMALL($L$10:$L$133,ROWS(L$10:L96)),"")</f>
        <v/>
      </c>
      <c r="P97" s="350" t="s">
        <v>500</v>
      </c>
      <c r="Z97" s="350" t="s">
        <v>139</v>
      </c>
      <c r="AA97" s="350">
        <f>ROWS($J$10:Z97)</f>
        <v>88</v>
      </c>
      <c r="AB97" s="350">
        <f t="shared" si="2"/>
        <v>88</v>
      </c>
      <c r="AC97" s="350" t="str">
        <f>IFERROR(SMALL($AB$10:$AB$133,ROWS(AB$10:AB97)),"")</f>
        <v/>
      </c>
    </row>
    <row r="98" spans="2:29" ht="15" hidden="1" x14ac:dyDescent="0.25">
      <c r="B98" s="350" t="s">
        <v>513</v>
      </c>
      <c r="C98" s="350" t="s">
        <v>515</v>
      </c>
      <c r="D98" s="350" t="s">
        <v>1</v>
      </c>
      <c r="E98" s="350">
        <v>0.13990147783251231</v>
      </c>
      <c r="F98" s="350">
        <v>0.16527093596059114</v>
      </c>
      <c r="G98" s="350">
        <v>0.19630541871921181</v>
      </c>
      <c r="H98" s="350">
        <v>0.24064039408866994</v>
      </c>
      <c r="I98" s="350">
        <v>0.2578817733990148</v>
      </c>
      <c r="J98" s="350" t="s">
        <v>139</v>
      </c>
      <c r="K98" s="350">
        <f>ROWS($J$10:J98)</f>
        <v>89</v>
      </c>
      <c r="L98" s="350">
        <f t="shared" si="3"/>
        <v>89</v>
      </c>
      <c r="M98" s="350" t="str">
        <f>IFERROR(SMALL($L$10:$L$133,ROWS(L$10:L97)),"")</f>
        <v/>
      </c>
      <c r="O98" s="350" t="s">
        <v>513</v>
      </c>
      <c r="P98" s="350" t="s">
        <v>515</v>
      </c>
      <c r="Q98" s="350" t="s">
        <v>1</v>
      </c>
      <c r="R98" s="350">
        <v>570</v>
      </c>
      <c r="S98" s="350">
        <v>670</v>
      </c>
      <c r="T98" s="350">
        <v>795</v>
      </c>
      <c r="U98" s="350">
        <v>975</v>
      </c>
      <c r="V98" s="350">
        <v>1045</v>
      </c>
      <c r="W98" s="350">
        <v>5</v>
      </c>
      <c r="X98" s="350">
        <v>4065</v>
      </c>
      <c r="Y98" s="350">
        <v>4060</v>
      </c>
      <c r="Z98" s="350" t="s">
        <v>139</v>
      </c>
      <c r="AA98" s="350">
        <f>ROWS($J$10:Z98)</f>
        <v>89</v>
      </c>
      <c r="AB98" s="350">
        <f t="shared" si="2"/>
        <v>89</v>
      </c>
      <c r="AC98" s="350" t="str">
        <f>IFERROR(SMALL($AB$10:$AB$133,ROWS(AB$10:AB98)),"")</f>
        <v/>
      </c>
    </row>
    <row r="99" spans="2:29" ht="15" hidden="1" x14ac:dyDescent="0.25">
      <c r="D99" s="350" t="s">
        <v>2</v>
      </c>
      <c r="E99" s="350">
        <v>0.14418710263396911</v>
      </c>
      <c r="F99" s="350">
        <v>0.17098092643051771</v>
      </c>
      <c r="G99" s="350">
        <v>0.20367847411444143</v>
      </c>
      <c r="H99" s="350">
        <v>0.23365122615803816</v>
      </c>
      <c r="I99" s="350">
        <v>0.2475022706630336</v>
      </c>
      <c r="J99" s="350" t="s">
        <v>139</v>
      </c>
      <c r="K99" s="350">
        <f>ROWS($J$10:J99)</f>
        <v>90</v>
      </c>
      <c r="L99" s="350">
        <f t="shared" si="3"/>
        <v>90</v>
      </c>
      <c r="M99" s="350" t="str">
        <f>IFERROR(SMALL($L$10:$L$133,ROWS(L$10:L98)),"")</f>
        <v/>
      </c>
      <c r="Q99" s="350" t="s">
        <v>2</v>
      </c>
      <c r="R99" s="350">
        <v>635</v>
      </c>
      <c r="S99" s="350">
        <v>755</v>
      </c>
      <c r="T99" s="350">
        <v>895</v>
      </c>
      <c r="U99" s="350">
        <v>1030</v>
      </c>
      <c r="V99" s="350">
        <v>1090</v>
      </c>
      <c r="W99" s="350">
        <v>20</v>
      </c>
      <c r="X99" s="350">
        <v>4425</v>
      </c>
      <c r="Y99" s="350">
        <v>4405</v>
      </c>
      <c r="Z99" s="350" t="s">
        <v>139</v>
      </c>
      <c r="AA99" s="350">
        <f>ROWS($J$10:Z99)</f>
        <v>90</v>
      </c>
      <c r="AB99" s="350">
        <f t="shared" si="2"/>
        <v>90</v>
      </c>
      <c r="AC99" s="350" t="str">
        <f>IFERROR(SMALL($AB$10:$AB$133,ROWS(AB$10:AB99)),"")</f>
        <v/>
      </c>
    </row>
    <row r="100" spans="2:29" ht="15" hidden="1" x14ac:dyDescent="0.25">
      <c r="D100" s="350" t="s">
        <v>3</v>
      </c>
      <c r="E100" s="350">
        <v>0.15233972376829519</v>
      </c>
      <c r="F100" s="350">
        <v>0.16408987837559266</v>
      </c>
      <c r="G100" s="350">
        <v>0.20861678004535147</v>
      </c>
      <c r="H100" s="350">
        <v>0.22840651412079985</v>
      </c>
      <c r="I100" s="350">
        <v>0.24654710368996083</v>
      </c>
      <c r="J100" s="350" t="s">
        <v>139</v>
      </c>
      <c r="K100" s="350">
        <f>ROWS($J$10:J100)</f>
        <v>91</v>
      </c>
      <c r="L100" s="350">
        <f t="shared" si="3"/>
        <v>91</v>
      </c>
      <c r="M100" s="350" t="str">
        <f>IFERROR(SMALL($L$10:$L$133,ROWS(L$10:L99)),"")</f>
        <v/>
      </c>
      <c r="Q100" s="350" t="s">
        <v>3</v>
      </c>
      <c r="R100" s="350">
        <v>740</v>
      </c>
      <c r="S100" s="350">
        <v>795</v>
      </c>
      <c r="T100" s="350">
        <v>1010</v>
      </c>
      <c r="U100" s="350">
        <v>1110</v>
      </c>
      <c r="V100" s="350">
        <v>1195</v>
      </c>
      <c r="W100" s="350">
        <v>25</v>
      </c>
      <c r="X100" s="350">
        <v>4875</v>
      </c>
      <c r="Y100" s="350">
        <v>4850</v>
      </c>
      <c r="Z100" s="350" t="s">
        <v>139</v>
      </c>
      <c r="AA100" s="350">
        <f>ROWS($J$10:Z100)</f>
        <v>91</v>
      </c>
      <c r="AB100" s="350">
        <f t="shared" si="2"/>
        <v>91</v>
      </c>
      <c r="AC100" s="350" t="str">
        <f>IFERROR(SMALL($AB$10:$AB$133,ROWS(AB$10:AB100)),"")</f>
        <v/>
      </c>
    </row>
    <row r="101" spans="2:29" ht="15" hidden="1" x14ac:dyDescent="0.25">
      <c r="D101" s="350" t="s">
        <v>112</v>
      </c>
      <c r="E101" s="350">
        <v>0.13741785852338617</v>
      </c>
      <c r="F101" s="350">
        <v>0.17877850792423658</v>
      </c>
      <c r="G101" s="350">
        <v>0.19578662543486663</v>
      </c>
      <c r="H101" s="350">
        <v>0.24313877077696172</v>
      </c>
      <c r="I101" s="350">
        <v>0.24487823734054889</v>
      </c>
      <c r="J101" s="350" t="s">
        <v>139</v>
      </c>
      <c r="K101" s="350">
        <f>ROWS($J$10:J101)</f>
        <v>92</v>
      </c>
      <c r="L101" s="350">
        <f t="shared" si="3"/>
        <v>92</v>
      </c>
      <c r="M101" s="350" t="str">
        <f>IFERROR(SMALL($L$10:$L$133,ROWS(L$10:L100)),"")</f>
        <v/>
      </c>
      <c r="Q101" s="350" t="s">
        <v>112</v>
      </c>
      <c r="R101" s="350">
        <v>710</v>
      </c>
      <c r="S101" s="350">
        <v>925</v>
      </c>
      <c r="T101" s="350">
        <v>1015</v>
      </c>
      <c r="U101" s="350">
        <v>1260</v>
      </c>
      <c r="V101" s="350">
        <v>1265</v>
      </c>
      <c r="W101" s="350">
        <v>20</v>
      </c>
      <c r="X101" s="350">
        <v>5195</v>
      </c>
      <c r="Y101" s="350">
        <v>5175</v>
      </c>
      <c r="Z101" s="350" t="s">
        <v>139</v>
      </c>
      <c r="AA101" s="350">
        <f>ROWS($J$10:Z101)</f>
        <v>92</v>
      </c>
      <c r="AB101" s="350">
        <f t="shared" si="2"/>
        <v>92</v>
      </c>
      <c r="AC101" s="350" t="str">
        <f>IFERROR(SMALL($AB$10:$AB$133,ROWS(AB$10:AB101)),"")</f>
        <v/>
      </c>
    </row>
    <row r="102" spans="2:29" ht="15" hidden="1" x14ac:dyDescent="0.25">
      <c r="D102" s="350" t="s">
        <v>124</v>
      </c>
      <c r="E102" s="350">
        <v>0.16766361717100633</v>
      </c>
      <c r="F102" s="350">
        <v>0.17628430682617874</v>
      </c>
      <c r="G102" s="350">
        <v>0.19299788881069668</v>
      </c>
      <c r="H102" s="350">
        <v>0.22044334975369459</v>
      </c>
      <c r="I102" s="350">
        <v>0.24261083743842365</v>
      </c>
      <c r="J102" s="350" t="s">
        <v>139</v>
      </c>
      <c r="K102" s="350">
        <f>ROWS($J$10:J102)</f>
        <v>93</v>
      </c>
      <c r="L102" s="350">
        <f t="shared" si="3"/>
        <v>93</v>
      </c>
      <c r="M102" s="350" t="str">
        <f>IFERROR(SMALL($L$10:$L$133,ROWS(L$10:L101)),"")</f>
        <v/>
      </c>
      <c r="Q102" s="350" t="s">
        <v>124</v>
      </c>
      <c r="R102" s="350">
        <v>955</v>
      </c>
      <c r="S102" s="350">
        <v>1000</v>
      </c>
      <c r="T102" s="350">
        <v>1095</v>
      </c>
      <c r="U102" s="350">
        <v>1255</v>
      </c>
      <c r="V102" s="350">
        <v>1380</v>
      </c>
      <c r="W102" s="350">
        <v>20</v>
      </c>
      <c r="X102" s="350">
        <v>5705</v>
      </c>
      <c r="Y102" s="350">
        <v>5685</v>
      </c>
      <c r="Z102" s="350" t="s">
        <v>139</v>
      </c>
      <c r="AA102" s="350">
        <f>ROWS($J$10:Z102)</f>
        <v>93</v>
      </c>
      <c r="AB102" s="350">
        <f t="shared" si="2"/>
        <v>93</v>
      </c>
      <c r="AC102" s="350" t="str">
        <f>IFERROR(SMALL($AB$10:$AB$133,ROWS(AB$10:AB102)),"")</f>
        <v/>
      </c>
    </row>
    <row r="103" spans="2:29" ht="15" hidden="1" x14ac:dyDescent="0.25">
      <c r="D103" s="350" t="s">
        <v>135</v>
      </c>
      <c r="E103" s="350">
        <v>0.15977064931039828</v>
      </c>
      <c r="F103" s="350">
        <v>0.18193088485975514</v>
      </c>
      <c r="G103" s="350">
        <v>0.2039361537269487</v>
      </c>
      <c r="H103" s="350">
        <v>0.21772818843948552</v>
      </c>
      <c r="I103" s="350">
        <v>0.23663412366341235</v>
      </c>
      <c r="J103" s="350" t="s">
        <v>139</v>
      </c>
      <c r="K103" s="350">
        <f>ROWS($J$10:J103)</f>
        <v>94</v>
      </c>
      <c r="L103" s="350">
        <f t="shared" si="3"/>
        <v>94</v>
      </c>
      <c r="M103" s="350" t="str">
        <f>IFERROR(SMALL($L$10:$L$133,ROWS(L$10:L102)),"")</f>
        <v/>
      </c>
      <c r="Q103" s="350" t="s">
        <v>135</v>
      </c>
      <c r="R103" s="350">
        <v>1030</v>
      </c>
      <c r="S103" s="350">
        <v>1175</v>
      </c>
      <c r="T103" s="350">
        <v>1315</v>
      </c>
      <c r="U103" s="350">
        <v>1405</v>
      </c>
      <c r="V103" s="350">
        <v>1525</v>
      </c>
      <c r="W103" s="350">
        <v>35</v>
      </c>
      <c r="X103" s="350">
        <v>6485</v>
      </c>
      <c r="Y103" s="350">
        <v>6455</v>
      </c>
      <c r="Z103" s="350" t="s">
        <v>139</v>
      </c>
      <c r="AA103" s="350">
        <f>ROWS($J$10:Z103)</f>
        <v>94</v>
      </c>
      <c r="AB103" s="350">
        <f t="shared" si="2"/>
        <v>94</v>
      </c>
      <c r="AC103" s="350" t="str">
        <f>IFERROR(SMALL($AB$10:$AB$133,ROWS(AB$10:AB103)),"")</f>
        <v/>
      </c>
    </row>
    <row r="104" spans="2:29" ht="15" hidden="1" x14ac:dyDescent="0.25">
      <c r="C104" s="350" t="s">
        <v>518</v>
      </c>
      <c r="D104" s="350" t="s">
        <v>1</v>
      </c>
      <c r="E104" s="350">
        <v>0.13598929686338634</v>
      </c>
      <c r="F104" s="350">
        <v>0.15807938159655122</v>
      </c>
      <c r="G104" s="350">
        <v>0.20386502155492789</v>
      </c>
      <c r="H104" s="350">
        <v>0.23713393786234577</v>
      </c>
      <c r="I104" s="350">
        <v>0.26493236212278876</v>
      </c>
      <c r="J104" s="350" t="s">
        <v>139</v>
      </c>
      <c r="K104" s="350">
        <f>ROWS($J$10:J104)</f>
        <v>95</v>
      </c>
      <c r="L104" s="350">
        <f t="shared" si="3"/>
        <v>95</v>
      </c>
      <c r="M104" s="350" t="str">
        <f>IFERROR(SMALL($L$10:$L$133,ROWS(L$10:L103)),"")</f>
        <v/>
      </c>
      <c r="P104" s="350" t="s">
        <v>518</v>
      </c>
      <c r="Q104" s="350" t="s">
        <v>1</v>
      </c>
      <c r="R104" s="350">
        <v>4575</v>
      </c>
      <c r="S104" s="350">
        <v>5315</v>
      </c>
      <c r="T104" s="350">
        <v>6855</v>
      </c>
      <c r="U104" s="350">
        <v>7975</v>
      </c>
      <c r="V104" s="350">
        <v>8910</v>
      </c>
      <c r="W104" s="350">
        <v>135</v>
      </c>
      <c r="X104" s="350">
        <v>33770</v>
      </c>
      <c r="Y104" s="350">
        <v>33635</v>
      </c>
      <c r="Z104" s="350" t="s">
        <v>139</v>
      </c>
      <c r="AA104" s="350">
        <f>ROWS($J$10:Z104)</f>
        <v>95</v>
      </c>
      <c r="AB104" s="350">
        <f t="shared" si="2"/>
        <v>95</v>
      </c>
      <c r="AC104" s="350" t="str">
        <f>IFERROR(SMALL($AB$10:$AB$133,ROWS(AB$10:AB104)),"")</f>
        <v/>
      </c>
    </row>
    <row r="105" spans="2:29" ht="15" hidden="1" x14ac:dyDescent="0.25">
      <c r="D105" s="350" t="s">
        <v>2</v>
      </c>
      <c r="E105" s="350">
        <v>0.13583625870173141</v>
      </c>
      <c r="F105" s="350">
        <v>0.16427678943297436</v>
      </c>
      <c r="G105" s="350">
        <v>0.20262390670553937</v>
      </c>
      <c r="H105" s="350">
        <v>0.23728208484560004</v>
      </c>
      <c r="I105" s="350">
        <v>0.2599809603141548</v>
      </c>
      <c r="J105" s="350" t="s">
        <v>139</v>
      </c>
      <c r="K105" s="350">
        <f>ROWS($J$10:J105)</f>
        <v>96</v>
      </c>
      <c r="L105" s="350">
        <f t="shared" si="3"/>
        <v>96</v>
      </c>
      <c r="M105" s="350" t="str">
        <f>IFERROR(SMALL($L$10:$L$133,ROWS(L$10:L104)),"")</f>
        <v/>
      </c>
      <c r="Q105" s="350" t="s">
        <v>2</v>
      </c>
      <c r="R105" s="350">
        <v>4565</v>
      </c>
      <c r="S105" s="350">
        <v>5520</v>
      </c>
      <c r="T105" s="350">
        <v>6810</v>
      </c>
      <c r="U105" s="350">
        <v>7975</v>
      </c>
      <c r="V105" s="350">
        <v>8740</v>
      </c>
      <c r="W105" s="350">
        <v>145</v>
      </c>
      <c r="X105" s="350">
        <v>33760</v>
      </c>
      <c r="Y105" s="350">
        <v>33615</v>
      </c>
      <c r="Z105" s="350" t="s">
        <v>139</v>
      </c>
      <c r="AA105" s="350">
        <f>ROWS($J$10:Z105)</f>
        <v>96</v>
      </c>
      <c r="AB105" s="350">
        <f t="shared" si="2"/>
        <v>96</v>
      </c>
      <c r="AC105" s="350" t="str">
        <f>IFERROR(SMALL($AB$10:$AB$133,ROWS(AB$10:AB105)),"")</f>
        <v/>
      </c>
    </row>
    <row r="106" spans="2:29" ht="15" hidden="1" x14ac:dyDescent="0.25">
      <c r="D106" s="350" t="s">
        <v>3</v>
      </c>
      <c r="E106" s="350">
        <v>0.13907147509918871</v>
      </c>
      <c r="F106" s="350">
        <v>0.16619292947237521</v>
      </c>
      <c r="G106" s="350">
        <v>0.2022561733878131</v>
      </c>
      <c r="H106" s="350">
        <v>0.23521051696571327</v>
      </c>
      <c r="I106" s="350">
        <v>0.25726890507490968</v>
      </c>
      <c r="J106" s="350" t="s">
        <v>139</v>
      </c>
      <c r="K106" s="350">
        <f>ROWS($J$10:J106)</f>
        <v>97</v>
      </c>
      <c r="L106" s="350">
        <f t="shared" si="3"/>
        <v>97</v>
      </c>
      <c r="M106" s="350" t="str">
        <f>IFERROR(SMALL($L$10:$L$133,ROWS(L$10:L105)),"")</f>
        <v/>
      </c>
      <c r="Q106" s="350" t="s">
        <v>3</v>
      </c>
      <c r="R106" s="350">
        <v>4695</v>
      </c>
      <c r="S106" s="350">
        <v>5615</v>
      </c>
      <c r="T106" s="350">
        <v>6830</v>
      </c>
      <c r="U106" s="350">
        <v>7945</v>
      </c>
      <c r="V106" s="350">
        <v>8690</v>
      </c>
      <c r="W106" s="350">
        <v>260</v>
      </c>
      <c r="X106" s="350">
        <v>34035</v>
      </c>
      <c r="Y106" s="350">
        <v>33775</v>
      </c>
      <c r="Z106" s="350" t="s">
        <v>139</v>
      </c>
      <c r="AA106" s="350">
        <f>ROWS($J$10:Z106)</f>
        <v>97</v>
      </c>
      <c r="AB106" s="350">
        <f t="shared" si="2"/>
        <v>97</v>
      </c>
      <c r="AC106" s="350" t="str">
        <f>IFERROR(SMALL($AB$10:$AB$133,ROWS(AB$10:AB106)),"")</f>
        <v/>
      </c>
    </row>
    <row r="107" spans="2:29" ht="15" hidden="1" x14ac:dyDescent="0.25">
      <c r="D107" s="350" t="s">
        <v>112</v>
      </c>
      <c r="E107" s="350">
        <v>0.13881342564192445</v>
      </c>
      <c r="F107" s="350">
        <v>0.16621388718488009</v>
      </c>
      <c r="G107" s="350">
        <v>0.20328338153243947</v>
      </c>
      <c r="H107" s="350">
        <v>0.23196915257207956</v>
      </c>
      <c r="I107" s="350">
        <v>0.25972015306867641</v>
      </c>
      <c r="J107" s="350" t="s">
        <v>139</v>
      </c>
      <c r="K107" s="350">
        <f>ROWS($J$10:J107)</f>
        <v>98</v>
      </c>
      <c r="L107" s="350">
        <f t="shared" si="3"/>
        <v>98</v>
      </c>
      <c r="M107" s="350" t="str">
        <f>IFERROR(SMALL($L$10:$L$133,ROWS(L$10:L106)),"")</f>
        <v/>
      </c>
      <c r="Q107" s="350" t="s">
        <v>112</v>
      </c>
      <c r="R107" s="350">
        <v>4750</v>
      </c>
      <c r="S107" s="350">
        <v>5690</v>
      </c>
      <c r="T107" s="350">
        <v>6960</v>
      </c>
      <c r="U107" s="350">
        <v>7940</v>
      </c>
      <c r="V107" s="350">
        <v>8890</v>
      </c>
      <c r="W107" s="350">
        <v>165</v>
      </c>
      <c r="X107" s="350">
        <v>34400</v>
      </c>
      <c r="Y107" s="350">
        <v>34235</v>
      </c>
      <c r="Z107" s="350" t="s">
        <v>139</v>
      </c>
      <c r="AA107" s="350">
        <f>ROWS($J$10:Z107)</f>
        <v>98</v>
      </c>
      <c r="AB107" s="350">
        <f t="shared" si="2"/>
        <v>98</v>
      </c>
      <c r="AC107" s="350" t="str">
        <f>IFERROR(SMALL($AB$10:$AB$133,ROWS(AB$10:AB107)),"")</f>
        <v/>
      </c>
    </row>
    <row r="108" spans="2:29" ht="15" hidden="1" x14ac:dyDescent="0.25">
      <c r="D108" s="350" t="s">
        <v>124</v>
      </c>
      <c r="E108" s="350">
        <v>0.15095091675207836</v>
      </c>
      <c r="F108" s="350">
        <v>0.16948525224917435</v>
      </c>
      <c r="G108" s="350">
        <v>0.1957920510192461</v>
      </c>
      <c r="H108" s="350">
        <v>0.22594237558364652</v>
      </c>
      <c r="I108" s="350">
        <v>0.25782940439585467</v>
      </c>
      <c r="J108" s="350" t="s">
        <v>139</v>
      </c>
      <c r="K108" s="350">
        <f>ROWS($J$10:J108)</f>
        <v>99</v>
      </c>
      <c r="L108" s="350">
        <f t="shared" si="3"/>
        <v>99</v>
      </c>
      <c r="M108" s="350" t="str">
        <f>IFERROR(SMALL($L$10:$L$133,ROWS(L$10:L107)),"")</f>
        <v/>
      </c>
      <c r="Q108" s="350" t="s">
        <v>124</v>
      </c>
      <c r="R108" s="350">
        <v>5300</v>
      </c>
      <c r="S108" s="350">
        <v>5955</v>
      </c>
      <c r="T108" s="350">
        <v>6875</v>
      </c>
      <c r="U108" s="350">
        <v>7935</v>
      </c>
      <c r="V108" s="350">
        <v>9055</v>
      </c>
      <c r="W108" s="350">
        <v>325</v>
      </c>
      <c r="X108" s="350">
        <v>35450</v>
      </c>
      <c r="Y108" s="350">
        <v>35125</v>
      </c>
      <c r="Z108" s="350" t="s">
        <v>139</v>
      </c>
      <c r="AA108" s="350">
        <f>ROWS($J$10:Z108)</f>
        <v>99</v>
      </c>
      <c r="AB108" s="350">
        <f t="shared" si="2"/>
        <v>99</v>
      </c>
      <c r="AC108" s="350" t="str">
        <f>IFERROR(SMALL($AB$10:$AB$133,ROWS(AB$10:AB108)),"")</f>
        <v/>
      </c>
    </row>
    <row r="109" spans="2:29" ht="15" hidden="1" x14ac:dyDescent="0.25">
      <c r="D109" s="350" t="s">
        <v>135</v>
      </c>
      <c r="E109" s="350">
        <v>0.15824289109704762</v>
      </c>
      <c r="F109" s="350">
        <v>0.16591735631854757</v>
      </c>
      <c r="G109" s="350">
        <v>0.1936657025858366</v>
      </c>
      <c r="H109" s="350">
        <v>0.22714126170499127</v>
      </c>
      <c r="I109" s="350">
        <v>0.25503278829357695</v>
      </c>
      <c r="J109" s="350" t="s">
        <v>139</v>
      </c>
      <c r="K109" s="350">
        <f>ROWS($J$10:J109)</f>
        <v>100</v>
      </c>
      <c r="L109" s="350">
        <f t="shared" si="3"/>
        <v>100</v>
      </c>
      <c r="M109" s="350" t="str">
        <f>IFERROR(SMALL($L$10:$L$133,ROWS(L$10:L108)),"")</f>
        <v/>
      </c>
      <c r="Q109" s="350" t="s">
        <v>135</v>
      </c>
      <c r="R109" s="350">
        <v>5525</v>
      </c>
      <c r="S109" s="350">
        <v>5795</v>
      </c>
      <c r="T109" s="350">
        <v>6765</v>
      </c>
      <c r="U109" s="350">
        <v>7930</v>
      </c>
      <c r="V109" s="350">
        <v>8905</v>
      </c>
      <c r="W109" s="350">
        <v>45</v>
      </c>
      <c r="X109" s="350">
        <v>35375</v>
      </c>
      <c r="Y109" s="350">
        <v>34920</v>
      </c>
      <c r="Z109" s="350" t="s">
        <v>139</v>
      </c>
      <c r="AA109" s="350">
        <f>ROWS($J$10:Z109)</f>
        <v>100</v>
      </c>
      <c r="AB109" s="350">
        <f t="shared" si="2"/>
        <v>100</v>
      </c>
      <c r="AC109" s="350" t="str">
        <f>IFERROR(SMALL($AB$10:$AB$133,ROWS(AB$10:AB109)),"")</f>
        <v/>
      </c>
    </row>
    <row r="110" spans="2:29" ht="15" hidden="1" x14ac:dyDescent="0.25">
      <c r="B110" s="350" t="s">
        <v>519</v>
      </c>
      <c r="C110" s="350" t="s">
        <v>179</v>
      </c>
      <c r="D110" s="350" t="s">
        <v>1</v>
      </c>
      <c r="E110" s="350">
        <v>0.1796116504854369</v>
      </c>
      <c r="F110" s="350">
        <v>0.21844660194174756</v>
      </c>
      <c r="G110" s="350">
        <v>0.18932038834951456</v>
      </c>
      <c r="H110" s="350">
        <v>0.18932038834951456</v>
      </c>
      <c r="I110" s="350">
        <v>0.22330097087378642</v>
      </c>
      <c r="J110" s="350" t="s">
        <v>139</v>
      </c>
      <c r="K110" s="350">
        <f>ROWS($J$10:J110)</f>
        <v>101</v>
      </c>
      <c r="L110" s="350">
        <f t="shared" si="3"/>
        <v>101</v>
      </c>
      <c r="M110" s="350" t="str">
        <f>IFERROR(SMALL($L$10:$L$133,ROWS(L$10:L109)),"")</f>
        <v/>
      </c>
      <c r="O110" s="350" t="s">
        <v>519</v>
      </c>
      <c r="P110" s="350" t="s">
        <v>179</v>
      </c>
      <c r="Q110" s="350" t="s">
        <v>1</v>
      </c>
      <c r="R110" s="350">
        <v>35</v>
      </c>
      <c r="S110" s="350">
        <v>45</v>
      </c>
      <c r="T110" s="350">
        <v>40</v>
      </c>
      <c r="U110" s="350">
        <v>40</v>
      </c>
      <c r="V110" s="350">
        <v>45</v>
      </c>
      <c r="W110" s="350">
        <v>0</v>
      </c>
      <c r="X110" s="350">
        <v>205</v>
      </c>
      <c r="Y110" s="350">
        <v>205</v>
      </c>
      <c r="Z110" s="350" t="s">
        <v>139</v>
      </c>
      <c r="AA110" s="350">
        <f>ROWS($J$10:Z110)</f>
        <v>101</v>
      </c>
      <c r="AB110" s="350">
        <f t="shared" si="2"/>
        <v>101</v>
      </c>
      <c r="AC110" s="350" t="str">
        <f>IFERROR(SMALL($AB$10:$AB$133,ROWS(AB$10:AB110)),"")</f>
        <v/>
      </c>
    </row>
    <row r="111" spans="2:29" ht="15" hidden="1" x14ac:dyDescent="0.25">
      <c r="D111" s="350" t="s">
        <v>2</v>
      </c>
      <c r="E111" s="350">
        <v>0.24583333333333332</v>
      </c>
      <c r="F111" s="350">
        <v>0.19583333333333333</v>
      </c>
      <c r="G111" s="350">
        <v>0.22083333333333333</v>
      </c>
      <c r="H111" s="350">
        <v>0.1875</v>
      </c>
      <c r="I111" s="350">
        <v>0.15</v>
      </c>
      <c r="J111" s="350" t="s">
        <v>139</v>
      </c>
      <c r="K111" s="350">
        <f>ROWS($J$10:J111)</f>
        <v>102</v>
      </c>
      <c r="L111" s="350">
        <f t="shared" si="3"/>
        <v>102</v>
      </c>
      <c r="M111" s="350" t="str">
        <f>IFERROR(SMALL($L$10:$L$133,ROWS(L$10:L110)),"")</f>
        <v/>
      </c>
      <c r="Q111" s="350" t="s">
        <v>2</v>
      </c>
      <c r="R111" s="350">
        <v>60</v>
      </c>
      <c r="S111" s="350">
        <v>45</v>
      </c>
      <c r="T111" s="350">
        <v>55</v>
      </c>
      <c r="U111" s="350">
        <v>45</v>
      </c>
      <c r="V111" s="350">
        <v>35</v>
      </c>
      <c r="W111" s="350">
        <v>0</v>
      </c>
      <c r="X111" s="350">
        <v>240</v>
      </c>
      <c r="Y111" s="350">
        <v>240</v>
      </c>
      <c r="Z111" s="350" t="s">
        <v>139</v>
      </c>
      <c r="AA111" s="350">
        <f>ROWS($J$10:Z111)</f>
        <v>102</v>
      </c>
      <c r="AB111" s="350">
        <f t="shared" si="2"/>
        <v>102</v>
      </c>
      <c r="AC111" s="350" t="str">
        <f>IFERROR(SMALL($AB$10:$AB$133,ROWS(AB$10:AB111)),"")</f>
        <v/>
      </c>
    </row>
    <row r="112" spans="2:29" ht="15" hidden="1" x14ac:dyDescent="0.25">
      <c r="D112" s="350" t="s">
        <v>3</v>
      </c>
      <c r="E112" s="350">
        <v>0.24454148471615719</v>
      </c>
      <c r="F112" s="350">
        <v>0.19213973799126638</v>
      </c>
      <c r="G112" s="350">
        <v>0.1965065502183406</v>
      </c>
      <c r="H112" s="350">
        <v>0.17903930131004367</v>
      </c>
      <c r="I112" s="350">
        <v>0.18777292576419213</v>
      </c>
      <c r="J112" s="350" t="s">
        <v>139</v>
      </c>
      <c r="K112" s="350">
        <f>ROWS($J$10:J112)</f>
        <v>103</v>
      </c>
      <c r="L112" s="350">
        <f t="shared" si="3"/>
        <v>103</v>
      </c>
      <c r="M112" s="350" t="str">
        <f>IFERROR(SMALL($L$10:$L$133,ROWS(L$10:L111)),"")</f>
        <v/>
      </c>
      <c r="Q112" s="350" t="s">
        <v>3</v>
      </c>
      <c r="R112" s="350">
        <v>55</v>
      </c>
      <c r="S112" s="350">
        <v>45</v>
      </c>
      <c r="T112" s="350">
        <v>45</v>
      </c>
      <c r="U112" s="350">
        <v>40</v>
      </c>
      <c r="V112" s="350">
        <v>45</v>
      </c>
      <c r="W112" s="350">
        <v>0</v>
      </c>
      <c r="X112" s="350">
        <v>230</v>
      </c>
      <c r="Y112" s="350">
        <v>230</v>
      </c>
      <c r="Z112" s="350" t="s">
        <v>139</v>
      </c>
      <c r="AA112" s="350">
        <f>ROWS($J$10:Z112)</f>
        <v>103</v>
      </c>
      <c r="AB112" s="350">
        <f t="shared" si="2"/>
        <v>103</v>
      </c>
      <c r="AC112" s="350" t="str">
        <f>IFERROR(SMALL($AB$10:$AB$133,ROWS(AB$10:AB112)),"")</f>
        <v/>
      </c>
    </row>
    <row r="113" spans="2:29" ht="15" hidden="1" x14ac:dyDescent="0.25">
      <c r="D113" s="350" t="s">
        <v>112</v>
      </c>
      <c r="E113" s="350">
        <v>0.18181818181818182</v>
      </c>
      <c r="F113" s="350">
        <v>0.17045454545454544</v>
      </c>
      <c r="G113" s="350">
        <v>0.19696969696969696</v>
      </c>
      <c r="H113" s="350">
        <v>0.24621212121212122</v>
      </c>
      <c r="I113" s="350">
        <v>0.20454545454545456</v>
      </c>
      <c r="J113" s="350" t="s">
        <v>139</v>
      </c>
      <c r="K113" s="350">
        <f>ROWS($J$10:J113)</f>
        <v>104</v>
      </c>
      <c r="L113" s="350">
        <f t="shared" si="3"/>
        <v>104</v>
      </c>
      <c r="M113" s="350" t="str">
        <f>IFERROR(SMALL($L$10:$L$133,ROWS(L$10:L112)),"")</f>
        <v/>
      </c>
      <c r="Q113" s="350" t="s">
        <v>112</v>
      </c>
      <c r="R113" s="350">
        <v>50</v>
      </c>
      <c r="S113" s="350">
        <v>45</v>
      </c>
      <c r="T113" s="350">
        <v>50</v>
      </c>
      <c r="U113" s="350">
        <v>65</v>
      </c>
      <c r="V113" s="350">
        <v>55</v>
      </c>
      <c r="W113" s="350">
        <v>0</v>
      </c>
      <c r="X113" s="350">
        <v>265</v>
      </c>
      <c r="Y113" s="350">
        <v>265</v>
      </c>
      <c r="Z113" s="350" t="s">
        <v>139</v>
      </c>
      <c r="AA113" s="350">
        <f>ROWS($J$10:Z113)</f>
        <v>104</v>
      </c>
      <c r="AB113" s="350">
        <f t="shared" si="2"/>
        <v>104</v>
      </c>
      <c r="AC113" s="350" t="str">
        <f>IFERROR(SMALL($AB$10:$AB$133,ROWS(AB$10:AB113)),"")</f>
        <v/>
      </c>
    </row>
    <row r="114" spans="2:29" ht="15" hidden="1" x14ac:dyDescent="0.25">
      <c r="D114" s="350" t="s">
        <v>124</v>
      </c>
      <c r="E114" s="350">
        <v>0.24507042253521127</v>
      </c>
      <c r="F114" s="350">
        <v>0.26478873239436618</v>
      </c>
      <c r="G114" s="350">
        <v>0.17464788732394365</v>
      </c>
      <c r="H114" s="350">
        <v>0.15492957746478872</v>
      </c>
      <c r="I114" s="350">
        <v>0.16056338028169015</v>
      </c>
      <c r="J114" s="350" t="s">
        <v>139</v>
      </c>
      <c r="K114" s="350">
        <f>ROWS($J$10:J114)</f>
        <v>105</v>
      </c>
      <c r="L114" s="350">
        <f t="shared" si="3"/>
        <v>105</v>
      </c>
      <c r="M114" s="350" t="str">
        <f>IFERROR(SMALL($L$10:$L$133,ROWS(L$10:L113)),"")</f>
        <v/>
      </c>
      <c r="Q114" s="350" t="s">
        <v>124</v>
      </c>
      <c r="R114" s="350">
        <v>85</v>
      </c>
      <c r="S114" s="350">
        <v>95</v>
      </c>
      <c r="T114" s="350">
        <v>60</v>
      </c>
      <c r="U114" s="350">
        <v>55</v>
      </c>
      <c r="V114" s="350">
        <v>55</v>
      </c>
      <c r="W114" s="350">
        <v>0</v>
      </c>
      <c r="X114" s="350">
        <v>355</v>
      </c>
      <c r="Y114" s="350">
        <v>355</v>
      </c>
      <c r="Z114" s="350" t="s">
        <v>139</v>
      </c>
      <c r="AA114" s="350">
        <f>ROWS($J$10:Z114)</f>
        <v>105</v>
      </c>
      <c r="AB114" s="350">
        <f t="shared" si="2"/>
        <v>105</v>
      </c>
      <c r="AC114" s="350" t="str">
        <f>IFERROR(SMALL($AB$10:$AB$133,ROWS(AB$10:AB114)),"")</f>
        <v/>
      </c>
    </row>
    <row r="115" spans="2:29" ht="15" hidden="1" x14ac:dyDescent="0.25">
      <c r="D115" s="350" t="s">
        <v>135</v>
      </c>
      <c r="E115" s="350">
        <v>0.23728813559322035</v>
      </c>
      <c r="F115" s="350">
        <v>0.1791767554479419</v>
      </c>
      <c r="G115" s="350">
        <v>0.23244552058111381</v>
      </c>
      <c r="H115" s="350">
        <v>0.20823244552058112</v>
      </c>
      <c r="I115" s="350">
        <v>0.14285714285714285</v>
      </c>
      <c r="J115" s="350" t="s">
        <v>139</v>
      </c>
      <c r="K115" s="350">
        <f>ROWS($J$10:J115)</f>
        <v>106</v>
      </c>
      <c r="L115" s="350">
        <f t="shared" si="3"/>
        <v>106</v>
      </c>
      <c r="M115" s="350" t="str">
        <f>IFERROR(SMALL($L$10:$L$133,ROWS(L$10:L114)),"")</f>
        <v/>
      </c>
      <c r="Q115" s="350" t="s">
        <v>135</v>
      </c>
      <c r="R115" s="350">
        <v>100</v>
      </c>
      <c r="S115" s="350">
        <v>75</v>
      </c>
      <c r="T115" s="350">
        <v>95</v>
      </c>
      <c r="U115" s="350">
        <v>85</v>
      </c>
      <c r="V115" s="350">
        <v>60</v>
      </c>
      <c r="W115" s="350">
        <v>25</v>
      </c>
      <c r="X115" s="350">
        <v>440</v>
      </c>
      <c r="Y115" s="350">
        <v>415</v>
      </c>
      <c r="Z115" s="350" t="s">
        <v>139</v>
      </c>
      <c r="AA115" s="350">
        <f>ROWS($J$10:Z115)</f>
        <v>106</v>
      </c>
      <c r="AB115" s="350">
        <f t="shared" si="2"/>
        <v>106</v>
      </c>
      <c r="AC115" s="350" t="str">
        <f>IFERROR(SMALL($AB$10:$AB$133,ROWS(AB$10:AB115)),"")</f>
        <v/>
      </c>
    </row>
    <row r="116" spans="2:29" ht="15" hidden="1" x14ac:dyDescent="0.25">
      <c r="C116" s="350" t="s">
        <v>180</v>
      </c>
      <c r="D116" s="350" t="s">
        <v>1</v>
      </c>
      <c r="E116" s="350">
        <v>0.13617327749473179</v>
      </c>
      <c r="F116" s="350">
        <v>0.15852650110699137</v>
      </c>
      <c r="G116" s="350">
        <v>0.20312625036677426</v>
      </c>
      <c r="H116" s="350">
        <v>0.23777641441489503</v>
      </c>
      <c r="I116" s="350">
        <v>0.26439755661660752</v>
      </c>
      <c r="J116" s="350" t="s">
        <v>139</v>
      </c>
      <c r="K116" s="350">
        <f>ROWS($J$10:J116)</f>
        <v>107</v>
      </c>
      <c r="L116" s="350">
        <f t="shared" si="3"/>
        <v>107</v>
      </c>
      <c r="M116" s="350" t="str">
        <f>IFERROR(SMALL($L$10:$L$133,ROWS(L$10:L115)),"")</f>
        <v/>
      </c>
      <c r="P116" s="350" t="s">
        <v>180</v>
      </c>
      <c r="Q116" s="350" t="s">
        <v>1</v>
      </c>
      <c r="R116" s="350">
        <v>5105</v>
      </c>
      <c r="S116" s="350">
        <v>5945</v>
      </c>
      <c r="T116" s="350">
        <v>7615</v>
      </c>
      <c r="U116" s="350">
        <v>8915</v>
      </c>
      <c r="V116" s="350">
        <v>9910</v>
      </c>
      <c r="W116" s="350">
        <v>140</v>
      </c>
      <c r="X116" s="350">
        <v>37625</v>
      </c>
      <c r="Y116" s="350">
        <v>37490</v>
      </c>
      <c r="Z116" s="350" t="s">
        <v>139</v>
      </c>
      <c r="AA116" s="350">
        <f>ROWS($J$10:Z116)</f>
        <v>107</v>
      </c>
      <c r="AB116" s="350">
        <f t="shared" si="2"/>
        <v>107</v>
      </c>
      <c r="AC116" s="350" t="str">
        <f>IFERROR(SMALL($AB$10:$AB$133,ROWS(AB$10:AB116)),"")</f>
        <v/>
      </c>
    </row>
    <row r="117" spans="2:29" ht="15" hidden="1" x14ac:dyDescent="0.25">
      <c r="D117" s="350" t="s">
        <v>2</v>
      </c>
      <c r="E117" s="350">
        <v>0.13611096405315262</v>
      </c>
      <c r="F117" s="350">
        <v>0.16485785377733073</v>
      </c>
      <c r="G117" s="350">
        <v>0.20263116099317063</v>
      </c>
      <c r="H117" s="350">
        <v>0.23717507544073271</v>
      </c>
      <c r="I117" s="350">
        <v>0.25922494573561333</v>
      </c>
      <c r="J117" s="350" t="s">
        <v>139</v>
      </c>
      <c r="K117" s="350">
        <f>ROWS($J$10:J117)</f>
        <v>108</v>
      </c>
      <c r="L117" s="350">
        <f t="shared" si="3"/>
        <v>108</v>
      </c>
      <c r="M117" s="350" t="str">
        <f>IFERROR(SMALL($L$10:$L$133,ROWS(L$10:L116)),"")</f>
        <v/>
      </c>
      <c r="Q117" s="350" t="s">
        <v>2</v>
      </c>
      <c r="R117" s="350">
        <v>5140</v>
      </c>
      <c r="S117" s="350">
        <v>6230</v>
      </c>
      <c r="T117" s="350">
        <v>7655</v>
      </c>
      <c r="U117" s="350">
        <v>8960</v>
      </c>
      <c r="V117" s="350">
        <v>9795</v>
      </c>
      <c r="W117" s="350">
        <v>165</v>
      </c>
      <c r="X117" s="350">
        <v>37940</v>
      </c>
      <c r="Y117" s="350">
        <v>37780</v>
      </c>
      <c r="Z117" s="350" t="s">
        <v>139</v>
      </c>
      <c r="AA117" s="350">
        <f>ROWS($J$10:Z117)</f>
        <v>108</v>
      </c>
      <c r="AB117" s="350">
        <f t="shared" si="2"/>
        <v>108</v>
      </c>
      <c r="AC117" s="350" t="str">
        <f>IFERROR(SMALL($AB$10:$AB$133,ROWS(AB$10:AB117)),"")</f>
        <v/>
      </c>
    </row>
    <row r="118" spans="2:29" ht="15" hidden="1" x14ac:dyDescent="0.25">
      <c r="D118" s="350" t="s">
        <v>3</v>
      </c>
      <c r="E118" s="350">
        <v>0.14011876237108031</v>
      </c>
      <c r="F118" s="350">
        <v>0.16577247629961453</v>
      </c>
      <c r="G118" s="350">
        <v>0.20309407229919782</v>
      </c>
      <c r="H118" s="350">
        <v>0.23468590478174811</v>
      </c>
      <c r="I118" s="350">
        <v>0.2563287842483592</v>
      </c>
      <c r="J118" s="350" t="s">
        <v>139</v>
      </c>
      <c r="K118" s="350">
        <f>ROWS($J$10:J118)</f>
        <v>109</v>
      </c>
      <c r="L118" s="350">
        <f t="shared" si="3"/>
        <v>109</v>
      </c>
      <c r="M118" s="350" t="str">
        <f>IFERROR(SMALL($L$10:$L$133,ROWS(L$10:L117)),"")</f>
        <v/>
      </c>
      <c r="Q118" s="350" t="s">
        <v>3</v>
      </c>
      <c r="R118" s="350">
        <v>5380</v>
      </c>
      <c r="S118" s="350">
        <v>6365</v>
      </c>
      <c r="T118" s="350">
        <v>7800</v>
      </c>
      <c r="U118" s="350">
        <v>9010</v>
      </c>
      <c r="V118" s="350">
        <v>9840</v>
      </c>
      <c r="W118" s="350">
        <v>280</v>
      </c>
      <c r="X118" s="350">
        <v>38680</v>
      </c>
      <c r="Y118" s="350">
        <v>38395</v>
      </c>
      <c r="Z118" s="350" t="s">
        <v>139</v>
      </c>
      <c r="AA118" s="350">
        <f>ROWS($J$10:Z118)</f>
        <v>109</v>
      </c>
      <c r="AB118" s="350">
        <f t="shared" si="2"/>
        <v>109</v>
      </c>
      <c r="AC118" s="350" t="str">
        <f>IFERROR(SMALL($AB$10:$AB$133,ROWS(AB$10:AB118)),"")</f>
        <v/>
      </c>
    </row>
    <row r="119" spans="2:29" ht="15" hidden="1" x14ac:dyDescent="0.25">
      <c r="D119" s="350" t="s">
        <v>112</v>
      </c>
      <c r="E119" s="350">
        <v>0.13833891117185704</v>
      </c>
      <c r="F119" s="350">
        <v>0.16784610275144982</v>
      </c>
      <c r="G119" s="350">
        <v>0.20233502797435046</v>
      </c>
      <c r="H119" s="350">
        <v>0.23334951332294407</v>
      </c>
      <c r="I119" s="350">
        <v>0.25813044477939862</v>
      </c>
      <c r="J119" s="350" t="s">
        <v>139</v>
      </c>
      <c r="K119" s="350">
        <f>ROWS($J$10:J119)</f>
        <v>110</v>
      </c>
      <c r="L119" s="350">
        <f t="shared" si="3"/>
        <v>110</v>
      </c>
      <c r="M119" s="350" t="str">
        <f>IFERROR(SMALL($L$10:$L$133,ROWS(L$10:L118)),"")</f>
        <v/>
      </c>
      <c r="Q119" s="350" t="s">
        <v>112</v>
      </c>
      <c r="R119" s="350">
        <v>5415</v>
      </c>
      <c r="S119" s="350">
        <v>6570</v>
      </c>
      <c r="T119" s="350">
        <v>7920</v>
      </c>
      <c r="U119" s="350">
        <v>9135</v>
      </c>
      <c r="V119" s="350">
        <v>10105</v>
      </c>
      <c r="W119" s="350">
        <v>185</v>
      </c>
      <c r="X119" s="350">
        <v>39330</v>
      </c>
      <c r="Y119" s="350">
        <v>39145</v>
      </c>
      <c r="Z119" s="350" t="s">
        <v>139</v>
      </c>
      <c r="AA119" s="350">
        <f>ROWS($J$10:Z119)</f>
        <v>110</v>
      </c>
      <c r="AB119" s="350">
        <f t="shared" si="2"/>
        <v>110</v>
      </c>
      <c r="AC119" s="350" t="str">
        <f>IFERROR(SMALL($AB$10:$AB$133,ROWS(AB$10:AB119)),"")</f>
        <v/>
      </c>
    </row>
    <row r="120" spans="2:29" ht="15" hidden="1" x14ac:dyDescent="0.25">
      <c r="D120" s="350" t="s">
        <v>124</v>
      </c>
      <c r="E120" s="350">
        <v>0.15247324055076261</v>
      </c>
      <c r="F120" s="350">
        <v>0.16960423207178701</v>
      </c>
      <c r="G120" s="350">
        <v>0.19558499987639977</v>
      </c>
      <c r="H120" s="350">
        <v>0.22579289545892764</v>
      </c>
      <c r="I120" s="350">
        <v>0.25654463204212297</v>
      </c>
      <c r="J120" s="350" t="s">
        <v>139</v>
      </c>
      <c r="K120" s="350">
        <f>ROWS($J$10:J120)</f>
        <v>111</v>
      </c>
      <c r="L120" s="350">
        <f t="shared" si="3"/>
        <v>111</v>
      </c>
      <c r="M120" s="350" t="str">
        <f>IFERROR(SMALL($L$10:$L$133,ROWS(L$10:L119)),"")</f>
        <v/>
      </c>
      <c r="Q120" s="350" t="s">
        <v>124</v>
      </c>
      <c r="R120" s="350">
        <v>6170</v>
      </c>
      <c r="S120" s="350">
        <v>6860</v>
      </c>
      <c r="T120" s="350">
        <v>7910</v>
      </c>
      <c r="U120" s="350">
        <v>9135</v>
      </c>
      <c r="V120" s="350">
        <v>10380</v>
      </c>
      <c r="W120" s="350">
        <v>345</v>
      </c>
      <c r="X120" s="350">
        <v>40795</v>
      </c>
      <c r="Y120" s="350">
        <v>40455</v>
      </c>
      <c r="Z120" s="350" t="s">
        <v>139</v>
      </c>
      <c r="AA120" s="350">
        <f>ROWS($J$10:Z120)</f>
        <v>111</v>
      </c>
      <c r="AB120" s="350">
        <f t="shared" si="2"/>
        <v>111</v>
      </c>
      <c r="AC120" s="350" t="str">
        <f>IFERROR(SMALL($AB$10:$AB$133,ROWS(AB$10:AB120)),"")</f>
        <v/>
      </c>
    </row>
    <row r="121" spans="2:29" ht="15" hidden="1" x14ac:dyDescent="0.25">
      <c r="D121" s="350" t="s">
        <v>135</v>
      </c>
      <c r="E121" s="350">
        <v>0.15768657991748247</v>
      </c>
      <c r="F121" s="350">
        <v>0.16830643783110763</v>
      </c>
      <c r="G121" s="350">
        <v>0.19489270281487267</v>
      </c>
      <c r="H121" s="350">
        <v>0.2258489782964283</v>
      </c>
      <c r="I121" s="350">
        <v>0.25326530114010887</v>
      </c>
      <c r="J121" s="350" t="s">
        <v>139</v>
      </c>
      <c r="K121" s="350">
        <f>ROWS($J$10:J121)</f>
        <v>112</v>
      </c>
      <c r="L121" s="350">
        <f t="shared" si="3"/>
        <v>112</v>
      </c>
      <c r="M121" s="350" t="str">
        <f>IFERROR(SMALL($L$10:$L$133,ROWS(L$10:L120)),"")</f>
        <v/>
      </c>
      <c r="Q121" s="350" t="s">
        <v>135</v>
      </c>
      <c r="R121" s="350">
        <v>6460</v>
      </c>
      <c r="S121" s="350">
        <v>6895</v>
      </c>
      <c r="T121" s="350">
        <v>7985</v>
      </c>
      <c r="U121" s="350">
        <v>9250</v>
      </c>
      <c r="V121" s="350">
        <v>10375</v>
      </c>
      <c r="W121" s="350">
        <v>460</v>
      </c>
      <c r="X121" s="350">
        <v>41420</v>
      </c>
      <c r="Y121" s="350">
        <v>40960</v>
      </c>
      <c r="Z121" s="350" t="s">
        <v>139</v>
      </c>
      <c r="AA121" s="350">
        <f>ROWS($J$10:Z121)</f>
        <v>112</v>
      </c>
      <c r="AB121" s="350">
        <f t="shared" si="2"/>
        <v>112</v>
      </c>
      <c r="AC121" s="350" t="str">
        <f>IFERROR(SMALL($AB$10:$AB$133,ROWS(AB$10:AB121)),"")</f>
        <v/>
      </c>
    </row>
    <row r="122" spans="2:29" ht="15" hidden="1" x14ac:dyDescent="0.25">
      <c r="B122" s="350" t="s">
        <v>520</v>
      </c>
      <c r="C122" s="350" t="s">
        <v>301</v>
      </c>
      <c r="D122" s="350" t="s">
        <v>1</v>
      </c>
      <c r="E122" s="350">
        <v>9.7989621037024119E-2</v>
      </c>
      <c r="F122" s="350">
        <v>0.13601674588984344</v>
      </c>
      <c r="G122" s="350">
        <v>0.19279577864026864</v>
      </c>
      <c r="H122" s="350">
        <v>0.25493872923117178</v>
      </c>
      <c r="I122" s="350">
        <v>0.31825912520169203</v>
      </c>
      <c r="J122" s="350" t="s">
        <v>139</v>
      </c>
      <c r="K122" s="350">
        <f>ROWS($J$10:J122)</f>
        <v>113</v>
      </c>
      <c r="L122" s="350">
        <f t="shared" si="3"/>
        <v>113</v>
      </c>
      <c r="M122" s="350" t="str">
        <f>IFERROR(SMALL($L$10:$L$133,ROWS(L$10:L121)),"")</f>
        <v/>
      </c>
      <c r="O122" s="350" t="s">
        <v>520</v>
      </c>
      <c r="P122" s="350" t="s">
        <v>301</v>
      </c>
      <c r="Q122" s="350" t="s">
        <v>1</v>
      </c>
      <c r="R122" s="350">
        <v>2245</v>
      </c>
      <c r="S122" s="350">
        <v>3120</v>
      </c>
      <c r="T122" s="350">
        <v>4420</v>
      </c>
      <c r="U122" s="350">
        <v>5845</v>
      </c>
      <c r="V122" s="350">
        <v>7300</v>
      </c>
      <c r="W122" s="350">
        <v>80</v>
      </c>
      <c r="X122" s="350">
        <v>23010</v>
      </c>
      <c r="Y122" s="350">
        <v>22930</v>
      </c>
      <c r="Z122" s="350" t="s">
        <v>139</v>
      </c>
      <c r="AA122" s="350">
        <f>ROWS($J$10:Z122)</f>
        <v>113</v>
      </c>
      <c r="AB122" s="350">
        <f t="shared" si="2"/>
        <v>113</v>
      </c>
      <c r="AC122" s="350" t="str">
        <f>IFERROR(SMALL($AB$10:$AB$133,ROWS(AB$10:AB122)),"")</f>
        <v/>
      </c>
    </row>
    <row r="123" spans="2:29" ht="15" hidden="1" x14ac:dyDescent="0.25">
      <c r="D123" s="350" t="s">
        <v>2</v>
      </c>
      <c r="E123" s="350">
        <v>0.10273351470397719</v>
      </c>
      <c r="F123" s="350">
        <v>0.1400440471563674</v>
      </c>
      <c r="G123" s="350">
        <v>0.1931597357170618</v>
      </c>
      <c r="H123" s="350">
        <v>0.25448028673835127</v>
      </c>
      <c r="I123" s="350">
        <v>0.30958241568424233</v>
      </c>
      <c r="J123" s="350" t="s">
        <v>139</v>
      </c>
      <c r="K123" s="350">
        <f>ROWS($J$10:J123)</f>
        <v>114</v>
      </c>
      <c r="L123" s="350">
        <f t="shared" si="3"/>
        <v>114</v>
      </c>
      <c r="M123" s="350" t="str">
        <f>IFERROR(SMALL($L$10:$L$133,ROWS(L$10:L122)),"")</f>
        <v/>
      </c>
      <c r="Q123" s="350" t="s">
        <v>2</v>
      </c>
      <c r="R123" s="350">
        <v>2380</v>
      </c>
      <c r="S123" s="350">
        <v>3245</v>
      </c>
      <c r="T123" s="350">
        <v>4475</v>
      </c>
      <c r="U123" s="350">
        <v>5895</v>
      </c>
      <c r="V123" s="350">
        <v>7170</v>
      </c>
      <c r="W123" s="350">
        <v>105</v>
      </c>
      <c r="X123" s="350">
        <v>23265</v>
      </c>
      <c r="Y123" s="350">
        <v>23155</v>
      </c>
      <c r="Z123" s="350" t="s">
        <v>139</v>
      </c>
      <c r="AA123" s="350">
        <f>ROWS($J$10:Z123)</f>
        <v>114</v>
      </c>
      <c r="AB123" s="350">
        <f t="shared" si="2"/>
        <v>114</v>
      </c>
      <c r="AC123" s="350" t="str">
        <f>IFERROR(SMALL($AB$10:$AB$133,ROWS(AB$10:AB123)),"")</f>
        <v/>
      </c>
    </row>
    <row r="124" spans="2:29" ht="15" hidden="1" x14ac:dyDescent="0.25">
      <c r="D124" s="350" t="s">
        <v>3</v>
      </c>
      <c r="E124" s="350">
        <v>9.9321916021907333E-2</v>
      </c>
      <c r="F124" s="350">
        <v>0.13965921933408676</v>
      </c>
      <c r="G124" s="350">
        <v>0.19447100756324437</v>
      </c>
      <c r="H124" s="350">
        <v>0.25497696253151353</v>
      </c>
      <c r="I124" s="350">
        <v>0.31157089454924802</v>
      </c>
      <c r="J124" s="350" t="s">
        <v>139</v>
      </c>
      <c r="K124" s="350">
        <f>ROWS($J$10:J124)</f>
        <v>115</v>
      </c>
      <c r="L124" s="350">
        <f t="shared" si="3"/>
        <v>115</v>
      </c>
      <c r="M124" s="350" t="str">
        <f>IFERROR(SMALL($L$10:$L$133,ROWS(L$10:L123)),"")</f>
        <v/>
      </c>
      <c r="Q124" s="350" t="s">
        <v>3</v>
      </c>
      <c r="R124" s="350">
        <v>2285</v>
      </c>
      <c r="S124" s="350">
        <v>3215</v>
      </c>
      <c r="T124" s="350">
        <v>4475</v>
      </c>
      <c r="U124" s="350">
        <v>5865</v>
      </c>
      <c r="V124" s="350">
        <v>7170</v>
      </c>
      <c r="W124" s="350">
        <v>140</v>
      </c>
      <c r="X124" s="350">
        <v>23145</v>
      </c>
      <c r="Y124" s="350">
        <v>23005</v>
      </c>
      <c r="Z124" s="350" t="s">
        <v>139</v>
      </c>
      <c r="AA124" s="350">
        <f>ROWS($J$10:Z124)</f>
        <v>115</v>
      </c>
      <c r="AB124" s="350">
        <f t="shared" si="2"/>
        <v>115</v>
      </c>
      <c r="AC124" s="350" t="str">
        <f>IFERROR(SMALL($AB$10:$AB$133,ROWS(AB$10:AB124)),"")</f>
        <v/>
      </c>
    </row>
    <row r="125" spans="2:29" ht="15" hidden="1" x14ac:dyDescent="0.25">
      <c r="D125" s="350" t="s">
        <v>112</v>
      </c>
      <c r="E125" s="350">
        <v>0.10046005855290674</v>
      </c>
      <c r="F125" s="350">
        <v>0.14052697616060225</v>
      </c>
      <c r="G125" s="350">
        <v>0.19289000418235047</v>
      </c>
      <c r="H125" s="350">
        <v>0.25524884985361773</v>
      </c>
      <c r="I125" s="350">
        <v>0.31087411125052278</v>
      </c>
      <c r="J125" s="350" t="s">
        <v>139</v>
      </c>
      <c r="K125" s="350">
        <f>ROWS($J$10:J125)</f>
        <v>116</v>
      </c>
      <c r="L125" s="350">
        <f t="shared" si="3"/>
        <v>116</v>
      </c>
      <c r="M125" s="350" t="str">
        <f>IFERROR(SMALL($L$10:$L$133,ROWS(L$10:L124)),"")</f>
        <v/>
      </c>
      <c r="Q125" s="350" t="s">
        <v>112</v>
      </c>
      <c r="R125" s="350">
        <v>2400</v>
      </c>
      <c r="S125" s="350">
        <v>3360</v>
      </c>
      <c r="T125" s="350">
        <v>4610</v>
      </c>
      <c r="U125" s="350">
        <v>6105</v>
      </c>
      <c r="V125" s="350">
        <v>7435</v>
      </c>
      <c r="W125" s="350">
        <v>110</v>
      </c>
      <c r="X125" s="350">
        <v>24020</v>
      </c>
      <c r="Y125" s="350">
        <v>23910</v>
      </c>
      <c r="Z125" s="350" t="s">
        <v>139</v>
      </c>
      <c r="AA125" s="350">
        <f>ROWS($J$10:Z125)</f>
        <v>116</v>
      </c>
      <c r="AB125" s="350">
        <f t="shared" si="2"/>
        <v>116</v>
      </c>
      <c r="AC125" s="350" t="str">
        <f>IFERROR(SMALL($AB$10:$AB$133,ROWS(AB$10:AB125)),"")</f>
        <v/>
      </c>
    </row>
    <row r="126" spans="2:29" ht="15" hidden="1" x14ac:dyDescent="0.25">
      <c r="D126" s="350" t="s">
        <v>124</v>
      </c>
      <c r="E126" s="350">
        <v>0.11488686649411371</v>
      </c>
      <c r="F126" s="350">
        <v>0.14523670368205727</v>
      </c>
      <c r="G126" s="350">
        <v>0.18669115805293479</v>
      </c>
      <c r="H126" s="350">
        <v>0.24213075060532688</v>
      </c>
      <c r="I126" s="350">
        <v>0.31105452116556731</v>
      </c>
      <c r="J126" s="350" t="s">
        <v>139</v>
      </c>
      <c r="K126" s="350">
        <f>ROWS($J$10:J126)</f>
        <v>117</v>
      </c>
      <c r="L126" s="350">
        <f t="shared" si="3"/>
        <v>117</v>
      </c>
      <c r="M126" s="350" t="str">
        <f>IFERROR(SMALL($L$10:$L$133,ROWS(L$10:L125)),"")</f>
        <v/>
      </c>
      <c r="Q126" s="350" t="s">
        <v>124</v>
      </c>
      <c r="R126" s="350">
        <v>2750</v>
      </c>
      <c r="S126" s="350">
        <v>3480</v>
      </c>
      <c r="T126" s="350">
        <v>4470</v>
      </c>
      <c r="U126" s="350">
        <v>5800</v>
      </c>
      <c r="V126" s="350">
        <v>7450</v>
      </c>
      <c r="W126" s="350">
        <v>255</v>
      </c>
      <c r="X126" s="350">
        <v>24210</v>
      </c>
      <c r="Y126" s="350">
        <v>23955</v>
      </c>
      <c r="Z126" s="350" t="s">
        <v>139</v>
      </c>
      <c r="AA126" s="350">
        <f>ROWS($J$10:Z126)</f>
        <v>117</v>
      </c>
      <c r="AB126" s="350">
        <f t="shared" si="2"/>
        <v>117</v>
      </c>
      <c r="AC126" s="350" t="str">
        <f>IFERROR(SMALL($AB$10:$AB$133,ROWS(AB$10:AB126)),"")</f>
        <v/>
      </c>
    </row>
    <row r="127" spans="2:29" ht="15" hidden="1" x14ac:dyDescent="0.25">
      <c r="D127" s="350" t="s">
        <v>135</v>
      </c>
      <c r="E127" s="350">
        <v>0.11795516446679237</v>
      </c>
      <c r="F127" s="350">
        <v>0.14146239262518331</v>
      </c>
      <c r="G127" s="350">
        <v>0.18403519798868637</v>
      </c>
      <c r="H127" s="350">
        <v>0.24634401843704171</v>
      </c>
      <c r="I127" s="350">
        <v>0.31020322648229626</v>
      </c>
      <c r="J127" s="350" t="s">
        <v>139</v>
      </c>
      <c r="K127" s="350">
        <f>ROWS($J$10:J127)</f>
        <v>118</v>
      </c>
      <c r="L127" s="350">
        <f t="shared" si="3"/>
        <v>118</v>
      </c>
      <c r="M127" s="350" t="str">
        <f>IFERROR(SMALL($L$10:$L$133,ROWS(L$10:L126)),"")</f>
        <v/>
      </c>
      <c r="Q127" s="350" t="s">
        <v>135</v>
      </c>
      <c r="R127" s="350">
        <v>2815</v>
      </c>
      <c r="S127" s="350">
        <v>3375</v>
      </c>
      <c r="T127" s="350">
        <v>4390</v>
      </c>
      <c r="U127" s="350">
        <v>5880</v>
      </c>
      <c r="V127" s="350">
        <v>7405</v>
      </c>
      <c r="W127" s="350">
        <v>375</v>
      </c>
      <c r="X127" s="350">
        <v>24240</v>
      </c>
      <c r="Y127" s="350">
        <v>23865</v>
      </c>
      <c r="Z127" s="350" t="s">
        <v>139</v>
      </c>
      <c r="AA127" s="350">
        <f>ROWS($J$10:Z127)</f>
        <v>118</v>
      </c>
      <c r="AB127" s="350">
        <f t="shared" si="2"/>
        <v>118</v>
      </c>
      <c r="AC127" s="350" t="str">
        <f>IFERROR(SMALL($AB$10:$AB$133,ROWS(AB$10:AB127)),"")</f>
        <v/>
      </c>
    </row>
    <row r="128" spans="2:29" ht="15" hidden="1" x14ac:dyDescent="0.25">
      <c r="C128" s="350" t="s">
        <v>521</v>
      </c>
      <c r="D128" s="350" t="s">
        <v>1</v>
      </c>
      <c r="E128" s="350">
        <v>0.19608507179626117</v>
      </c>
      <c r="F128" s="350">
        <v>0.19432403142779733</v>
      </c>
      <c r="G128" s="350">
        <v>0.21897859658629099</v>
      </c>
      <c r="H128" s="350">
        <v>0.21044432403142779</v>
      </c>
      <c r="I128" s="350">
        <v>0.18016797615822269</v>
      </c>
      <c r="J128" s="350" t="s">
        <v>139</v>
      </c>
      <c r="K128" s="350">
        <f>ROWS($J$10:J128)</f>
        <v>119</v>
      </c>
      <c r="L128" s="350">
        <f t="shared" si="3"/>
        <v>119</v>
      </c>
      <c r="M128" s="350" t="str">
        <f>IFERROR(SMALL($L$10:$L$133,ROWS(L$10:L127)),"")</f>
        <v/>
      </c>
      <c r="P128" s="350" t="s">
        <v>521</v>
      </c>
      <c r="Q128" s="350" t="s">
        <v>1</v>
      </c>
      <c r="R128" s="350">
        <v>2895</v>
      </c>
      <c r="S128" s="350">
        <v>2870</v>
      </c>
      <c r="T128" s="350">
        <v>3235</v>
      </c>
      <c r="U128" s="350">
        <v>3105</v>
      </c>
      <c r="V128" s="350">
        <v>2660</v>
      </c>
      <c r="W128" s="350">
        <v>60</v>
      </c>
      <c r="X128" s="350">
        <v>14825</v>
      </c>
      <c r="Y128" s="350">
        <v>14765</v>
      </c>
      <c r="Z128" s="350" t="s">
        <v>139</v>
      </c>
      <c r="AA128" s="350">
        <f>ROWS($J$10:Z128)</f>
        <v>119</v>
      </c>
      <c r="AB128" s="350">
        <f t="shared" si="2"/>
        <v>119</v>
      </c>
      <c r="AC128" s="350" t="str">
        <f>IFERROR(SMALL($AB$10:$AB$133,ROWS(AB$10:AB128)),"")</f>
        <v/>
      </c>
    </row>
    <row r="129" spans="4:29" ht="15" hidden="1" x14ac:dyDescent="0.25">
      <c r="D129" s="350" t="s">
        <v>2</v>
      </c>
      <c r="E129" s="350">
        <v>0.18989300854585828</v>
      </c>
      <c r="F129" s="350">
        <v>0.2040239553192921</v>
      </c>
      <c r="G129" s="350">
        <v>0.21768387053361146</v>
      </c>
      <c r="H129" s="350">
        <v>0.2094071731377431</v>
      </c>
      <c r="I129" s="350">
        <v>0.17899199246349506</v>
      </c>
      <c r="J129" s="350" t="s">
        <v>139</v>
      </c>
      <c r="K129" s="350">
        <f>ROWS($J$10:J129)</f>
        <v>120</v>
      </c>
      <c r="L129" s="350">
        <f t="shared" si="3"/>
        <v>120</v>
      </c>
      <c r="M129" s="350" t="str">
        <f>IFERROR(SMALL($L$10:$L$133,ROWS(L$10:L128)),"")</f>
        <v/>
      </c>
      <c r="Q129" s="350" t="s">
        <v>2</v>
      </c>
      <c r="R129" s="350">
        <v>2820</v>
      </c>
      <c r="S129" s="350">
        <v>3030</v>
      </c>
      <c r="T129" s="350">
        <v>3235</v>
      </c>
      <c r="U129" s="350">
        <v>3110</v>
      </c>
      <c r="V129" s="350">
        <v>2660</v>
      </c>
      <c r="W129" s="350">
        <v>60</v>
      </c>
      <c r="X129" s="350">
        <v>14920</v>
      </c>
      <c r="Y129" s="350">
        <v>14860</v>
      </c>
      <c r="Z129" s="350" t="s">
        <v>139</v>
      </c>
      <c r="AA129" s="350">
        <f>ROWS($J$10:Z129)</f>
        <v>120</v>
      </c>
      <c r="AB129" s="350">
        <f t="shared" si="2"/>
        <v>120</v>
      </c>
      <c r="AC129" s="350" t="str">
        <f>IFERROR(SMALL($AB$10:$AB$133,ROWS(AB$10:AB129)),"")</f>
        <v/>
      </c>
    </row>
    <row r="130" spans="4:29" ht="15" hidden="1" x14ac:dyDescent="0.25">
      <c r="D130" s="350" t="s">
        <v>3</v>
      </c>
      <c r="E130" s="350">
        <v>0.20174146872399001</v>
      </c>
      <c r="F130" s="350">
        <v>0.20462257506882642</v>
      </c>
      <c r="G130" s="350">
        <v>0.21569882835008644</v>
      </c>
      <c r="H130" s="350">
        <v>0.20398232921441833</v>
      </c>
      <c r="I130" s="350">
        <v>0.17395479864267879</v>
      </c>
      <c r="J130" s="350" t="s">
        <v>139</v>
      </c>
      <c r="K130" s="350">
        <f>ROWS($J$10:J130)</f>
        <v>121</v>
      </c>
      <c r="L130" s="350">
        <f t="shared" si="3"/>
        <v>121</v>
      </c>
      <c r="M130" s="350" t="str">
        <f>IFERROR(SMALL($L$10:$L$133,ROWS(L$10:L129)),"")</f>
        <v/>
      </c>
      <c r="Q130" s="350" t="s">
        <v>3</v>
      </c>
      <c r="R130" s="350">
        <v>3150</v>
      </c>
      <c r="S130" s="350">
        <v>3195</v>
      </c>
      <c r="T130" s="350">
        <v>3370</v>
      </c>
      <c r="U130" s="350">
        <v>3185</v>
      </c>
      <c r="V130" s="350">
        <v>2715</v>
      </c>
      <c r="W130" s="350">
        <v>145</v>
      </c>
      <c r="X130" s="350">
        <v>15765</v>
      </c>
      <c r="Y130" s="350">
        <v>15620</v>
      </c>
      <c r="Z130" s="350" t="s">
        <v>139</v>
      </c>
      <c r="AA130" s="350">
        <f>ROWS($J$10:Z130)</f>
        <v>121</v>
      </c>
      <c r="AB130" s="350">
        <f t="shared" si="2"/>
        <v>121</v>
      </c>
      <c r="AC130" s="350" t="str">
        <f>IFERROR(SMALL($AB$10:$AB$133,ROWS(AB$10:AB130)),"")</f>
        <v/>
      </c>
    </row>
    <row r="131" spans="4:29" ht="15" hidden="1" x14ac:dyDescent="0.25">
      <c r="D131" s="350" t="s">
        <v>112</v>
      </c>
      <c r="E131" s="350">
        <v>0.19752210105181647</v>
      </c>
      <c r="F131" s="350">
        <v>0.21004065302961863</v>
      </c>
      <c r="G131" s="350">
        <v>0.21681615796605794</v>
      </c>
      <c r="H131" s="350">
        <v>0.19978060269729625</v>
      </c>
      <c r="I131" s="350">
        <v>0.17584048525521068</v>
      </c>
      <c r="J131" s="350" t="s">
        <v>139</v>
      </c>
      <c r="K131" s="350">
        <f>ROWS($J$10:J131)</f>
        <v>122</v>
      </c>
      <c r="L131" s="350">
        <f t="shared" si="3"/>
        <v>122</v>
      </c>
      <c r="M131" s="350" t="str">
        <f>IFERROR(SMALL($L$10:$L$133,ROWS(L$10:L130)),"")</f>
        <v/>
      </c>
      <c r="Q131" s="350" t="s">
        <v>112</v>
      </c>
      <c r="R131" s="350">
        <v>3060</v>
      </c>
      <c r="S131" s="350">
        <v>3255</v>
      </c>
      <c r="T131" s="350">
        <v>3360</v>
      </c>
      <c r="U131" s="350">
        <v>3095</v>
      </c>
      <c r="V131" s="350">
        <v>2725</v>
      </c>
      <c r="W131" s="350">
        <v>75</v>
      </c>
      <c r="X131" s="350">
        <v>15575</v>
      </c>
      <c r="Y131" s="350">
        <v>15495</v>
      </c>
      <c r="Z131" s="350" t="s">
        <v>139</v>
      </c>
      <c r="AA131" s="350">
        <f>ROWS($J$10:Z131)</f>
        <v>122</v>
      </c>
      <c r="AB131" s="350">
        <f t="shared" si="2"/>
        <v>122</v>
      </c>
      <c r="AC131" s="350" t="str">
        <f>IFERROR(SMALL($AB$10:$AB$133,ROWS(AB$10:AB131)),"")</f>
        <v/>
      </c>
    </row>
    <row r="132" spans="4:29" ht="15" hidden="1" x14ac:dyDescent="0.25">
      <c r="D132" s="350" t="s">
        <v>124</v>
      </c>
      <c r="E132" s="350">
        <v>0.2078438352913255</v>
      </c>
      <c r="F132" s="350">
        <v>0.20624184169929988</v>
      </c>
      <c r="G132" s="350">
        <v>0.20778450219532454</v>
      </c>
      <c r="H132" s="350">
        <v>0.20107986234721728</v>
      </c>
      <c r="I132" s="350">
        <v>0.1770499584668328</v>
      </c>
      <c r="J132" s="350" t="s">
        <v>139</v>
      </c>
      <c r="K132" s="350">
        <f>ROWS($J$10:J132)</f>
        <v>123</v>
      </c>
      <c r="L132" s="350">
        <f t="shared" si="3"/>
        <v>123</v>
      </c>
      <c r="M132" s="350" t="str">
        <f>IFERROR(SMALL($L$10:$L$133,ROWS(L$10:L131)),"")</f>
        <v/>
      </c>
      <c r="Q132" s="350" t="s">
        <v>124</v>
      </c>
      <c r="R132" s="350">
        <v>3505</v>
      </c>
      <c r="S132" s="350">
        <v>3475</v>
      </c>
      <c r="T132" s="350">
        <v>3500</v>
      </c>
      <c r="U132" s="350">
        <v>3390</v>
      </c>
      <c r="V132" s="350">
        <v>2985</v>
      </c>
      <c r="W132" s="350">
        <v>90</v>
      </c>
      <c r="X132" s="350">
        <v>16945</v>
      </c>
      <c r="Y132" s="350">
        <v>16855</v>
      </c>
      <c r="Z132" s="350" t="s">
        <v>139</v>
      </c>
      <c r="AA132" s="350">
        <f>ROWS($J$10:Z132)</f>
        <v>123</v>
      </c>
      <c r="AB132" s="350">
        <f t="shared" si="2"/>
        <v>123</v>
      </c>
      <c r="AC132" s="350" t="str">
        <f>IFERROR(SMALL($AB$10:$AB$133,ROWS(AB$10:AB132)),"")</f>
        <v/>
      </c>
    </row>
    <row r="133" spans="4:29" ht="15" hidden="1" x14ac:dyDescent="0.25">
      <c r="D133" s="350" t="s">
        <v>135</v>
      </c>
      <c r="E133" s="350">
        <v>0.21371865897538408</v>
      </c>
      <c r="F133" s="350">
        <v>0.20515163630133074</v>
      </c>
      <c r="G133" s="350">
        <v>0.21057741732823121</v>
      </c>
      <c r="H133" s="350">
        <v>0.19749842937917642</v>
      </c>
      <c r="I133" s="350">
        <v>0.17305385801587755</v>
      </c>
      <c r="J133" s="350" t="s">
        <v>139</v>
      </c>
      <c r="K133" s="350">
        <f>ROWS($J$10:J133)</f>
        <v>124</v>
      </c>
      <c r="L133" s="350">
        <f t="shared" si="3"/>
        <v>124</v>
      </c>
      <c r="M133" s="350" t="str">
        <f>IFERROR(SMALL($L$10:$L$133,ROWS(L$10:L132)),"")</f>
        <v/>
      </c>
      <c r="Q133" s="350" t="s">
        <v>135</v>
      </c>
      <c r="R133" s="350">
        <v>3740</v>
      </c>
      <c r="S133" s="350">
        <v>3590</v>
      </c>
      <c r="T133" s="350">
        <v>3685</v>
      </c>
      <c r="U133" s="350">
        <v>3460</v>
      </c>
      <c r="V133" s="350">
        <v>3030</v>
      </c>
      <c r="W133" s="350">
        <v>110</v>
      </c>
      <c r="X133" s="350">
        <v>17620</v>
      </c>
      <c r="Y133" s="350">
        <v>17510</v>
      </c>
      <c r="Z133" s="350" t="s">
        <v>139</v>
      </c>
      <c r="AA133" s="350">
        <f>ROWS($J$10:Z133)</f>
        <v>124</v>
      </c>
      <c r="AB133" s="350">
        <f t="shared" si="2"/>
        <v>124</v>
      </c>
      <c r="AC133" s="350" t="str">
        <f>IFERROR(SMALL($AB$10:$AB$133,ROWS(AB$10:AB133)),"")</f>
        <v/>
      </c>
    </row>
    <row r="134" spans="4:29" ht="15" hidden="1" x14ac:dyDescent="0.25">
      <c r="M134" s="350" t="str">
        <f>IFERROR(SMALL($L$10:$L$133,ROWS(L$10:L133)),"")</f>
        <v/>
      </c>
    </row>
    <row r="135" spans="4:29" ht="15" hidden="1" x14ac:dyDescent="0.25"/>
    <row r="136" spans="4:29" ht="15" hidden="1" x14ac:dyDescent="0.25"/>
    <row r="137" spans="4:29" ht="15" hidden="1" x14ac:dyDescent="0.25"/>
    <row r="138" spans="4:29" ht="15" hidden="1" x14ac:dyDescent="0.25"/>
  </sheetData>
  <sheetProtection password="C022" sheet="1" objects="1" scenarios="1"/>
  <mergeCells count="37">
    <mergeCell ref="AF59:AF70"/>
    <mergeCell ref="AG59:AG64"/>
    <mergeCell ref="AP59:AP70"/>
    <mergeCell ref="AQ59:AQ64"/>
    <mergeCell ref="AG65:AG70"/>
    <mergeCell ref="AQ65:AQ70"/>
    <mergeCell ref="AF47:AF58"/>
    <mergeCell ref="AG47:AG52"/>
    <mergeCell ref="AP47:AP58"/>
    <mergeCell ref="AQ47:AQ52"/>
    <mergeCell ref="AG53:AG58"/>
    <mergeCell ref="AQ53:AQ58"/>
    <mergeCell ref="AF35:AF46"/>
    <mergeCell ref="AG35:AG40"/>
    <mergeCell ref="AP35:AP46"/>
    <mergeCell ref="AQ35:AQ40"/>
    <mergeCell ref="AG41:AG46"/>
    <mergeCell ref="AQ41:AQ46"/>
    <mergeCell ref="AF22:AF34"/>
    <mergeCell ref="AG22:AG27"/>
    <mergeCell ref="AP22:AP34"/>
    <mergeCell ref="AQ22:AQ27"/>
    <mergeCell ref="AG28:AG33"/>
    <mergeCell ref="AQ28:AQ33"/>
    <mergeCell ref="AG34:AM34"/>
    <mergeCell ref="AQ34:AW34"/>
    <mergeCell ref="AF4:AI4"/>
    <mergeCell ref="AG9:AG14"/>
    <mergeCell ref="AQ9:AQ14"/>
    <mergeCell ref="AG15:AG20"/>
    <mergeCell ref="AQ15:AQ20"/>
    <mergeCell ref="AF8:AG8"/>
    <mergeCell ref="AP8:AQ8"/>
    <mergeCell ref="AF9:AF21"/>
    <mergeCell ref="AP9:AP21"/>
    <mergeCell ref="AG21:AM21"/>
    <mergeCell ref="AQ21:AW21"/>
  </mergeCells>
  <dataValidations count="1">
    <dataValidation type="list" allowBlank="1" showInputMessage="1" showErrorMessage="1" sqref="AJ4">
      <formula1>$A$6:$A$7</formula1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56"/>
  <sheetViews>
    <sheetView topLeftCell="P1" zoomScaleNormal="100" workbookViewId="0">
      <selection activeCell="P4" sqref="P4"/>
    </sheetView>
  </sheetViews>
  <sheetFormatPr defaultColWidth="0" defaultRowHeight="14.4" zeroHeight="1" x14ac:dyDescent="0.3"/>
  <cols>
    <col min="1" max="1" width="9.109375" style="350" hidden="1" customWidth="1"/>
    <col min="2" max="2" width="56.44140625" style="350" hidden="1" customWidth="1"/>
    <col min="3" max="13" width="9.109375" style="350" hidden="1" customWidth="1"/>
    <col min="14" max="14" width="9.109375" style="350" customWidth="1"/>
    <col min="15" max="15" width="56.5546875" style="350" bestFit="1" customWidth="1"/>
    <col min="16" max="20" width="8.44140625" style="350" bestFit="1" customWidth="1"/>
    <col min="21" max="27" width="9.109375" style="350" customWidth="1"/>
    <col min="28" max="16384" width="9.109375" style="350" hidden="1"/>
  </cols>
  <sheetData>
    <row r="1" spans="2:20" ht="15" x14ac:dyDescent="0.25">
      <c r="O1" s="440" t="s">
        <v>734</v>
      </c>
    </row>
    <row r="2" spans="2:20" ht="15" x14ac:dyDescent="0.25">
      <c r="O2" s="440"/>
    </row>
    <row r="3" spans="2:20" ht="15" x14ac:dyDescent="0.25">
      <c r="B3" s="363" t="s">
        <v>522</v>
      </c>
      <c r="O3" s="441" t="s">
        <v>523</v>
      </c>
    </row>
    <row r="4" spans="2:20" x14ac:dyDescent="0.3">
      <c r="B4" s="363"/>
      <c r="O4" s="433" t="s">
        <v>730</v>
      </c>
      <c r="P4" s="442" t="s">
        <v>139</v>
      </c>
    </row>
    <row r="5" spans="2:20" ht="15.75" thickBot="1" x14ac:dyDescent="0.3"/>
    <row r="6" spans="2:20" ht="45" x14ac:dyDescent="0.25">
      <c r="B6" s="363" t="s">
        <v>438</v>
      </c>
      <c r="C6" s="382">
        <v>0.91365822148855236</v>
      </c>
      <c r="D6" s="382">
        <v>0.91310824230387289</v>
      </c>
      <c r="E6" s="382">
        <v>0.91808596918085972</v>
      </c>
      <c r="F6" s="382">
        <v>0.9249181597381112</v>
      </c>
      <c r="G6" s="360">
        <v>0.91120471777590561</v>
      </c>
      <c r="H6" s="350" t="s">
        <v>138</v>
      </c>
      <c r="I6" s="350">
        <f>ROWS($H$6:H6)</f>
        <v>1</v>
      </c>
      <c r="J6" s="350" t="str">
        <f t="shared" ref="J6:J71" si="0">IF($P$4=H6,I6,"")</f>
        <v/>
      </c>
      <c r="K6" s="350">
        <f>IFERROR(SMALL($J$6:$J$79,ROWS($J$6:J6)),"")</f>
        <v>39</v>
      </c>
      <c r="M6" s="350" t="s">
        <v>138</v>
      </c>
      <c r="O6" s="480"/>
      <c r="P6" s="481" t="s">
        <v>236</v>
      </c>
      <c r="Q6" s="481" t="s">
        <v>237</v>
      </c>
      <c r="R6" s="481" t="s">
        <v>238</v>
      </c>
      <c r="S6" s="482" t="s">
        <v>239</v>
      </c>
      <c r="T6" s="483" t="s">
        <v>240</v>
      </c>
    </row>
    <row r="7" spans="2:20" ht="15" x14ac:dyDescent="0.25">
      <c r="B7" s="363" t="s">
        <v>471</v>
      </c>
      <c r="C7" s="382"/>
      <c r="D7" s="382"/>
      <c r="E7" s="382"/>
      <c r="F7" s="382"/>
      <c r="H7" s="350" t="s">
        <v>138</v>
      </c>
      <c r="I7" s="350">
        <f>ROWS($H$6:H7)</f>
        <v>2</v>
      </c>
      <c r="J7" s="350" t="str">
        <f t="shared" si="0"/>
        <v/>
      </c>
      <c r="K7" s="350">
        <f>IFERROR(SMALL($J$6:$J$79,ROWS($J$6:J7)),"")</f>
        <v>42</v>
      </c>
      <c r="M7" s="350" t="s">
        <v>139</v>
      </c>
      <c r="O7" s="484" t="str">
        <f>IFERROR(INDEX($B$6:$G$79,$K6,COLUMNS($N$7:N7)),"")</f>
        <v>Total</v>
      </c>
      <c r="P7" s="485">
        <f>IFERROR(INDEX($B$6:$G$79,$K6,COLUMNS($N$7:O7)),"")</f>
        <v>0.90556045895851722</v>
      </c>
      <c r="Q7" s="485">
        <f>IFERROR(INDEX($B$6:$G$79,$K6,COLUMNS($N$7:P7)),"")</f>
        <v>0.90647921760391204</v>
      </c>
      <c r="R7" s="485">
        <f>IFERROR(INDEX($B$6:$G$79,$K6,COLUMNS($N$7:Q7)),"")</f>
        <v>0.9104144423954188</v>
      </c>
      <c r="S7" s="485">
        <f>IFERROR(INDEX($B$6:$G$79,$K6,COLUMNS($N$7:R7)),"")</f>
        <v>0.91620328462433731</v>
      </c>
      <c r="T7" s="486">
        <f>IFERROR(INDEX($B$6:$G$79,$K6,COLUMNS($N$7:S7)),"")</f>
        <v>0.90447539000713328</v>
      </c>
    </row>
    <row r="8" spans="2:20" ht="15" x14ac:dyDescent="0.25">
      <c r="B8" s="446" t="s">
        <v>154</v>
      </c>
      <c r="C8" s="382">
        <v>0.88243064729194187</v>
      </c>
      <c r="D8" s="382">
        <v>0.8710917478216299</v>
      </c>
      <c r="E8" s="382">
        <v>0.87420745625158514</v>
      </c>
      <c r="F8" s="382">
        <v>0.89533384893013668</v>
      </c>
      <c r="G8" s="360">
        <v>0.86831275720164613</v>
      </c>
      <c r="H8" s="350" t="s">
        <v>138</v>
      </c>
      <c r="I8" s="350">
        <f>ROWS($H$6:H8)</f>
        <v>3</v>
      </c>
      <c r="J8" s="350" t="str">
        <f t="shared" si="0"/>
        <v/>
      </c>
      <c r="K8" s="350">
        <f>IFERROR(SMALL($J$6:$J$79,ROWS($J$6:J8)),"")</f>
        <v>43</v>
      </c>
      <c r="O8" s="487" t="str">
        <f>IFERROR(INDEX($B$6:$G$79,$K7,COLUMNS($N$7:N8)),"")</f>
        <v>Deprivation Quintile</v>
      </c>
      <c r="P8" s="488"/>
      <c r="Q8" s="488"/>
      <c r="R8" s="488"/>
      <c r="S8" s="488"/>
      <c r="T8" s="489"/>
    </row>
    <row r="9" spans="2:20" ht="15" x14ac:dyDescent="0.25">
      <c r="B9" s="446" t="s">
        <v>103</v>
      </c>
      <c r="C9" s="382">
        <v>0.89482391869534395</v>
      </c>
      <c r="D9" s="382">
        <v>0.89228693501236789</v>
      </c>
      <c r="E9" s="382">
        <v>0.90321854602745888</v>
      </c>
      <c r="F9" s="382">
        <v>0.90069335719078503</v>
      </c>
      <c r="G9" s="360">
        <v>0.89026437263952996</v>
      </c>
      <c r="H9" s="350" t="s">
        <v>138</v>
      </c>
      <c r="I9" s="350">
        <f>ROWS($H$6:H9)</f>
        <v>4</v>
      </c>
      <c r="J9" s="350" t="str">
        <f t="shared" si="0"/>
        <v/>
      </c>
      <c r="K9" s="350">
        <f>IFERROR(SMALL($J$6:$J$79,ROWS($J$6:J9)),"")</f>
        <v>44</v>
      </c>
      <c r="O9" s="490" t="str">
        <f>IFERROR(INDEX($B$6:$G$79,$K8,COLUMNS($N$7:N9)),"")</f>
        <v>SIMD0-20</v>
      </c>
      <c r="P9" s="300">
        <f>IFERROR(INDEX($B$6:$G$79,$K8,COLUMNS($N$7:O9)),"")</f>
        <v>0.87578947368421056</v>
      </c>
      <c r="Q9" s="300">
        <f>IFERROR(INDEX($B$6:$G$79,$K8,COLUMNS($N$7:P9)),"")</f>
        <v>0.86687797147385104</v>
      </c>
      <c r="R9" s="300">
        <f>IFERROR(INDEX($B$6:$G$79,$K8,COLUMNS($N$7:Q9)),"")</f>
        <v>0.87261580381471393</v>
      </c>
      <c r="S9" s="300">
        <f>IFERROR(INDEX($B$6:$G$79,$K8,COLUMNS($N$7:R9)),"")</f>
        <v>0.89046746104491292</v>
      </c>
      <c r="T9" s="491">
        <f>IFERROR(INDEX($B$6:$G$79,$K8,COLUMNS($N$7:S9)),"")</f>
        <v>0.86234982691916107</v>
      </c>
    </row>
    <row r="10" spans="2:20" ht="15" x14ac:dyDescent="0.25">
      <c r="B10" s="446" t="s">
        <v>104</v>
      </c>
      <c r="C10" s="382">
        <v>0.91099577085736261</v>
      </c>
      <c r="D10" s="382">
        <v>0.91374407582938388</v>
      </c>
      <c r="E10" s="382">
        <v>0.91351757849219783</v>
      </c>
      <c r="F10" s="382">
        <v>0.92100301659125183</v>
      </c>
      <c r="G10" s="360">
        <v>0.91155438464433569</v>
      </c>
      <c r="H10" s="350" t="s">
        <v>138</v>
      </c>
      <c r="I10" s="350">
        <f>ROWS($H$6:H10)</f>
        <v>5</v>
      </c>
      <c r="J10" s="350" t="str">
        <f t="shared" si="0"/>
        <v/>
      </c>
      <c r="K10" s="350">
        <f>IFERROR(SMALL($J$6:$J$79,ROWS($J$6:J10)),"")</f>
        <v>45</v>
      </c>
      <c r="O10" s="490" t="str">
        <f>IFERROR(INDEX($B$6:$G$79,$K9,COLUMNS($N$7:N10)),"")</f>
        <v>SIMD20-40</v>
      </c>
      <c r="P10" s="300">
        <f>IFERROR(INDEX($B$6:$G$79,$K9,COLUMNS($N$7:O10)),"")</f>
        <v>0.88569061917581282</v>
      </c>
      <c r="Q10" s="300">
        <f>IFERROR(INDEX($B$6:$G$79,$K9,COLUMNS($N$7:P10)),"")</f>
        <v>0.88587592664845882</v>
      </c>
      <c r="R10" s="300">
        <f>IFERROR(INDEX($B$6:$G$79,$K9,COLUMNS($N$7:Q10)),"")</f>
        <v>0.89596394984326022</v>
      </c>
      <c r="S10" s="300">
        <f>IFERROR(INDEX($B$6:$G$79,$K9,COLUMNS($N$7:R10)),"")</f>
        <v>0.89553990610328638</v>
      </c>
      <c r="T10" s="491">
        <f>IFERROR(INDEX($B$6:$G$79,$K9,COLUMNS($N$7:S10)),"")</f>
        <v>0.88357348703170024</v>
      </c>
    </row>
    <row r="11" spans="2:20" ht="15" x14ac:dyDescent="0.25">
      <c r="B11" s="446" t="s">
        <v>155</v>
      </c>
      <c r="C11" s="382">
        <v>0.93060525906332658</v>
      </c>
      <c r="D11" s="382">
        <v>0.92516794250898293</v>
      </c>
      <c r="E11" s="382">
        <v>0.93246187363834421</v>
      </c>
      <c r="F11" s="382">
        <v>0.93858560794044665</v>
      </c>
      <c r="G11" s="360">
        <v>0.9216596996439077</v>
      </c>
      <c r="H11" s="350" t="s">
        <v>138</v>
      </c>
      <c r="I11" s="350">
        <f>ROWS($H$6:H11)</f>
        <v>6</v>
      </c>
      <c r="J11" s="350" t="str">
        <f t="shared" si="0"/>
        <v/>
      </c>
      <c r="K11" s="350">
        <f>IFERROR(SMALL($J$6:$J$79,ROWS($J$6:J11)),"")</f>
        <v>46</v>
      </c>
      <c r="O11" s="490" t="str">
        <f>IFERROR(INDEX($B$6:$G$79,$K10,COLUMNS($N$7:N11)),"")</f>
        <v>SIMD40-60</v>
      </c>
      <c r="P11" s="300">
        <f>IFERROR(INDEX($B$6:$G$79,$K10,COLUMNS($N$7:O11)),"")</f>
        <v>0.90557223890557226</v>
      </c>
      <c r="Q11" s="300">
        <f>IFERROR(INDEX($B$6:$G$79,$K10,COLUMNS($N$7:P11)),"")</f>
        <v>0.90415439973830558</v>
      </c>
      <c r="R11" s="300">
        <f>IFERROR(INDEX($B$6:$G$79,$K10,COLUMNS($N$7:Q11)),"")</f>
        <v>0.90507689763519106</v>
      </c>
      <c r="S11" s="300">
        <f>IFERROR(INDEX($B$6:$G$79,$K10,COLUMNS($N$7:R11)),"")</f>
        <v>0.90788590604026842</v>
      </c>
      <c r="T11" s="491">
        <f>IFERROR(INDEX($B$6:$G$79,$K10,COLUMNS($N$7:S11)),"")</f>
        <v>0.90278699402786999</v>
      </c>
    </row>
    <row r="12" spans="2:20" ht="15" x14ac:dyDescent="0.25">
      <c r="B12" s="446" t="s">
        <v>134</v>
      </c>
      <c r="C12" s="382">
        <v>0.92743624491807319</v>
      </c>
      <c r="D12" s="382">
        <v>0.93581291205373807</v>
      </c>
      <c r="E12" s="382">
        <v>0.94225754377250714</v>
      </c>
      <c r="F12" s="382">
        <v>0.94416554426349941</v>
      </c>
      <c r="G12" s="360">
        <v>0.93836357082782651</v>
      </c>
      <c r="H12" s="350" t="s">
        <v>138</v>
      </c>
      <c r="I12" s="350">
        <f>ROWS($H$6:H12)</f>
        <v>7</v>
      </c>
      <c r="J12" s="350" t="str">
        <f t="shared" si="0"/>
        <v/>
      </c>
      <c r="K12" s="350">
        <f>IFERROR(SMALL($J$6:$J$79,ROWS($J$6:J12)),"")</f>
        <v>47</v>
      </c>
      <c r="O12" s="490" t="str">
        <f>IFERROR(INDEX($B$6:$G$79,$K11,COLUMNS($N$7:N12)),"")</f>
        <v>SIMD60-80</v>
      </c>
      <c r="P12" s="300">
        <f>IFERROR(INDEX($B$6:$G$79,$K11,COLUMNS($N$7:O12)),"")</f>
        <v>0.91890744409849989</v>
      </c>
      <c r="Q12" s="300">
        <f>IFERROR(INDEX($B$6:$G$79,$K11,COLUMNS($N$7:P12)),"")</f>
        <v>0.92062596926547302</v>
      </c>
      <c r="R12" s="300">
        <f>IFERROR(INDEX($B$6:$G$79,$K11,COLUMNS($N$7:Q12)),"")</f>
        <v>0.92262332805983027</v>
      </c>
      <c r="S12" s="300">
        <f>IFERROR(INDEX($B$6:$G$79,$K11,COLUMNS($N$7:R12)),"")</f>
        <v>0.92785856857713145</v>
      </c>
      <c r="T12" s="491">
        <f>IFERROR(INDEX($B$6:$G$79,$K11,COLUMNS($N$7:S12)),"")</f>
        <v>0.91347497903270902</v>
      </c>
    </row>
    <row r="13" spans="2:20" ht="15" x14ac:dyDescent="0.25">
      <c r="B13" s="447" t="s">
        <v>524</v>
      </c>
      <c r="C13" s="382"/>
      <c r="D13" s="382"/>
      <c r="E13" s="382"/>
      <c r="F13" s="382"/>
      <c r="H13" s="350" t="s">
        <v>138</v>
      </c>
      <c r="I13" s="350">
        <f>ROWS($H$6:H13)</f>
        <v>8</v>
      </c>
      <c r="J13" s="350" t="str">
        <f t="shared" si="0"/>
        <v/>
      </c>
      <c r="K13" s="350">
        <f>IFERROR(SMALL($J$6:$J$79,ROWS($J$6:J13)),"")</f>
        <v>48</v>
      </c>
      <c r="O13" s="490" t="str">
        <f>IFERROR(INDEX($B$6:$G$79,$K12,COLUMNS($N$7:N13)),"")</f>
        <v>SIMD80-100</v>
      </c>
      <c r="P13" s="300">
        <f>IFERROR(INDEX($B$6:$G$79,$K12,COLUMNS($N$7:O13)),"")</f>
        <v>0.92206855081178596</v>
      </c>
      <c r="Q13" s="300">
        <f>IFERROR(INDEX($B$6:$G$79,$K12,COLUMNS($N$7:P13)),"")</f>
        <v>0.93081147040878587</v>
      </c>
      <c r="R13" s="300">
        <f>IFERROR(INDEX($B$6:$G$79,$K12,COLUMNS($N$7:Q13)),"")</f>
        <v>0.93603307795208557</v>
      </c>
      <c r="S13" s="300">
        <f>IFERROR(INDEX($B$6:$G$79,$K12,COLUMNS($N$7:R13)),"")</f>
        <v>0.9385722855428914</v>
      </c>
      <c r="T13" s="491">
        <f>IFERROR(INDEX($B$6:$G$79,$K12,COLUMNS($N$7:S13)),"")</f>
        <v>0.93392775491540925</v>
      </c>
    </row>
    <row r="14" spans="2:20" ht="15" x14ac:dyDescent="0.25">
      <c r="B14" s="446" t="s">
        <v>164</v>
      </c>
      <c r="C14" s="382"/>
      <c r="D14" s="382"/>
      <c r="E14" s="382"/>
      <c r="F14" s="382"/>
      <c r="G14" s="448"/>
      <c r="H14" s="350" t="s">
        <v>138</v>
      </c>
      <c r="I14" s="350">
        <f>ROWS($H$6:H14)</f>
        <v>9</v>
      </c>
      <c r="J14" s="350" t="str">
        <f t="shared" si="0"/>
        <v/>
      </c>
      <c r="K14" s="350">
        <f>IFERROR(SMALL($J$6:$J$79,ROWS($J$6:J14)),"")</f>
        <v>49</v>
      </c>
      <c r="O14" s="492" t="s">
        <v>525</v>
      </c>
      <c r="P14" s="493"/>
      <c r="Q14" s="493"/>
      <c r="R14" s="493"/>
      <c r="S14" s="493"/>
      <c r="T14" s="494"/>
    </row>
    <row r="15" spans="2:20" ht="15" x14ac:dyDescent="0.25">
      <c r="B15" s="446" t="s">
        <v>98</v>
      </c>
      <c r="C15" s="382">
        <v>0.89690721649484539</v>
      </c>
      <c r="D15" s="382">
        <v>0.89659244264507421</v>
      </c>
      <c r="E15" s="382">
        <v>0.90400879566982406</v>
      </c>
      <c r="F15" s="382">
        <v>0.9135262449528937</v>
      </c>
      <c r="G15" s="382">
        <v>0.89569998358772362</v>
      </c>
      <c r="H15" s="350" t="s">
        <v>138</v>
      </c>
      <c r="I15" s="350">
        <f>ROWS($H$6:H15)</f>
        <v>10</v>
      </c>
      <c r="J15" s="350" t="str">
        <f t="shared" si="0"/>
        <v/>
      </c>
      <c r="K15" s="350">
        <f>IFERROR(SMALL($J$6:$J$79,ROWS($J$6:J15)),"")</f>
        <v>50</v>
      </c>
      <c r="O15" s="495" t="str">
        <f>IFERROR(INDEX($B$6:$G$79,$K14,COLUMNS($N$7:N15)),"")</f>
        <v>Sex</v>
      </c>
      <c r="P15" s="300"/>
      <c r="Q15" s="300"/>
      <c r="R15" s="300"/>
      <c r="S15" s="300"/>
      <c r="T15" s="491"/>
    </row>
    <row r="16" spans="2:20" ht="15" x14ac:dyDescent="0.25">
      <c r="B16" s="447" t="s">
        <v>99</v>
      </c>
      <c r="C16" s="360">
        <v>0.92637029552917405</v>
      </c>
      <c r="D16" s="382">
        <v>0.92515923566878977</v>
      </c>
      <c r="E16" s="382">
        <v>0.92813464914936128</v>
      </c>
      <c r="F16" s="382">
        <v>0.9330830254950645</v>
      </c>
      <c r="G16" s="382">
        <v>0.92213443261193173</v>
      </c>
      <c r="H16" s="350" t="s">
        <v>138</v>
      </c>
      <c r="I16" s="350">
        <f>ROWS($H$6:H16)</f>
        <v>11</v>
      </c>
      <c r="J16" s="350" t="str">
        <f t="shared" si="0"/>
        <v/>
      </c>
      <c r="K16" s="350">
        <f>IFERROR(SMALL($J$6:$J$79,ROWS($J$6:J16)),"")</f>
        <v>51</v>
      </c>
      <c r="O16" s="490" t="str">
        <f>IFERROR(INDEX($B$6:$G$79,$K15,COLUMNS($N$7:N16)),"")</f>
        <v>Male</v>
      </c>
      <c r="P16" s="300">
        <f>IFERROR(INDEX($B$6:$G$79,$K15,COLUMNS($N$7:O16)),"")</f>
        <v>0.88834080717488795</v>
      </c>
      <c r="Q16" s="300">
        <f>IFERROR(INDEX($B$6:$G$79,$K15,COLUMNS($N$7:P16)),"")</f>
        <v>0.88852781136638448</v>
      </c>
      <c r="R16" s="300">
        <f>IFERROR(INDEX($B$6:$G$79,$K15,COLUMNS($N$7:Q16)),"")</f>
        <v>0.89381617308577566</v>
      </c>
      <c r="S16" s="300">
        <f>IFERROR(INDEX($B$6:$G$79,$K15,COLUMNS($N$7:R16)),"")</f>
        <v>0.9009091603636642</v>
      </c>
      <c r="T16" s="491">
        <f>IFERROR(INDEX($B$6:$G$79,$K15,COLUMNS($N$7:S16)),"")</f>
        <v>0.88891392519152768</v>
      </c>
    </row>
    <row r="17" spans="2:20" ht="15" x14ac:dyDescent="0.25">
      <c r="B17" s="449" t="s">
        <v>526</v>
      </c>
      <c r="C17" s="382"/>
      <c r="D17" s="382"/>
      <c r="E17" s="382"/>
      <c r="F17" s="382"/>
      <c r="G17" s="448"/>
      <c r="H17" s="350" t="s">
        <v>138</v>
      </c>
      <c r="I17" s="350">
        <f>ROWS($H$6:H17)</f>
        <v>12</v>
      </c>
      <c r="J17" s="350" t="str">
        <f t="shared" si="0"/>
        <v/>
      </c>
      <c r="K17" s="350">
        <f>IFERROR(SMALL($J$6:$J$79,ROWS($J$6:J17)),"")</f>
        <v>52</v>
      </c>
      <c r="O17" s="490" t="str">
        <f>IFERROR(INDEX($B$6:$G$79,$K16,COLUMNS($N$7:N17)),"")</f>
        <v>Female</v>
      </c>
      <c r="P17" s="300">
        <f>IFERROR(INDEX($B$6:$G$79,$K16,COLUMNS($N$7:O17)),"")</f>
        <v>0.91893305439330542</v>
      </c>
      <c r="Q17" s="300">
        <f>IFERROR(INDEX($B$6:$G$79,$K16,COLUMNS($N$7:P17)),"")</f>
        <v>0.91984304932735428</v>
      </c>
      <c r="R17" s="300">
        <f>IFERROR(INDEX($B$6:$G$79,$K16,COLUMNS($N$7:Q17)),"")</f>
        <v>0.92249103942652333</v>
      </c>
      <c r="S17" s="300">
        <f>IFERROR(INDEX($B$6:$G$79,$K16,COLUMNS($N$7:R17)),"")</f>
        <v>0.92748990578734858</v>
      </c>
      <c r="T17" s="491">
        <f>IFERROR(INDEX($B$6:$G$79,$K16,COLUMNS($N$7:S17)),"")</f>
        <v>0.9155160556525419</v>
      </c>
    </row>
    <row r="18" spans="2:20" ht="15" x14ac:dyDescent="0.25">
      <c r="B18" s="449" t="s">
        <v>477</v>
      </c>
      <c r="C18" s="382"/>
      <c r="D18" s="382"/>
      <c r="E18" s="382"/>
      <c r="F18" s="382"/>
      <c r="G18" s="448"/>
      <c r="H18" s="350" t="s">
        <v>138</v>
      </c>
      <c r="I18" s="350">
        <f>ROWS($H$6:H18)</f>
        <v>13</v>
      </c>
      <c r="J18" s="350" t="str">
        <f t="shared" si="0"/>
        <v/>
      </c>
      <c r="K18" s="350">
        <f>IFERROR(SMALL($J$6:$J$79,ROWS($J$6:J18)),"")</f>
        <v>53</v>
      </c>
      <c r="O18" s="496" t="s">
        <v>527</v>
      </c>
      <c r="P18" s="497"/>
      <c r="Q18" s="497"/>
      <c r="R18" s="497"/>
      <c r="S18" s="497"/>
      <c r="T18" s="498"/>
    </row>
    <row r="19" spans="2:20" ht="15" x14ac:dyDescent="0.25">
      <c r="B19" s="447" t="s">
        <v>528</v>
      </c>
      <c r="C19" s="360">
        <v>0.92638693051976462</v>
      </c>
      <c r="D19" s="382">
        <v>0.92658903444929641</v>
      </c>
      <c r="E19" s="382">
        <v>0.93062572872133698</v>
      </c>
      <c r="F19" s="382">
        <v>0.93516746411483254</v>
      </c>
      <c r="G19" s="382">
        <v>0.92518563489469019</v>
      </c>
      <c r="H19" s="350" t="s">
        <v>138</v>
      </c>
      <c r="I19" s="350">
        <f>ROWS($H$6:H19)</f>
        <v>14</v>
      </c>
      <c r="J19" s="350" t="str">
        <f t="shared" si="0"/>
        <v/>
      </c>
      <c r="K19" s="350">
        <f>IFERROR(SMALL($J$6:$J$79,ROWS($J$6:J19)),"")</f>
        <v>54</v>
      </c>
      <c r="O19" s="495" t="str">
        <f>IFERROR(INDEX($B$6:$G$79,$K18,COLUMNS($N$7:N19)),"")</f>
        <v>Age Group</v>
      </c>
      <c r="P19" s="300"/>
      <c r="Q19" s="300"/>
      <c r="R19" s="300"/>
      <c r="S19" s="300"/>
      <c r="T19" s="491"/>
    </row>
    <row r="20" spans="2:20" ht="15" x14ac:dyDescent="0.25">
      <c r="B20" s="449" t="s">
        <v>529</v>
      </c>
      <c r="C20" s="382">
        <v>0.8777914782846965</v>
      </c>
      <c r="D20" s="382">
        <v>0.87648299499077242</v>
      </c>
      <c r="E20" s="382">
        <v>0.88488745980707395</v>
      </c>
      <c r="F20" s="382">
        <v>0.89639099746970308</v>
      </c>
      <c r="G20" s="448">
        <v>0.87496974098281288</v>
      </c>
      <c r="H20" s="350" t="s">
        <v>138</v>
      </c>
      <c r="I20" s="350">
        <f>ROWS($H$6:H20)</f>
        <v>15</v>
      </c>
      <c r="J20" s="350" t="str">
        <f t="shared" si="0"/>
        <v/>
      </c>
      <c r="K20" s="350">
        <f>IFERROR(SMALL($J$6:$J$79,ROWS($J$6:J20)),"")</f>
        <v>55</v>
      </c>
      <c r="O20" s="490" t="str">
        <f>IFERROR(INDEX($B$6:$G$79,$K19,COLUMNS($N$7:N20)),"")</f>
        <v>under 21</v>
      </c>
      <c r="P20" s="300">
        <f>IFERROR(INDEX($B$6:$G$79,$K19,COLUMNS($N$7:O20)),"")</f>
        <v>0.91840615802580938</v>
      </c>
      <c r="Q20" s="300">
        <f>IFERROR(INDEX($B$6:$G$79,$K19,COLUMNS($N$7:P20)),"")</f>
        <v>0.91939817302525528</v>
      </c>
      <c r="R20" s="300">
        <f>IFERROR(INDEX($B$6:$G$79,$K19,COLUMNS($N$7:Q20)),"")</f>
        <v>0.92245082523174315</v>
      </c>
      <c r="S20" s="300">
        <f>IFERROR(INDEX($B$6:$G$79,$K19,COLUMNS($N$7:R20)),"")</f>
        <v>0.926444365192582</v>
      </c>
      <c r="T20" s="491">
        <f>IFERROR(INDEX($B$6:$G$79,$K19,COLUMNS($N$7:S20)),"")</f>
        <v>0.91857773118420483</v>
      </c>
    </row>
    <row r="21" spans="2:20" ht="15" x14ac:dyDescent="0.25">
      <c r="B21" s="449" t="s">
        <v>484</v>
      </c>
      <c r="C21" s="382"/>
      <c r="D21" s="382"/>
      <c r="E21" s="382"/>
      <c r="F21" s="382"/>
      <c r="G21" s="448"/>
      <c r="H21" s="350" t="s">
        <v>138</v>
      </c>
      <c r="I21" s="350">
        <f>ROWS($H$6:H21)</f>
        <v>16</v>
      </c>
      <c r="J21" s="350" t="str">
        <f t="shared" si="0"/>
        <v/>
      </c>
      <c r="K21" s="350">
        <f>IFERROR(SMALL($J$6:$J$79,ROWS($J$6:J21)),"")</f>
        <v>56</v>
      </c>
      <c r="O21" s="490" t="str">
        <f>IFERROR(INDEX($B$6:$G$79,$K20,COLUMNS($N$7:N21)),"")</f>
        <v>21 and over</v>
      </c>
      <c r="P21" s="300">
        <f>IFERROR(INDEX($B$6:$G$79,$K20,COLUMNS($N$7:O21)),"")</f>
        <v>0.87220785328003758</v>
      </c>
      <c r="Q21" s="300">
        <f>IFERROR(INDEX($B$6:$G$79,$K20,COLUMNS($N$7:P21)),"")</f>
        <v>0.87351462522851919</v>
      </c>
      <c r="R21" s="300">
        <f>IFERROR(INDEX($B$6:$G$79,$K20,COLUMNS($N$7:Q21)),"")</f>
        <v>0.8801455537866727</v>
      </c>
      <c r="S21" s="300">
        <f>IFERROR(INDEX($B$6:$G$79,$K20,COLUMNS($N$7:R21)),"")</f>
        <v>0.88917647058823535</v>
      </c>
      <c r="T21" s="491">
        <f>IFERROR(INDEX($B$6:$G$79,$K20,COLUMNS($N$7:S21)),"")</f>
        <v>0.86994652406417117</v>
      </c>
    </row>
    <row r="22" spans="2:20" ht="15" x14ac:dyDescent="0.25">
      <c r="B22" s="449" t="s">
        <v>530</v>
      </c>
      <c r="C22" s="382">
        <v>0.89850746268656712</v>
      </c>
      <c r="D22" s="382">
        <v>0.91530944625407162</v>
      </c>
      <c r="E22" s="382">
        <v>0.91150442477876104</v>
      </c>
      <c r="F22" s="382">
        <v>0.89918256130790186</v>
      </c>
      <c r="G22" s="360">
        <v>0.8904109589041096</v>
      </c>
      <c r="H22" s="350" t="s">
        <v>138</v>
      </c>
      <c r="I22" s="350">
        <f>ROWS($H$6:H22)</f>
        <v>17</v>
      </c>
      <c r="J22" s="350" t="str">
        <f t="shared" si="0"/>
        <v/>
      </c>
      <c r="K22" s="350">
        <f>IFERROR(SMALL($J$6:$J$79,ROWS($J$6:J22)),"")</f>
        <v>57</v>
      </c>
      <c r="O22" s="495" t="str">
        <f>IFERROR(INDEX($B$6:$G$79,$K21,COLUMNS($N$7:N22)),"")</f>
        <v>Disability Status</v>
      </c>
      <c r="P22" s="300"/>
      <c r="Q22" s="300"/>
      <c r="R22" s="300"/>
      <c r="S22" s="300"/>
      <c r="T22" s="491"/>
    </row>
    <row r="23" spans="2:20" ht="15" x14ac:dyDescent="0.25">
      <c r="B23" s="449" t="s">
        <v>531</v>
      </c>
      <c r="C23" s="382">
        <v>0.85</v>
      </c>
      <c r="D23" s="382">
        <v>0.86885245901639341</v>
      </c>
      <c r="E23" s="382">
        <v>0.86717267552182165</v>
      </c>
      <c r="F23" s="382">
        <v>0.88292011019283745</v>
      </c>
      <c r="G23" s="360">
        <v>0.86945500633713557</v>
      </c>
      <c r="H23" s="350" t="s">
        <v>138</v>
      </c>
      <c r="I23" s="350">
        <f>ROWS($H$6:H23)</f>
        <v>18</v>
      </c>
      <c r="J23" s="350" t="str">
        <f t="shared" si="0"/>
        <v/>
      </c>
      <c r="K23" s="350">
        <f>IFERROR(SMALL($J$6:$J$79,ROWS($J$6:J23)),"")</f>
        <v>58</v>
      </c>
      <c r="O23" s="490" t="str">
        <f>IFERROR(INDEX($B$6:$G$79,$K22,COLUMNS($N$7:N23)),"")</f>
        <v>A long standing illness or health condition</v>
      </c>
      <c r="P23" s="300">
        <f>IFERROR(INDEX($B$6:$G$79,$K22,COLUMNS($N$7:O23)),"")</f>
        <v>0.88051948051948048</v>
      </c>
      <c r="Q23" s="300">
        <f>IFERROR(INDEX($B$6:$G$79,$K22,COLUMNS($N$7:P23)),"")</f>
        <v>0.89625360230547546</v>
      </c>
      <c r="R23" s="300">
        <f>IFERROR(INDEX($B$6:$G$79,$K22,COLUMNS($N$7:Q23)),"")</f>
        <v>0.90616621983914214</v>
      </c>
      <c r="S23" s="300">
        <f>IFERROR(INDEX($B$6:$G$79,$K22,COLUMNS($N$7:R23)),"")</f>
        <v>0.89195979899497491</v>
      </c>
      <c r="T23" s="491">
        <f>IFERROR(INDEX($B$6:$G$79,$K22,COLUMNS($N$7:S23)),"")</f>
        <v>0.87878787878787878</v>
      </c>
    </row>
    <row r="24" spans="2:20" ht="15" x14ac:dyDescent="0.25">
      <c r="B24" s="449" t="s">
        <v>532</v>
      </c>
      <c r="C24" s="382">
        <v>0.95744680851063835</v>
      </c>
      <c r="D24" s="382">
        <v>0.8902439024390244</v>
      </c>
      <c r="E24" s="382">
        <v>0.9</v>
      </c>
      <c r="F24" s="382">
        <v>0.92035398230088494</v>
      </c>
      <c r="G24" s="360">
        <v>0.86324786324786329</v>
      </c>
      <c r="H24" s="350" t="s">
        <v>138</v>
      </c>
      <c r="I24" s="350">
        <f>ROWS($H$6:H24)</f>
        <v>19</v>
      </c>
      <c r="J24" s="350" t="str">
        <f t="shared" si="0"/>
        <v/>
      </c>
      <c r="K24" s="350">
        <f>IFERROR(SMALL($J$6:$J$79,ROWS($J$6:J24)),"")</f>
        <v>59</v>
      </c>
      <c r="O24" s="490" t="str">
        <f>IFERROR(INDEX($B$6:$G$79,$K23,COLUMNS($N$7:N24)),"")</f>
        <v>A mental health condition</v>
      </c>
      <c r="P24" s="300">
        <f>IFERROR(INDEX($B$6:$G$79,$K23,COLUMNS($N$7:O24)),"")</f>
        <v>0.83415841584158412</v>
      </c>
      <c r="Q24" s="300">
        <f>IFERROR(INDEX($B$6:$G$79,$K23,COLUMNS($N$7:P24)),"")</f>
        <v>0.84509803921568627</v>
      </c>
      <c r="R24" s="300">
        <f>IFERROR(INDEX($B$6:$G$79,$K23,COLUMNS($N$7:Q24)),"")</f>
        <v>0.85457516339869277</v>
      </c>
      <c r="S24" s="300">
        <f>IFERROR(INDEX($B$6:$G$79,$K23,COLUMNS($N$7:R24)),"")</f>
        <v>0.87329192546583856</v>
      </c>
      <c r="T24" s="491">
        <f>IFERROR(INDEX($B$6:$G$79,$K23,COLUMNS($N$7:S24)),"")</f>
        <v>0.86436781609195401</v>
      </c>
    </row>
    <row r="25" spans="2:20" ht="15" x14ac:dyDescent="0.25">
      <c r="B25" s="449" t="s">
        <v>533</v>
      </c>
      <c r="C25" s="382">
        <v>0.92413793103448272</v>
      </c>
      <c r="D25" s="382">
        <v>0.88461538461538458</v>
      </c>
      <c r="E25" s="382">
        <v>0.9</v>
      </c>
      <c r="F25" s="382">
        <v>0.95906432748538006</v>
      </c>
      <c r="G25" s="360">
        <v>0.92405063291139244</v>
      </c>
      <c r="H25" s="350" t="s">
        <v>138</v>
      </c>
      <c r="I25" s="350">
        <f>ROWS($H$6:H25)</f>
        <v>20</v>
      </c>
      <c r="J25" s="350" t="str">
        <f t="shared" si="0"/>
        <v/>
      </c>
      <c r="K25" s="350">
        <f>IFERROR(SMALL($J$6:$J$79,ROWS($J$6:J25)),"")</f>
        <v>60</v>
      </c>
      <c r="O25" s="490" t="str">
        <f>IFERROR(INDEX($B$6:$G$79,$K24,COLUMNS($N$7:N25)),"")</f>
        <v>A physical impairment or mobility issues</v>
      </c>
      <c r="P25" s="300">
        <f>IFERROR(INDEX($B$6:$G$79,$K24,COLUMNS($N$7:O25)),"")</f>
        <v>0.94117647058823528</v>
      </c>
      <c r="Q25" s="300">
        <f>IFERROR(INDEX($B$6:$G$79,$K24,COLUMNS($N$7:P25)),"")</f>
        <v>0.88636363636363635</v>
      </c>
      <c r="R25" s="300">
        <f>IFERROR(INDEX($B$6:$G$79,$K24,COLUMNS($N$7:Q25)),"")</f>
        <v>0.88</v>
      </c>
      <c r="S25" s="300">
        <f>IFERROR(INDEX($B$6:$G$79,$K24,COLUMNS($N$7:R25)),"")</f>
        <v>0.92436974789915971</v>
      </c>
      <c r="T25" s="491">
        <f>IFERROR(INDEX($B$6:$G$79,$K24,COLUMNS($N$7:S25)),"")</f>
        <v>0.87401574803149606</v>
      </c>
    </row>
    <row r="26" spans="2:20" ht="15" x14ac:dyDescent="0.25">
      <c r="B26" s="449" t="s">
        <v>534</v>
      </c>
      <c r="C26" s="382">
        <v>0.92517985611510789</v>
      </c>
      <c r="D26" s="382">
        <v>0.91753291753291755</v>
      </c>
      <c r="E26" s="382">
        <v>0.91496374423203697</v>
      </c>
      <c r="F26" s="382">
        <v>0.92711753118844387</v>
      </c>
      <c r="G26" s="360">
        <v>0.92652552926525533</v>
      </c>
      <c r="H26" s="350" t="s">
        <v>138</v>
      </c>
      <c r="I26" s="350">
        <f>ROWS($H$6:H26)</f>
        <v>21</v>
      </c>
      <c r="J26" s="350" t="str">
        <f t="shared" si="0"/>
        <v/>
      </c>
      <c r="K26" s="350">
        <f>IFERROR(SMALL($J$6:$J$79,ROWS($J$6:J26)),"")</f>
        <v>61</v>
      </c>
      <c r="O26" s="490" t="str">
        <f>IFERROR(INDEX($B$6:$G$79,$K25,COLUMNS($N$7:N26)),"")</f>
        <v>A social/communication impairment</v>
      </c>
      <c r="P26" s="300">
        <f>IFERROR(INDEX($B$6:$G$79,$K25,COLUMNS($N$7:O26)),"")</f>
        <v>0.89759036144578308</v>
      </c>
      <c r="Q26" s="300">
        <f>IFERROR(INDEX($B$6:$G$79,$K25,COLUMNS($N$7:P26)),"")</f>
        <v>0.88235294117647056</v>
      </c>
      <c r="R26" s="300">
        <f>IFERROR(INDEX($B$6:$G$79,$K25,COLUMNS($N$7:Q26)),"")</f>
        <v>0.88157894736842102</v>
      </c>
      <c r="S26" s="300">
        <f>IFERROR(INDEX($B$6:$G$79,$K25,COLUMNS($N$7:R26)),"")</f>
        <v>0.94581280788177335</v>
      </c>
      <c r="T26" s="491">
        <f>IFERROR(INDEX($B$6:$G$79,$K25,COLUMNS($N$7:S26)),"")</f>
        <v>0.91417910447761197</v>
      </c>
    </row>
    <row r="27" spans="2:20" ht="15" x14ac:dyDescent="0.25">
      <c r="B27" s="449" t="s">
        <v>535</v>
      </c>
      <c r="C27" s="382">
        <v>0.88571428571428568</v>
      </c>
      <c r="D27" s="382">
        <v>0.88888888888888884</v>
      </c>
      <c r="E27" s="382">
        <v>0.91176470588235292</v>
      </c>
      <c r="F27" s="382">
        <v>0.91891891891891897</v>
      </c>
      <c r="G27" s="360">
        <v>0.89583333333333337</v>
      </c>
      <c r="H27" s="350" t="s">
        <v>138</v>
      </c>
      <c r="I27" s="350">
        <f>ROWS($H$6:H27)</f>
        <v>22</v>
      </c>
      <c r="J27" s="350" t="str">
        <f t="shared" si="0"/>
        <v/>
      </c>
      <c r="K27" s="350">
        <f>IFERROR(SMALL($J$6:$J$79,ROWS($J$6:J27)),"")</f>
        <v>62</v>
      </c>
      <c r="O27" s="490" t="str">
        <f>IFERROR(INDEX($B$6:$G$79,$K26,COLUMNS($N$7:N27)),"")</f>
        <v xml:space="preserve">A specific learning difficulty </v>
      </c>
      <c r="P27" s="300">
        <f>IFERROR(INDEX($B$6:$G$79,$K26,COLUMNS($N$7:O27)),"")</f>
        <v>0.91293047433398311</v>
      </c>
      <c r="Q27" s="300">
        <f>IFERROR(INDEX($B$6:$G$79,$K26,COLUMNS($N$7:P27)),"")</f>
        <v>0.90741876149601475</v>
      </c>
      <c r="R27" s="300">
        <f>IFERROR(INDEX($B$6:$G$79,$K26,COLUMNS($N$7:Q27)),"")</f>
        <v>0.90957134468584855</v>
      </c>
      <c r="S27" s="300">
        <f>IFERROR(INDEX($B$6:$G$79,$K26,COLUMNS($N$7:R27)),"")</f>
        <v>0.91173054587688729</v>
      </c>
      <c r="T27" s="491">
        <f>IFERROR(INDEX($B$6:$G$79,$K26,COLUMNS($N$7:S27)),"")</f>
        <v>0.92094861660079053</v>
      </c>
    </row>
    <row r="28" spans="2:20" ht="15" x14ac:dyDescent="0.25">
      <c r="B28" s="446" t="s">
        <v>536</v>
      </c>
      <c r="C28" s="382">
        <v>0.90909090909090906</v>
      </c>
      <c r="D28" s="382">
        <v>0.9464285714285714</v>
      </c>
      <c r="E28" s="382">
        <v>0.91935483870967738</v>
      </c>
      <c r="F28" s="382">
        <v>0.94366197183098588</v>
      </c>
      <c r="G28" s="360">
        <v>0.94871794871794868</v>
      </c>
      <c r="H28" s="350" t="s">
        <v>138</v>
      </c>
      <c r="I28" s="350">
        <f>ROWS($H$6:H28)</f>
        <v>23</v>
      </c>
      <c r="J28" s="350" t="str">
        <f t="shared" si="0"/>
        <v/>
      </c>
      <c r="K28" s="350">
        <f>IFERROR(SMALL($J$6:$J$79,ROWS($J$6:J28)),"")</f>
        <v>63</v>
      </c>
      <c r="O28" s="490" t="str">
        <f>IFERROR(INDEX($B$6:$G$79,$K27,COLUMNS($N$7:N28)),"")</f>
        <v>Blind/serious visual impairment uncorrected by glasses</v>
      </c>
      <c r="P28" s="300">
        <f>IFERROR(INDEX($B$6:$G$79,$K27,COLUMNS($N$7:O28)),"")</f>
        <v>0.85365853658536583</v>
      </c>
      <c r="Q28" s="300">
        <f>IFERROR(INDEX($B$6:$G$79,$K27,COLUMNS($N$7:P28)),"")</f>
        <v>0.89583333333333337</v>
      </c>
      <c r="R28" s="300">
        <f>IFERROR(INDEX($B$6:$G$79,$K27,COLUMNS($N$7:Q28)),"")</f>
        <v>0.90243902439024393</v>
      </c>
      <c r="S28" s="300">
        <f>IFERROR(INDEX($B$6:$G$79,$K27,COLUMNS($N$7:R28)),"")</f>
        <v>0.92307692307692313</v>
      </c>
      <c r="T28" s="491">
        <f>IFERROR(INDEX($B$6:$G$79,$K27,COLUMNS($N$7:S28)),"")</f>
        <v>0.90196078431372551</v>
      </c>
    </row>
    <row r="29" spans="2:20" ht="15" x14ac:dyDescent="0.25">
      <c r="B29" s="446" t="s">
        <v>537</v>
      </c>
      <c r="C29" s="382">
        <v>0.91007194244604317</v>
      </c>
      <c r="D29" s="382">
        <v>0.92</v>
      </c>
      <c r="E29" s="382">
        <v>0.89338235294117652</v>
      </c>
      <c r="F29" s="382">
        <v>0.9263157894736842</v>
      </c>
      <c r="G29" s="360">
        <v>0.87096774193548387</v>
      </c>
      <c r="H29" s="350" t="s">
        <v>138</v>
      </c>
      <c r="I29" s="350">
        <f>ROWS($H$6:H29)</f>
        <v>24</v>
      </c>
      <c r="J29" s="350" t="str">
        <f t="shared" si="0"/>
        <v/>
      </c>
      <c r="K29" s="350">
        <f>IFERROR(SMALL($J$6:$J$79,ROWS($J$6:J29)),"")</f>
        <v>64</v>
      </c>
      <c r="O29" s="490" t="str">
        <f>IFERROR(INDEX($B$6:$G$79,$K28,COLUMNS($N$7:N29)),"")</f>
        <v>Deaf/serious hearing impairment</v>
      </c>
      <c r="P29" s="300">
        <f>IFERROR(INDEX($B$6:$G$79,$K28,COLUMNS($N$7:O29)),"")</f>
        <v>0.890625</v>
      </c>
      <c r="Q29" s="300">
        <f>IFERROR(INDEX($B$6:$G$79,$K28,COLUMNS($N$7:P29)),"")</f>
        <v>0.93846153846153846</v>
      </c>
      <c r="R29" s="300">
        <f>IFERROR(INDEX($B$6:$G$79,$K28,COLUMNS($N$7:Q29)),"")</f>
        <v>0.90277777777777779</v>
      </c>
      <c r="S29" s="300">
        <f>IFERROR(INDEX($B$6:$G$79,$K28,COLUMNS($N$7:R29)),"")</f>
        <v>0.93421052631578949</v>
      </c>
      <c r="T29" s="491">
        <f>IFERROR(INDEX($B$6:$G$79,$K28,COLUMNS($N$7:S29)),"")</f>
        <v>0.93975903614457834</v>
      </c>
    </row>
    <row r="30" spans="2:20" x14ac:dyDescent="0.3">
      <c r="B30" s="446" t="s">
        <v>538</v>
      </c>
      <c r="C30" s="382">
        <v>0.87820512820512819</v>
      </c>
      <c r="D30" s="382">
        <v>0.88541666666666663</v>
      </c>
      <c r="E30" s="382">
        <v>0.89351851851851849</v>
      </c>
      <c r="F30" s="382">
        <v>0.91826923076923073</v>
      </c>
      <c r="G30" s="360">
        <v>0.88129496402877694</v>
      </c>
      <c r="H30" s="350" t="s">
        <v>138</v>
      </c>
      <c r="I30" s="350">
        <f>ROWS($H$6:H30)</f>
        <v>25</v>
      </c>
      <c r="J30" s="350" t="str">
        <f t="shared" si="0"/>
        <v/>
      </c>
      <c r="K30" s="350">
        <f>IFERROR(SMALL($J$6:$J$79,ROWS($J$6:J30)),"")</f>
        <v>65</v>
      </c>
      <c r="O30" s="490" t="str">
        <f>IFERROR(INDEX($B$6:$G$79,$K29,COLUMNS($N$7:N30)),"")</f>
        <v>A disability, impairment/medical condition not listed above</v>
      </c>
      <c r="P30" s="300">
        <f>IFERROR(INDEX($B$6:$G$79,$K29,COLUMNS($N$7:O30)),"")</f>
        <v>0.90127388535031849</v>
      </c>
      <c r="Q30" s="300">
        <f>IFERROR(INDEX($B$6:$G$79,$K29,COLUMNS($N$7:P30)),"")</f>
        <v>0.90476190476190477</v>
      </c>
      <c r="R30" s="300">
        <f>IFERROR(INDEX($B$6:$G$79,$K29,COLUMNS($N$7:Q30)),"")</f>
        <v>0.88996763754045305</v>
      </c>
      <c r="S30" s="300">
        <f>IFERROR(INDEX($B$6:$G$79,$K29,COLUMNS($N$7:R30)),"")</f>
        <v>0.92380952380952386</v>
      </c>
      <c r="T30" s="491">
        <f>IFERROR(INDEX($B$6:$G$79,$K29,COLUMNS($N$7:S30)),"")</f>
        <v>0.87252124645892348</v>
      </c>
    </row>
    <row r="31" spans="2:20" ht="15.75" customHeight="1" x14ac:dyDescent="0.3">
      <c r="B31" s="447" t="s">
        <v>495</v>
      </c>
      <c r="C31" s="382">
        <v>0.90912305516265912</v>
      </c>
      <c r="D31" s="382">
        <v>0.90643863179074446</v>
      </c>
      <c r="E31" s="382">
        <v>0.90236413877801658</v>
      </c>
      <c r="F31" s="382">
        <v>0.91602399314481575</v>
      </c>
      <c r="G31" s="360">
        <v>0.90151515151515149</v>
      </c>
      <c r="H31" s="350" t="s">
        <v>138</v>
      </c>
      <c r="I31" s="350">
        <f>ROWS($H$6:H31)</f>
        <v>26</v>
      </c>
      <c r="J31" s="350" t="str">
        <f t="shared" si="0"/>
        <v/>
      </c>
      <c r="K31" s="350">
        <f>IFERROR(SMALL($J$6:$J$79,ROWS($J$6:J31)),"")</f>
        <v>66</v>
      </c>
      <c r="O31" s="490" t="str">
        <f>IFERROR(INDEX($B$6:$G$79,$K30,COLUMNS($N$7:N31)),"")</f>
        <v>Two or more impairments/disabling medical conditions</v>
      </c>
      <c r="P31" s="300">
        <f>IFERROR(INDEX($B$6:$G$79,$K30,COLUMNS($N$7:O31)),"")</f>
        <v>0.85</v>
      </c>
      <c r="Q31" s="300">
        <f>IFERROR(INDEX($B$6:$G$79,$K30,COLUMNS($N$7:P31)),"")</f>
        <v>0.88262910798122063</v>
      </c>
      <c r="R31" s="300">
        <f>IFERROR(INDEX($B$6:$G$79,$K30,COLUMNS($N$7:Q31)),"")</f>
        <v>0.88537549407114624</v>
      </c>
      <c r="S31" s="300">
        <f>IFERROR(INDEX($B$6:$G$79,$K30,COLUMNS($N$7:R31)),"")</f>
        <v>0.90347490347490345</v>
      </c>
      <c r="T31" s="491">
        <f>IFERROR(INDEX($B$6:$G$79,$K30,COLUMNS($N$7:S31)),"")</f>
        <v>0.88046647230320696</v>
      </c>
    </row>
    <row r="32" spans="2:20" x14ac:dyDescent="0.3">
      <c r="B32" s="446" t="s">
        <v>496</v>
      </c>
      <c r="C32" s="382">
        <v>0.91417046089943288</v>
      </c>
      <c r="D32" s="382">
        <v>0.91389704132624727</v>
      </c>
      <c r="E32" s="382">
        <v>0.92012588638355508</v>
      </c>
      <c r="F32" s="382">
        <v>0.92616829934157696</v>
      </c>
      <c r="G32" s="360">
        <v>0.91263976476960573</v>
      </c>
      <c r="H32" s="350" t="s">
        <v>138</v>
      </c>
      <c r="I32" s="350">
        <f>ROWS($H$6:H32)</f>
        <v>27</v>
      </c>
      <c r="J32" s="350" t="str">
        <f t="shared" si="0"/>
        <v/>
      </c>
      <c r="K32" s="350">
        <f>IFERROR(SMALL($J$6:$J$79,ROWS($J$6:J32)),"")</f>
        <v>67</v>
      </c>
      <c r="O32" s="499" t="str">
        <f>IFERROR(INDEX($B$6:$G$79,$K31,COLUMNS($N$7:N32)),"")</f>
        <v>Total Disability</v>
      </c>
      <c r="P32" s="300">
        <f>IFERROR(INDEX($B$6:$G$79,$K31,COLUMNS($N$7:O32)),"")</f>
        <v>0.89327073552425662</v>
      </c>
      <c r="Q32" s="300">
        <f>IFERROR(INDEX($B$6:$G$79,$K31,COLUMNS($N$7:P32)),"")</f>
        <v>0.89390386869871041</v>
      </c>
      <c r="R32" s="300">
        <f>IFERROR(INDEX($B$6:$G$79,$K31,COLUMNS($N$7:Q32)),"")</f>
        <v>0.89406664860471419</v>
      </c>
      <c r="S32" s="300">
        <f>IFERROR(INDEX($B$6:$G$79,$K31,COLUMNS($N$7:R32)),"")</f>
        <v>0.90497967479674801</v>
      </c>
      <c r="T32" s="491">
        <f>IFERROR(INDEX($B$6:$G$79,$K31,COLUMNS($N$7:S32)),"")</f>
        <v>0.89652745190051619</v>
      </c>
    </row>
    <row r="33" spans="2:20" x14ac:dyDescent="0.3">
      <c r="B33" s="446" t="s">
        <v>133</v>
      </c>
      <c r="C33" s="382"/>
      <c r="D33" s="382"/>
      <c r="E33" s="382"/>
      <c r="F33" s="382"/>
      <c r="G33" s="448"/>
      <c r="H33" s="350" t="s">
        <v>138</v>
      </c>
      <c r="I33" s="350">
        <f>ROWS($H$6:H33)</f>
        <v>28</v>
      </c>
      <c r="J33" s="350" t="str">
        <f t="shared" si="0"/>
        <v/>
      </c>
      <c r="K33" s="350">
        <f>IFERROR(SMALL($J$6:$J$79,ROWS($J$6:J33)),"")</f>
        <v>68</v>
      </c>
      <c r="O33" s="490" t="str">
        <f>IFERROR(INDEX($B$6:$G$79,$K32,COLUMNS($N$7:N33)),"")</f>
        <v>Total No Known Disability</v>
      </c>
      <c r="P33" s="300">
        <f>IFERROR(INDEX($B$6:$G$79,$K32,COLUMNS($N$7:O33)),"")</f>
        <v>0.90699372171119874</v>
      </c>
      <c r="Q33" s="300">
        <f>IFERROR(INDEX($B$6:$G$79,$K32,COLUMNS($N$7:P33)),"")</f>
        <v>0.90802977739230994</v>
      </c>
      <c r="R33" s="300">
        <f>IFERROR(INDEX($B$6:$G$79,$K32,COLUMNS($N$7:Q33)),"")</f>
        <v>0.91263134690278491</v>
      </c>
      <c r="S33" s="300">
        <f>IFERROR(INDEX($B$6:$G$79,$K32,COLUMNS($N$7:R33)),"")</f>
        <v>0.91783967995258553</v>
      </c>
      <c r="T33" s="491">
        <f>IFERROR(INDEX($B$6:$G$79,$K32,COLUMNS($N$7:S33)),"")</f>
        <v>0.90568600121511023</v>
      </c>
    </row>
    <row r="34" spans="2:20" x14ac:dyDescent="0.3">
      <c r="B34" s="446" t="s">
        <v>169</v>
      </c>
      <c r="C34" s="382">
        <v>0.88662790697674421</v>
      </c>
      <c r="D34" s="382">
        <v>0.90034364261168387</v>
      </c>
      <c r="E34" s="382">
        <v>0.93142857142857138</v>
      </c>
      <c r="F34" s="382">
        <v>0.92452830188679247</v>
      </c>
      <c r="G34" s="448">
        <v>0.92374727668845313</v>
      </c>
      <c r="H34" s="350" t="s">
        <v>138</v>
      </c>
      <c r="I34" s="350">
        <f>ROWS($H$6:H34)</f>
        <v>29</v>
      </c>
      <c r="J34" s="350" t="str">
        <f t="shared" si="0"/>
        <v/>
      </c>
      <c r="K34" s="350">
        <f>IFERROR(SMALL($J$6:$J$79,ROWS($J$6:J34)),"")</f>
        <v>69</v>
      </c>
      <c r="O34" s="495" t="str">
        <f>IFERROR(INDEX($B$6:$G$79,$K33,COLUMNS($N$7:N34)),"")</f>
        <v>Ethnicity</v>
      </c>
      <c r="P34" s="300"/>
      <c r="Q34" s="300"/>
      <c r="R34" s="300"/>
      <c r="S34" s="300"/>
      <c r="T34" s="491"/>
    </row>
    <row r="35" spans="2:20" x14ac:dyDescent="0.3">
      <c r="B35" s="446" t="s">
        <v>170</v>
      </c>
      <c r="C35" s="382">
        <v>0.92161929371231699</v>
      </c>
      <c r="D35" s="382">
        <v>0.91836734693877553</v>
      </c>
      <c r="E35" s="382">
        <v>0.92307692307692313</v>
      </c>
      <c r="F35" s="382">
        <v>0.944620253164557</v>
      </c>
      <c r="G35" s="448">
        <v>0.93644067796610164</v>
      </c>
      <c r="H35" s="350" t="s">
        <v>138</v>
      </c>
      <c r="I35" s="350">
        <f>ROWS($H$6:H35)</f>
        <v>30</v>
      </c>
      <c r="J35" s="350" t="str">
        <f t="shared" si="0"/>
        <v/>
      </c>
      <c r="K35" s="350">
        <f>IFERROR(SMALL($J$6:$J$79,ROWS($J$6:J35)),"")</f>
        <v>70</v>
      </c>
      <c r="O35" s="490" t="str">
        <f>IFERROR(INDEX($B$6:$G$79,$K34,COLUMNS($N$7:N35)),"")</f>
        <v>Asian, Asian Scottish or Asian British</v>
      </c>
      <c r="P35" s="300">
        <f>IFERROR(INDEX($B$6:$G$79,$K34,COLUMNS($N$7:O35)),"")</f>
        <v>0.88268156424581001</v>
      </c>
      <c r="Q35" s="300">
        <f>IFERROR(INDEX($B$6:$G$79,$K34,COLUMNS($N$7:P35)),"")</f>
        <v>0.90095846645367417</v>
      </c>
      <c r="R35" s="300">
        <f>IFERROR(INDEX($B$6:$G$79,$K34,COLUMNS($N$7:Q35)),"")</f>
        <v>0.93388429752066116</v>
      </c>
      <c r="S35" s="300">
        <f>IFERROR(INDEX($B$6:$G$79,$K34,COLUMNS($N$7:R35)),"")</f>
        <v>0.92105263157894735</v>
      </c>
      <c r="T35" s="491">
        <f>IFERROR(INDEX($B$6:$G$79,$K34,COLUMNS($N$7:S35)),"")</f>
        <v>0.92132505175983437</v>
      </c>
    </row>
    <row r="36" spans="2:20" x14ac:dyDescent="0.3">
      <c r="B36" s="446" t="s">
        <v>497</v>
      </c>
      <c r="C36" s="382">
        <v>0.90476190476190477</v>
      </c>
      <c r="D36" s="382">
        <v>0.94444444444444442</v>
      </c>
      <c r="E36" s="382">
        <v>0.90128755364806867</v>
      </c>
      <c r="F36" s="382">
        <v>0.94399999999999995</v>
      </c>
      <c r="G36" s="448">
        <v>0.90763765541740671</v>
      </c>
      <c r="H36" s="350" t="s">
        <v>138</v>
      </c>
      <c r="I36" s="350">
        <f>ROWS($H$6:H36)</f>
        <v>31</v>
      </c>
      <c r="J36" s="350" t="str">
        <f t="shared" si="0"/>
        <v/>
      </c>
      <c r="K36" s="350">
        <f>IFERROR(SMALL($J$6:$J$79,ROWS($J$6:J36)),"")</f>
        <v>71</v>
      </c>
      <c r="O36" s="490" t="str">
        <f>IFERROR(INDEX($B$6:$G$79,$K35,COLUMNS($N$7:N36)),"")</f>
        <v>Black, African or Caribbean</v>
      </c>
      <c r="P36" s="300">
        <f>IFERROR(INDEX($B$6:$G$79,$K35,COLUMNS($N$7:O36)),"")</f>
        <v>0.91763727121464223</v>
      </c>
      <c r="Q36" s="300">
        <f>IFERROR(INDEX($B$6:$G$79,$K35,COLUMNS($N$7:P36)),"")</f>
        <v>0.91791044776119401</v>
      </c>
      <c r="R36" s="300">
        <f>IFERROR(INDEX($B$6:$G$79,$K35,COLUMNS($N$7:Q36)),"")</f>
        <v>0.92296072507552873</v>
      </c>
      <c r="S36" s="300">
        <f>IFERROR(INDEX($B$6:$G$79,$K35,COLUMNS($N$7:R36)),"")</f>
        <v>0.93649579188982401</v>
      </c>
      <c r="T36" s="491">
        <f>IFERROR(INDEX($B$6:$G$79,$K35,COLUMNS($N$7:S36)),"")</f>
        <v>0.93439226519337015</v>
      </c>
    </row>
    <row r="37" spans="2:20" x14ac:dyDescent="0.3">
      <c r="B37" s="446" t="s">
        <v>171</v>
      </c>
      <c r="C37" s="382">
        <v>0.9027027027027027</v>
      </c>
      <c r="D37" s="382">
        <v>0.90625</v>
      </c>
      <c r="E37" s="382">
        <v>0.92356687898089174</v>
      </c>
      <c r="F37" s="382">
        <v>0.92356687898089174</v>
      </c>
      <c r="G37" s="448">
        <v>0.88957055214723924</v>
      </c>
      <c r="H37" s="350" t="s">
        <v>138</v>
      </c>
      <c r="I37" s="350">
        <f>ROWS($H$6:H37)</f>
        <v>32</v>
      </c>
      <c r="J37" s="350" t="str">
        <f t="shared" si="0"/>
        <v/>
      </c>
      <c r="K37" s="350">
        <f>IFERROR(SMALL($J$6:$J$79,ROWS($J$6:J37)),"")</f>
        <v>72</v>
      </c>
      <c r="O37" s="490" t="str">
        <f>IFERROR(INDEX($B$6:$G$79,$K36,COLUMNS($N$7:N37)),"")</f>
        <v>Mixed or multiple ethnic group</v>
      </c>
      <c r="P37" s="300">
        <f>IFERROR(INDEX($B$6:$G$79,$K36,COLUMNS($N$7:O37)),"")</f>
        <v>0.90045248868778283</v>
      </c>
      <c r="Q37" s="300">
        <f>IFERROR(INDEX($B$6:$G$79,$K36,COLUMNS($N$7:P37)),"")</f>
        <v>0.94209354120267264</v>
      </c>
      <c r="R37" s="300">
        <f>IFERROR(INDEX($B$6:$G$79,$K36,COLUMNS($N$7:Q37)),"")</f>
        <v>0.90309278350515465</v>
      </c>
      <c r="S37" s="300">
        <f>IFERROR(INDEX($B$6:$G$79,$K36,COLUMNS($N$7:R37)),"")</f>
        <v>0.93560606060606055</v>
      </c>
      <c r="T37" s="491">
        <f>IFERROR(INDEX($B$6:$G$79,$K36,COLUMNS($N$7:S37)),"")</f>
        <v>0.89847715736040612</v>
      </c>
    </row>
    <row r="38" spans="2:20" x14ac:dyDescent="0.3">
      <c r="B38" s="446" t="s">
        <v>166</v>
      </c>
      <c r="C38" s="382">
        <v>0.91424993150952993</v>
      </c>
      <c r="D38" s="382">
        <v>0.91300838010302143</v>
      </c>
      <c r="E38" s="382">
        <v>0.91782724431927776</v>
      </c>
      <c r="F38" s="382">
        <v>0.92384297680163663</v>
      </c>
      <c r="G38" s="350">
        <v>0.91034097261039681</v>
      </c>
      <c r="H38" s="350" t="s">
        <v>138</v>
      </c>
      <c r="I38" s="350">
        <f>ROWS($H$6:H38)</f>
        <v>33</v>
      </c>
      <c r="J38" s="350" t="str">
        <f t="shared" si="0"/>
        <v/>
      </c>
      <c r="K38" s="350">
        <f>IFERROR(SMALL($J$6:$J$79,ROWS($J$6:J38)),"")</f>
        <v>73</v>
      </c>
      <c r="O38" s="490" t="str">
        <f>IFERROR(INDEX($B$6:$G$79,$K37,COLUMNS($N$7:N38)),"")</f>
        <v>Other ethnic group</v>
      </c>
      <c r="P38" s="300">
        <f>IFERROR(INDEX($B$6:$G$79,$K37,COLUMNS($N$7:O38)),"")</f>
        <v>0.90052356020942403</v>
      </c>
      <c r="Q38" s="300">
        <f>IFERROR(INDEX($B$6:$G$79,$K37,COLUMNS($N$7:P38)),"")</f>
        <v>0.90291262135922334</v>
      </c>
      <c r="R38" s="300">
        <f>IFERROR(INDEX($B$6:$G$79,$K37,COLUMNS($N$7:Q38)),"")</f>
        <v>0.92168674698795183</v>
      </c>
      <c r="S38" s="300">
        <f>IFERROR(INDEX($B$6:$G$79,$K37,COLUMNS($N$7:R38)),"")</f>
        <v>0.92024539877300615</v>
      </c>
      <c r="T38" s="491">
        <f>IFERROR(INDEX($B$6:$G$79,$K37,COLUMNS($N$7:S38)),"")</f>
        <v>0.89156626506024095</v>
      </c>
    </row>
    <row r="39" spans="2:20" x14ac:dyDescent="0.3">
      <c r="B39" s="447" t="s">
        <v>172</v>
      </c>
      <c r="C39" s="382">
        <v>0.91090047393364926</v>
      </c>
      <c r="D39" s="382">
        <v>0.92080200501253129</v>
      </c>
      <c r="E39" s="382">
        <v>0.91991150442477876</v>
      </c>
      <c r="F39" s="382">
        <v>0.93979057591623039</v>
      </c>
      <c r="G39" s="350">
        <v>0.92502883506343714</v>
      </c>
      <c r="H39" s="350" t="s">
        <v>138</v>
      </c>
      <c r="I39" s="350">
        <f>ROWS($H$6:H39)</f>
        <v>34</v>
      </c>
      <c r="J39" s="350" t="str">
        <f t="shared" si="0"/>
        <v/>
      </c>
      <c r="K39" s="350">
        <f>IFERROR(SMALL($J$6:$J$79,ROWS($J$6:J39)),"")</f>
        <v>74</v>
      </c>
      <c r="O39" s="490" t="str">
        <f>IFERROR(INDEX($B$6:$G$79,$K38,COLUMNS($N$7:N39)),"")</f>
        <v>White</v>
      </c>
      <c r="P39" s="300">
        <f>IFERROR(INDEX($B$6:$G$79,$K38,COLUMNS($N$7:O39)),"")</f>
        <v>0.90571327182398864</v>
      </c>
      <c r="Q39" s="300">
        <f>IFERROR(INDEX($B$6:$G$79,$K38,COLUMNS($N$7:P39)),"")</f>
        <v>0.90588766229257789</v>
      </c>
      <c r="R39" s="300">
        <f>IFERROR(INDEX($B$6:$G$79,$K38,COLUMNS($N$7:Q39)),"")</f>
        <v>0.90959058558241135</v>
      </c>
      <c r="S39" s="300">
        <f>IFERROR(INDEX($B$6:$G$79,$K38,COLUMNS($N$7:R39)),"")</f>
        <v>0.91504006212276301</v>
      </c>
      <c r="T39" s="491">
        <f>IFERROR(INDEX($B$6:$G$79,$K38,COLUMNS($N$7:S39)),"")</f>
        <v>0.9033964840416453</v>
      </c>
    </row>
    <row r="40" spans="2:20" x14ac:dyDescent="0.3">
      <c r="B40" s="446" t="s">
        <v>499</v>
      </c>
      <c r="C40" s="382"/>
      <c r="D40" s="382"/>
      <c r="E40" s="382"/>
      <c r="F40" s="382"/>
      <c r="G40" s="448"/>
      <c r="H40" s="350" t="s">
        <v>138</v>
      </c>
      <c r="I40" s="350">
        <f>ROWS($H$6:H40)</f>
        <v>35</v>
      </c>
      <c r="J40" s="350" t="str">
        <f t="shared" si="0"/>
        <v/>
      </c>
      <c r="K40" s="350">
        <f>IFERROR(SMALL($J$6:$J$83,ROWS($J$6:J40)),"")</f>
        <v>75</v>
      </c>
      <c r="O40" s="490" t="str">
        <f>IFERROR(INDEX($B$6:$G$79,$K39,COLUMNS($N$7:N40)),"")</f>
        <v>Total Black and Minority Ethnic</v>
      </c>
      <c r="P40" s="300">
        <f>IFERROR(INDEX($B$6:$G$83,$K39,COLUMNS($N$7:O44)),"")</f>
        <v>0.90697674418604646</v>
      </c>
      <c r="Q40" s="300">
        <f>IFERROR(INDEX($B$6:$G$83,$K39,COLUMNS($N$7:P44)),"")</f>
        <v>0.91984548527281507</v>
      </c>
      <c r="R40" s="300">
        <f>IFERROR(INDEX($B$6:$G$83,$K39,COLUMNS($N$7:Q44)),"")</f>
        <v>0.92044482463644139</v>
      </c>
      <c r="S40" s="300">
        <f>IFERROR(INDEX($B$6:$G$83,$K39,COLUMNS($N$7:R44)),"")</f>
        <v>0.93271656854499585</v>
      </c>
      <c r="T40" s="491">
        <f>IFERROR(INDEX($B$6:$G$83,$K39,COLUMNS($N$7:S44)),"")</f>
        <v>0.92150297619047616</v>
      </c>
    </row>
    <row r="41" spans="2:20" x14ac:dyDescent="0.3">
      <c r="B41" s="446" t="s">
        <v>502</v>
      </c>
      <c r="C41" s="382"/>
      <c r="D41" s="382"/>
      <c r="E41" s="382"/>
      <c r="F41" s="382"/>
      <c r="G41" s="448"/>
      <c r="H41" s="350" t="s">
        <v>138</v>
      </c>
      <c r="I41" s="350">
        <f>ROWS($H$6:H41)</f>
        <v>36</v>
      </c>
      <c r="J41" s="350" t="str">
        <f t="shared" si="0"/>
        <v/>
      </c>
      <c r="K41" s="350">
        <f>IFERROR(SMALL($J$6:$J$83,ROWS($J$6:J41)),"")</f>
        <v>76</v>
      </c>
      <c r="O41" s="847" t="s">
        <v>500</v>
      </c>
      <c r="P41" s="848"/>
      <c r="Q41" s="848"/>
      <c r="R41" s="848"/>
      <c r="S41" s="848"/>
      <c r="T41" s="849"/>
    </row>
    <row r="42" spans="2:20" x14ac:dyDescent="0.3">
      <c r="B42" s="363" t="s">
        <v>179</v>
      </c>
      <c r="C42" s="450">
        <v>0.85611510791366907</v>
      </c>
      <c r="D42" s="451">
        <v>0.85207100591715978</v>
      </c>
      <c r="E42" s="451">
        <v>0.87012987012987009</v>
      </c>
      <c r="F42" s="451">
        <v>0.87195121951219512</v>
      </c>
      <c r="G42" s="450">
        <v>0.92771084337349397</v>
      </c>
      <c r="H42" s="350" t="s">
        <v>138</v>
      </c>
      <c r="I42" s="350">
        <f>ROWS($H$6:H42)</f>
        <v>37</v>
      </c>
      <c r="J42" s="350" t="str">
        <f t="shared" si="0"/>
        <v/>
      </c>
      <c r="K42" s="350">
        <f>IFERROR(SMALL($J$6:$J$83,ROWS($J$6:J42)),"")</f>
        <v>77</v>
      </c>
      <c r="O42" s="495" t="str">
        <f>IFERROR(INDEX($B$6:$G$83,$K41,COLUMNS($N$7:N42)),"")</f>
        <v>Care Experienced</v>
      </c>
      <c r="P42" s="300"/>
      <c r="Q42" s="300"/>
      <c r="R42" s="300"/>
      <c r="S42" s="300"/>
      <c r="T42" s="491"/>
    </row>
    <row r="43" spans="2:20" x14ac:dyDescent="0.3">
      <c r="B43" s="363" t="s">
        <v>180</v>
      </c>
      <c r="C43" s="382">
        <v>0.91394669455765143</v>
      </c>
      <c r="D43" s="382">
        <v>0.91347629071966319</v>
      </c>
      <c r="E43" s="382">
        <v>0.91834781067186666</v>
      </c>
      <c r="F43" s="382">
        <v>0.92522570366436541</v>
      </c>
      <c r="G43" s="350">
        <v>0.91106504451845305</v>
      </c>
      <c r="H43" s="350" t="s">
        <v>138</v>
      </c>
      <c r="I43" s="350">
        <f>ROWS($H$6:H43)</f>
        <v>38</v>
      </c>
      <c r="J43" s="350" t="str">
        <f t="shared" si="0"/>
        <v/>
      </c>
      <c r="K43" s="350">
        <f>IFERROR(SMALL($J$6:$J$83,ROWS($J$6:J43)),"")</f>
        <v>78</v>
      </c>
      <c r="O43" s="490" t="str">
        <f>IFERROR(INDEX($B$6:$G$83,$K42,COLUMNS($N$7:N43)),"")</f>
        <v>Care-experienced</v>
      </c>
      <c r="P43" s="300">
        <f>IFERROR(INDEX($B$6:$G$83,$K42,COLUMNS($N$7:O49)),"")</f>
        <v>0.8271604938271605</v>
      </c>
      <c r="Q43" s="300">
        <f>IFERROR(INDEX($B$6:$G$83,$K42,COLUMNS($N$7:P49)),"")</f>
        <v>0.84293193717277481</v>
      </c>
      <c r="R43" s="300">
        <f>IFERROR(INDEX($B$6:$G$83,$K42,COLUMNS($N$7:Q49)),"")</f>
        <v>0.8370786516853933</v>
      </c>
      <c r="S43" s="300">
        <f>IFERROR(INDEX($B$6:$G$83,$K42,COLUMNS($N$7:R49)),"")</f>
        <v>0.85641025641025637</v>
      </c>
      <c r="T43" s="491">
        <f>IFERROR(INDEX($B$6:$G$83,$K42,COLUMNS($N$7:S49)),"")</f>
        <v>0.90877192982456145</v>
      </c>
    </row>
    <row r="44" spans="2:20" ht="15" thickBot="1" x14ac:dyDescent="0.35">
      <c r="B44" s="363" t="s">
        <v>438</v>
      </c>
      <c r="C44" s="382">
        <v>0.90556045895851722</v>
      </c>
      <c r="D44" s="382">
        <v>0.90647921760391204</v>
      </c>
      <c r="E44" s="382">
        <v>0.9104144423954188</v>
      </c>
      <c r="F44" s="382">
        <v>0.91620328462433731</v>
      </c>
      <c r="G44" s="448">
        <v>0.90447539000713328</v>
      </c>
      <c r="H44" s="350" t="s">
        <v>139</v>
      </c>
      <c r="I44" s="350">
        <f>ROWS($H$6:H44)</f>
        <v>39</v>
      </c>
      <c r="J44" s="350">
        <f t="shared" si="0"/>
        <v>39</v>
      </c>
      <c r="K44" s="350" t="str">
        <f>IFERROR(SMALL($J$6:$J$79,ROWS($J$6:J44)),"")</f>
        <v/>
      </c>
      <c r="O44" s="500" t="str">
        <f>IFERROR(INDEX($B$6:$G$83,$K43,COLUMNS($N$7:N44)),"")</f>
        <v>Not Care-experienced</v>
      </c>
      <c r="P44" s="501">
        <f>IFERROR(INDEX($B$6:$G$83,$K43,COLUMNS($N$7:O50)),"")</f>
        <v>0.90597785007722897</v>
      </c>
      <c r="Q44" s="501">
        <f>IFERROR(INDEX($B$6:$G$83,$K43,COLUMNS($N$7:P50)),"")</f>
        <v>0.90687210694979448</v>
      </c>
      <c r="R44" s="501">
        <f>IFERROR(INDEX($B$6:$G$83,$K43,COLUMNS($N$7:Q50)),"")</f>
        <v>0.91083921772802712</v>
      </c>
      <c r="S44" s="501">
        <f>IFERROR(INDEX($B$6:$G$83,$K43,COLUMNS($N$7:R50)),"")</f>
        <v>0.91658262029475879</v>
      </c>
      <c r="T44" s="502">
        <f>IFERROR(INDEX($B$6:$G$83,$K43,COLUMNS($N$7:S50)),"")</f>
        <v>0.90443707365917769</v>
      </c>
    </row>
    <row r="45" spans="2:20" x14ac:dyDescent="0.3">
      <c r="B45" s="363"/>
      <c r="C45" s="382"/>
      <c r="D45" s="382"/>
      <c r="E45" s="382"/>
      <c r="F45" s="382"/>
      <c r="G45" s="448"/>
      <c r="O45" s="454"/>
      <c r="P45" s="297"/>
      <c r="Q45" s="297"/>
      <c r="R45" s="297"/>
      <c r="S45" s="297"/>
      <c r="T45" s="297"/>
    </row>
    <row r="46" spans="2:20" x14ac:dyDescent="0.3">
      <c r="B46" s="363"/>
      <c r="C46" s="382"/>
      <c r="D46" s="382"/>
      <c r="E46" s="382"/>
      <c r="F46" s="382"/>
      <c r="G46" s="448"/>
      <c r="O46" s="454"/>
      <c r="P46" s="297"/>
      <c r="Q46" s="297"/>
      <c r="R46" s="297"/>
      <c r="S46" s="297"/>
      <c r="T46" s="297"/>
    </row>
    <row r="47" spans="2:20" ht="15.75" customHeight="1" x14ac:dyDescent="0.3">
      <c r="B47" s="446" t="s">
        <v>471</v>
      </c>
      <c r="C47" s="382"/>
      <c r="D47" s="382"/>
      <c r="E47" s="382"/>
      <c r="F47" s="382"/>
      <c r="G47" s="448"/>
      <c r="H47" s="350" t="s">
        <v>139</v>
      </c>
      <c r="I47" s="350">
        <f>ROWS($H$6:H47)</f>
        <v>42</v>
      </c>
      <c r="J47" s="350">
        <f t="shared" si="0"/>
        <v>42</v>
      </c>
      <c r="K47" s="350" t="str">
        <f>IFERROR(SMALL($J$6:$J$79,ROWS($J$6:J47)),"")</f>
        <v/>
      </c>
      <c r="O47" s="850" t="s">
        <v>118</v>
      </c>
      <c r="P47" s="850"/>
      <c r="Q47" s="850"/>
      <c r="R47" s="850"/>
      <c r="S47" s="382" t="str">
        <f>IFERROR(INDEX($B$6:$G$79,$K44,COLUMNS($N$7:R47)),"")</f>
        <v/>
      </c>
      <c r="T47" s="382" t="str">
        <f>IFERROR(INDEX($B$6:$G$79,$K44,COLUMNS($N$7:S47)),"")</f>
        <v/>
      </c>
    </row>
    <row r="48" spans="2:20" x14ac:dyDescent="0.3">
      <c r="B48" s="446" t="s">
        <v>154</v>
      </c>
      <c r="C48" s="382">
        <v>0.87578947368421056</v>
      </c>
      <c r="D48" s="382">
        <v>0.86687797147385104</v>
      </c>
      <c r="E48" s="382">
        <v>0.87261580381471393</v>
      </c>
      <c r="F48" s="382">
        <v>0.89046746104491292</v>
      </c>
      <c r="G48" s="448">
        <v>0.86234982691916107</v>
      </c>
      <c r="H48" s="350" t="s">
        <v>139</v>
      </c>
      <c r="I48" s="350">
        <f>ROWS($H$6:H48)</f>
        <v>43</v>
      </c>
      <c r="J48" s="350">
        <f t="shared" si="0"/>
        <v>43</v>
      </c>
      <c r="K48" s="350" t="str">
        <f>IFERROR(SMALL($J$6:$J$79,ROWS($J$6:J48)),"")</f>
        <v/>
      </c>
      <c r="O48" s="393" t="s">
        <v>804</v>
      </c>
    </row>
    <row r="49" spans="2:15" x14ac:dyDescent="0.3">
      <c r="B49" s="446" t="s">
        <v>103</v>
      </c>
      <c r="C49" s="382">
        <v>0.88569061917581282</v>
      </c>
      <c r="D49" s="382">
        <v>0.88587592664845882</v>
      </c>
      <c r="E49" s="382">
        <v>0.89596394984326022</v>
      </c>
      <c r="F49" s="382">
        <v>0.89553990610328638</v>
      </c>
      <c r="G49" s="448">
        <v>0.88357348703170024</v>
      </c>
      <c r="H49" s="350" t="s">
        <v>139</v>
      </c>
      <c r="I49" s="350">
        <f>ROWS($H$6:H49)</f>
        <v>44</v>
      </c>
      <c r="J49" s="350">
        <f t="shared" si="0"/>
        <v>44</v>
      </c>
      <c r="K49" s="350" t="str">
        <f>IFERROR(SMALL($J$6:$J$79,ROWS($J$6:J49)),"")</f>
        <v/>
      </c>
      <c r="O49" s="393" t="s">
        <v>799</v>
      </c>
    </row>
    <row r="50" spans="2:15" x14ac:dyDescent="0.3">
      <c r="B50" s="446" t="s">
        <v>104</v>
      </c>
      <c r="C50" s="382">
        <v>0.90557223890557226</v>
      </c>
      <c r="D50" s="382">
        <v>0.90415439973830558</v>
      </c>
      <c r="E50" s="382">
        <v>0.90507689763519106</v>
      </c>
      <c r="F50" s="382">
        <v>0.90788590604026842</v>
      </c>
      <c r="G50" s="448">
        <v>0.90278699402786999</v>
      </c>
      <c r="H50" s="350" t="s">
        <v>139</v>
      </c>
      <c r="I50" s="350">
        <f>ROWS($H$6:H50)</f>
        <v>45</v>
      </c>
      <c r="J50" s="350">
        <f t="shared" si="0"/>
        <v>45</v>
      </c>
      <c r="K50" s="350" t="str">
        <f>IFERROR(SMALL($J$6:$J$79,ROWS($J$6:J50)),"")</f>
        <v/>
      </c>
      <c r="O50" s="393" t="s">
        <v>800</v>
      </c>
    </row>
    <row r="51" spans="2:15" x14ac:dyDescent="0.3">
      <c r="B51" s="452" t="s">
        <v>155</v>
      </c>
      <c r="C51" s="382">
        <v>0.91890744409849989</v>
      </c>
      <c r="D51" s="382">
        <v>0.92062596926547302</v>
      </c>
      <c r="E51" s="382">
        <v>0.92262332805983027</v>
      </c>
      <c r="F51" s="382">
        <v>0.92785856857713145</v>
      </c>
      <c r="G51" s="350">
        <v>0.91347497903270902</v>
      </c>
      <c r="H51" s="350" t="s">
        <v>139</v>
      </c>
      <c r="I51" s="350">
        <f>ROWS($H$6:H51)</f>
        <v>46</v>
      </c>
      <c r="J51" s="350">
        <f t="shared" si="0"/>
        <v>46</v>
      </c>
      <c r="K51" s="350" t="str">
        <f>IFERROR(SMALL($J$6:$J$79,ROWS($J$6:J51)),"")</f>
        <v/>
      </c>
    </row>
    <row r="52" spans="2:15" ht="15" hidden="1" x14ac:dyDescent="0.25">
      <c r="B52" s="453" t="s">
        <v>134</v>
      </c>
      <c r="C52" s="382">
        <v>0.92206855081178596</v>
      </c>
      <c r="D52" s="382">
        <v>0.93081147040878587</v>
      </c>
      <c r="E52" s="382">
        <v>0.93603307795208557</v>
      </c>
      <c r="F52" s="382">
        <v>0.9385722855428914</v>
      </c>
      <c r="G52" s="448">
        <v>0.93392775491540925</v>
      </c>
      <c r="H52" s="350" t="s">
        <v>139</v>
      </c>
      <c r="I52" s="350">
        <f>ROWS($H$6:H52)</f>
        <v>47</v>
      </c>
      <c r="J52" s="350">
        <f t="shared" si="0"/>
        <v>47</v>
      </c>
      <c r="K52" s="350" t="str">
        <f>IFERROR(SMALL($J$6:$J$79,ROWS($J$6:J52)),"")</f>
        <v/>
      </c>
    </row>
    <row r="53" spans="2:15" ht="15" hidden="1" x14ac:dyDescent="0.25">
      <c r="B53" s="446"/>
      <c r="C53" s="382"/>
      <c r="D53" s="382"/>
      <c r="E53" s="382"/>
      <c r="F53" s="382"/>
      <c r="G53" s="448"/>
      <c r="H53" s="350" t="s">
        <v>139</v>
      </c>
      <c r="I53" s="350">
        <f>ROWS($H$6:H53)</f>
        <v>48</v>
      </c>
      <c r="J53" s="350">
        <f t="shared" si="0"/>
        <v>48</v>
      </c>
      <c r="K53" s="350" t="str">
        <f>IFERROR(SMALL($J$6:$J$79,ROWS($J$6:J53)),"")</f>
        <v/>
      </c>
    </row>
    <row r="54" spans="2:15" ht="15" hidden="1" x14ac:dyDescent="0.25">
      <c r="B54" s="452" t="s">
        <v>164</v>
      </c>
      <c r="C54" s="382"/>
      <c r="D54" s="382"/>
      <c r="E54" s="382"/>
      <c r="F54" s="382"/>
      <c r="H54" s="350" t="s">
        <v>139</v>
      </c>
      <c r="I54" s="350">
        <f>ROWS($H$6:H54)</f>
        <v>49</v>
      </c>
      <c r="J54" s="350">
        <f t="shared" si="0"/>
        <v>49</v>
      </c>
      <c r="K54" s="350" t="str">
        <f>IFERROR(SMALL($J$6:$J$79,ROWS($J$6:J54)),"")</f>
        <v/>
      </c>
    </row>
    <row r="55" spans="2:15" ht="15.75" hidden="1" customHeight="1" x14ac:dyDescent="0.25">
      <c r="B55" s="453" t="s">
        <v>98</v>
      </c>
      <c r="C55" s="382">
        <v>0.88834080717488795</v>
      </c>
      <c r="D55" s="382">
        <v>0.88852781136638448</v>
      </c>
      <c r="E55" s="382">
        <v>0.89381617308577566</v>
      </c>
      <c r="F55" s="382">
        <v>0.9009091603636642</v>
      </c>
      <c r="G55" s="448">
        <v>0.88891392519152768</v>
      </c>
      <c r="H55" s="350" t="s">
        <v>139</v>
      </c>
      <c r="I55" s="350">
        <f>ROWS($H$6:H55)</f>
        <v>50</v>
      </c>
      <c r="J55" s="350">
        <f t="shared" si="0"/>
        <v>50</v>
      </c>
      <c r="K55" s="350" t="str">
        <f>IFERROR(SMALL($J$6:$J$79,ROWS($J$6:J55)),"")</f>
        <v/>
      </c>
    </row>
    <row r="56" spans="2:15" ht="15" hidden="1" x14ac:dyDescent="0.25">
      <c r="B56" s="449" t="s">
        <v>99</v>
      </c>
      <c r="C56" s="382">
        <v>0.91893305439330542</v>
      </c>
      <c r="D56" s="382">
        <v>0.91984304932735428</v>
      </c>
      <c r="E56" s="382">
        <v>0.92249103942652333</v>
      </c>
      <c r="F56" s="382">
        <v>0.92748990578734858</v>
      </c>
      <c r="G56" s="448">
        <v>0.9155160556525419</v>
      </c>
      <c r="H56" s="350" t="s">
        <v>139</v>
      </c>
      <c r="I56" s="350">
        <f>ROWS($H$6:H56)</f>
        <v>51</v>
      </c>
      <c r="J56" s="350">
        <f t="shared" si="0"/>
        <v>51</v>
      </c>
      <c r="K56" s="350" t="str">
        <f>IFERROR(SMALL($J$6:$J$79,ROWS($J$6:J56)),"")</f>
        <v/>
      </c>
    </row>
    <row r="57" spans="2:15" ht="15" hidden="1" x14ac:dyDescent="0.25">
      <c r="B57" s="449"/>
      <c r="C57" s="382"/>
      <c r="D57" s="382"/>
      <c r="E57" s="382"/>
      <c r="F57" s="382"/>
      <c r="H57" s="350" t="s">
        <v>139</v>
      </c>
      <c r="I57" s="350">
        <f>ROWS($H$6:H57)</f>
        <v>52</v>
      </c>
      <c r="J57" s="350">
        <f t="shared" si="0"/>
        <v>52</v>
      </c>
      <c r="K57" s="350" t="str">
        <f>IFERROR(SMALL($J$6:$J$79,ROWS($J$6:J57)),"")</f>
        <v/>
      </c>
    </row>
    <row r="58" spans="2:15" ht="15" hidden="1" x14ac:dyDescent="0.25">
      <c r="B58" s="447" t="s">
        <v>477</v>
      </c>
      <c r="C58" s="382"/>
      <c r="D58" s="382"/>
      <c r="E58" s="382"/>
      <c r="F58" s="382"/>
      <c r="G58" s="448"/>
      <c r="H58" s="350" t="s">
        <v>139</v>
      </c>
      <c r="I58" s="350">
        <f>ROWS($H$6:H58)</f>
        <v>53</v>
      </c>
      <c r="J58" s="350">
        <f t="shared" si="0"/>
        <v>53</v>
      </c>
      <c r="K58" s="350" t="str">
        <f>IFERROR(SMALL($J$6:$J$79,ROWS($J$6:J58)),"")</f>
        <v/>
      </c>
    </row>
    <row r="59" spans="2:15" ht="15" hidden="1" x14ac:dyDescent="0.25">
      <c r="B59" s="449" t="s">
        <v>528</v>
      </c>
      <c r="C59" s="382">
        <v>0.91840615802580938</v>
      </c>
      <c r="D59" s="382">
        <v>0.91939817302525528</v>
      </c>
      <c r="E59" s="382">
        <v>0.92245082523174315</v>
      </c>
      <c r="F59" s="382">
        <v>0.926444365192582</v>
      </c>
      <c r="G59" s="448">
        <v>0.91857773118420483</v>
      </c>
      <c r="H59" s="350" t="s">
        <v>139</v>
      </c>
      <c r="I59" s="350">
        <f>ROWS($H$6:H59)</f>
        <v>54</v>
      </c>
      <c r="J59" s="350">
        <f t="shared" si="0"/>
        <v>54</v>
      </c>
      <c r="K59" s="350" t="str">
        <f>IFERROR(SMALL($J$6:$J$79,ROWS($J$6:J59)),"")</f>
        <v/>
      </c>
    </row>
    <row r="60" spans="2:15" ht="15" hidden="1" x14ac:dyDescent="0.25">
      <c r="B60" s="449" t="s">
        <v>529</v>
      </c>
      <c r="C60" s="382">
        <v>0.87220785328003758</v>
      </c>
      <c r="D60" s="382">
        <v>0.87351462522851919</v>
      </c>
      <c r="E60" s="382">
        <v>0.8801455537866727</v>
      </c>
      <c r="F60" s="382">
        <v>0.88917647058823535</v>
      </c>
      <c r="G60" s="448">
        <v>0.86994652406417117</v>
      </c>
      <c r="H60" s="350" t="s">
        <v>139</v>
      </c>
      <c r="I60" s="350">
        <f>ROWS($H$6:H60)</f>
        <v>55</v>
      </c>
      <c r="J60" s="350">
        <f t="shared" si="0"/>
        <v>55</v>
      </c>
      <c r="K60" s="350" t="str">
        <f>IFERROR(SMALL($J$6:$J$79,ROWS($J$6:J60)),"")</f>
        <v/>
      </c>
    </row>
    <row r="61" spans="2:15" ht="15" hidden="1" x14ac:dyDescent="0.25">
      <c r="B61" s="449" t="s">
        <v>484</v>
      </c>
      <c r="C61" s="382"/>
      <c r="D61" s="382"/>
      <c r="E61" s="382"/>
      <c r="F61" s="382"/>
      <c r="G61" s="448"/>
      <c r="H61" s="350" t="s">
        <v>139</v>
      </c>
      <c r="I61" s="350">
        <f>ROWS($H$6:H61)</f>
        <v>56</v>
      </c>
      <c r="J61" s="350">
        <f t="shared" si="0"/>
        <v>56</v>
      </c>
      <c r="K61" s="350" t="str">
        <f>IFERROR(SMALL($J$6:$J$79,ROWS($J$6:J61)),"")</f>
        <v/>
      </c>
    </row>
    <row r="62" spans="2:15" ht="15" hidden="1" x14ac:dyDescent="0.25">
      <c r="B62" s="449" t="s">
        <v>530</v>
      </c>
      <c r="C62" s="382">
        <v>0.88051948051948048</v>
      </c>
      <c r="D62" s="382">
        <v>0.89625360230547546</v>
      </c>
      <c r="E62" s="382">
        <v>0.90616621983914214</v>
      </c>
      <c r="F62" s="382">
        <v>0.89195979899497491</v>
      </c>
      <c r="G62" s="448">
        <v>0.87878787878787878</v>
      </c>
      <c r="H62" s="350" t="s">
        <v>139</v>
      </c>
      <c r="I62" s="350">
        <f>ROWS($H$6:H62)</f>
        <v>57</v>
      </c>
      <c r="J62" s="350">
        <f t="shared" si="0"/>
        <v>57</v>
      </c>
      <c r="K62" s="350" t="str">
        <f>IFERROR(SMALL($J$6:$J$79,ROWS($J$6:J62)),"")</f>
        <v/>
      </c>
    </row>
    <row r="63" spans="2:15" ht="15" hidden="1" x14ac:dyDescent="0.25">
      <c r="B63" s="449" t="s">
        <v>531</v>
      </c>
      <c r="C63" s="382">
        <v>0.83415841584158412</v>
      </c>
      <c r="D63" s="382">
        <v>0.84509803921568627</v>
      </c>
      <c r="E63" s="382">
        <v>0.85457516339869277</v>
      </c>
      <c r="F63" s="382">
        <v>0.87329192546583856</v>
      </c>
      <c r="G63" s="448">
        <v>0.86436781609195401</v>
      </c>
      <c r="H63" s="350" t="s">
        <v>139</v>
      </c>
      <c r="I63" s="350">
        <f>ROWS($H$6:H63)</f>
        <v>58</v>
      </c>
      <c r="J63" s="350">
        <f t="shared" si="0"/>
        <v>58</v>
      </c>
      <c r="K63" s="350" t="str">
        <f>IFERROR(SMALL($J$6:$J$79,ROWS($J$6:J63)),"")</f>
        <v/>
      </c>
    </row>
    <row r="64" spans="2:15" ht="15" hidden="1" x14ac:dyDescent="0.25">
      <c r="B64" s="449" t="s">
        <v>532</v>
      </c>
      <c r="C64" s="382">
        <v>0.94117647058823528</v>
      </c>
      <c r="D64" s="382">
        <v>0.88636363636363635</v>
      </c>
      <c r="E64" s="382">
        <v>0.88</v>
      </c>
      <c r="F64" s="382">
        <v>0.92436974789915971</v>
      </c>
      <c r="G64" s="448">
        <v>0.87401574803149606</v>
      </c>
      <c r="H64" s="350" t="s">
        <v>139</v>
      </c>
      <c r="I64" s="350">
        <f>ROWS($H$6:H64)</f>
        <v>59</v>
      </c>
      <c r="J64" s="350">
        <f t="shared" si="0"/>
        <v>59</v>
      </c>
      <c r="K64" s="350" t="str">
        <f>IFERROR(SMALL($J$6:$J$79,ROWS($J$6:J64)),"")</f>
        <v/>
      </c>
    </row>
    <row r="65" spans="2:11" ht="15" hidden="1" x14ac:dyDescent="0.25">
      <c r="B65" s="449" t="s">
        <v>533</v>
      </c>
      <c r="C65" s="382">
        <v>0.89759036144578308</v>
      </c>
      <c r="D65" s="382">
        <v>0.88235294117647056</v>
      </c>
      <c r="E65" s="382">
        <v>0.88157894736842102</v>
      </c>
      <c r="F65" s="382">
        <v>0.94581280788177335</v>
      </c>
      <c r="G65" s="448">
        <v>0.91417910447761197</v>
      </c>
      <c r="H65" s="350" t="s">
        <v>139</v>
      </c>
      <c r="I65" s="350">
        <f>ROWS($H$6:H65)</f>
        <v>60</v>
      </c>
      <c r="J65" s="350">
        <f t="shared" si="0"/>
        <v>60</v>
      </c>
      <c r="K65" s="350" t="str">
        <f>IFERROR(SMALL($J$6:$J$79,ROWS($J$6:J65)),"")</f>
        <v/>
      </c>
    </row>
    <row r="66" spans="2:11" ht="15" hidden="1" x14ac:dyDescent="0.25">
      <c r="B66" s="449" t="s">
        <v>534</v>
      </c>
      <c r="C66" s="382">
        <v>0.91293047433398311</v>
      </c>
      <c r="D66" s="382">
        <v>0.90741876149601475</v>
      </c>
      <c r="E66" s="382">
        <v>0.90957134468584855</v>
      </c>
      <c r="F66" s="382">
        <v>0.91173054587688729</v>
      </c>
      <c r="G66" s="448">
        <v>0.92094861660079053</v>
      </c>
      <c r="H66" s="350" t="s">
        <v>139</v>
      </c>
      <c r="I66" s="350">
        <f>ROWS($H$6:H66)</f>
        <v>61</v>
      </c>
      <c r="J66" s="350">
        <f t="shared" si="0"/>
        <v>61</v>
      </c>
      <c r="K66" s="350" t="str">
        <f>IFERROR(SMALL($J$6:$J$79,ROWS($J$6:J66)),"")</f>
        <v/>
      </c>
    </row>
    <row r="67" spans="2:11" ht="15" hidden="1" x14ac:dyDescent="0.25">
      <c r="B67" s="446" t="s">
        <v>535</v>
      </c>
      <c r="C67" s="382">
        <v>0.85365853658536583</v>
      </c>
      <c r="D67" s="382">
        <v>0.89583333333333337</v>
      </c>
      <c r="E67" s="382">
        <v>0.90243902439024393</v>
      </c>
      <c r="F67" s="382">
        <v>0.92307692307692313</v>
      </c>
      <c r="G67" s="448">
        <v>0.90196078431372551</v>
      </c>
      <c r="H67" s="350" t="s">
        <v>139</v>
      </c>
      <c r="I67" s="350">
        <f>ROWS($H$6:H67)</f>
        <v>62</v>
      </c>
      <c r="J67" s="350">
        <f t="shared" si="0"/>
        <v>62</v>
      </c>
      <c r="K67" s="350" t="str">
        <f>IFERROR(SMALL($J$6:$J$79,ROWS($J$6:J67)),"")</f>
        <v/>
      </c>
    </row>
    <row r="68" spans="2:11" ht="15" hidden="1" x14ac:dyDescent="0.25">
      <c r="B68" s="446" t="s">
        <v>536</v>
      </c>
      <c r="C68" s="382">
        <v>0.890625</v>
      </c>
      <c r="D68" s="382">
        <v>0.93846153846153846</v>
      </c>
      <c r="E68" s="382">
        <v>0.90277777777777779</v>
      </c>
      <c r="F68" s="382">
        <v>0.93421052631578949</v>
      </c>
      <c r="G68" s="448">
        <v>0.93975903614457834</v>
      </c>
      <c r="H68" s="350" t="s">
        <v>139</v>
      </c>
      <c r="I68" s="350">
        <f>ROWS($H$6:H68)</f>
        <v>63</v>
      </c>
      <c r="J68" s="350">
        <f t="shared" si="0"/>
        <v>63</v>
      </c>
      <c r="K68" s="350" t="str">
        <f>IFERROR(SMALL($J$6:$J$79,ROWS($J$6:J68)),"")</f>
        <v/>
      </c>
    </row>
    <row r="69" spans="2:11" ht="15" hidden="1" x14ac:dyDescent="0.25">
      <c r="B69" s="446" t="s">
        <v>537</v>
      </c>
      <c r="C69" s="382">
        <v>0.90127388535031849</v>
      </c>
      <c r="D69" s="382">
        <v>0.90476190476190477</v>
      </c>
      <c r="E69" s="382">
        <v>0.88996763754045305</v>
      </c>
      <c r="F69" s="382">
        <v>0.92380952380952386</v>
      </c>
      <c r="G69" s="350">
        <v>0.87252124645892348</v>
      </c>
      <c r="H69" s="350" t="s">
        <v>139</v>
      </c>
      <c r="I69" s="350">
        <f>ROWS($H$6:H69)</f>
        <v>64</v>
      </c>
      <c r="J69" s="350">
        <f t="shared" si="0"/>
        <v>64</v>
      </c>
      <c r="K69" s="350" t="str">
        <f>IFERROR(SMALL($J$6:$J$79,ROWS($J$6:J69)),"")</f>
        <v/>
      </c>
    </row>
    <row r="70" spans="2:11" ht="15" hidden="1" x14ac:dyDescent="0.25">
      <c r="B70" s="447" t="s">
        <v>538</v>
      </c>
      <c r="C70" s="382">
        <v>0.85</v>
      </c>
      <c r="D70" s="382">
        <v>0.88262910798122063</v>
      </c>
      <c r="E70" s="382">
        <v>0.88537549407114624</v>
      </c>
      <c r="F70" s="382">
        <v>0.90347490347490345</v>
      </c>
      <c r="G70" s="448">
        <v>0.88046647230320696</v>
      </c>
      <c r="H70" s="350" t="s">
        <v>139</v>
      </c>
      <c r="I70" s="350">
        <f>ROWS($H$6:H70)</f>
        <v>65</v>
      </c>
      <c r="J70" s="350">
        <f t="shared" si="0"/>
        <v>65</v>
      </c>
      <c r="K70" s="350" t="str">
        <f>IFERROR(SMALL($J$6:$J$79,ROWS($J$6:J70)),"")</f>
        <v/>
      </c>
    </row>
    <row r="71" spans="2:11" ht="15" hidden="1" x14ac:dyDescent="0.25">
      <c r="B71" s="446" t="s">
        <v>495</v>
      </c>
      <c r="C71" s="382">
        <v>0.89327073552425662</v>
      </c>
      <c r="D71" s="382">
        <v>0.89390386869871041</v>
      </c>
      <c r="E71" s="382">
        <v>0.89406664860471419</v>
      </c>
      <c r="F71" s="382">
        <v>0.90497967479674801</v>
      </c>
      <c r="G71" s="448">
        <v>0.89652745190051619</v>
      </c>
      <c r="H71" s="350" t="s">
        <v>139</v>
      </c>
      <c r="I71" s="350">
        <f>ROWS($H$6:H71)</f>
        <v>66</v>
      </c>
      <c r="J71" s="350">
        <f t="shared" si="0"/>
        <v>66</v>
      </c>
      <c r="K71" s="350" t="str">
        <f>IFERROR(SMALL($J$6:$J$79,ROWS($J$6:J71)),"")</f>
        <v/>
      </c>
    </row>
    <row r="72" spans="2:11" ht="15" hidden="1" x14ac:dyDescent="0.25">
      <c r="B72" s="446" t="s">
        <v>496</v>
      </c>
      <c r="C72" s="382">
        <v>0.90699372171119874</v>
      </c>
      <c r="D72" s="382">
        <v>0.90802977739230994</v>
      </c>
      <c r="E72" s="382">
        <v>0.91263134690278491</v>
      </c>
      <c r="F72" s="382">
        <v>0.91783967995258553</v>
      </c>
      <c r="G72" s="448">
        <v>0.90568600121511023</v>
      </c>
      <c r="H72" s="350" t="s">
        <v>139</v>
      </c>
      <c r="I72" s="350">
        <f>ROWS($H$6:H72)</f>
        <v>67</v>
      </c>
      <c r="J72" s="350">
        <f t="shared" ref="J72:J83" si="1">IF($P$4=H72,I72,"")</f>
        <v>67</v>
      </c>
      <c r="K72" s="350" t="str">
        <f>IFERROR(SMALL($J$6:$J$79,ROWS($J$6:J72)),"")</f>
        <v/>
      </c>
    </row>
    <row r="73" spans="2:11" ht="15" hidden="1" x14ac:dyDescent="0.25">
      <c r="B73" s="446" t="s">
        <v>133</v>
      </c>
      <c r="C73" s="382"/>
      <c r="D73" s="382"/>
      <c r="E73" s="382"/>
      <c r="F73" s="382"/>
      <c r="G73" s="448"/>
      <c r="H73" s="350" t="s">
        <v>139</v>
      </c>
      <c r="I73" s="350">
        <f>ROWS($H$6:H73)</f>
        <v>68</v>
      </c>
      <c r="J73" s="350">
        <f t="shared" si="1"/>
        <v>68</v>
      </c>
      <c r="K73" s="350" t="str">
        <f>IFERROR(SMALL($J$6:$J$79,ROWS($J$6:J73)),"")</f>
        <v/>
      </c>
    </row>
    <row r="74" spans="2:11" ht="15" hidden="1" x14ac:dyDescent="0.25">
      <c r="B74" s="446" t="s">
        <v>169</v>
      </c>
      <c r="C74" s="382">
        <v>0.88268156424581001</v>
      </c>
      <c r="D74" s="382">
        <v>0.90095846645367417</v>
      </c>
      <c r="E74" s="382">
        <v>0.93388429752066116</v>
      </c>
      <c r="F74" s="382">
        <v>0.92105263157894735</v>
      </c>
      <c r="G74" s="448">
        <v>0.92132505175983437</v>
      </c>
      <c r="H74" s="350" t="s">
        <v>139</v>
      </c>
      <c r="I74" s="350">
        <f>ROWS($H$6:H74)</f>
        <v>69</v>
      </c>
      <c r="J74" s="350">
        <f t="shared" si="1"/>
        <v>69</v>
      </c>
      <c r="K74" s="350" t="str">
        <f>IFERROR(SMALL($J$6:$J$79,ROWS($J$6:J74)),"")</f>
        <v/>
      </c>
    </row>
    <row r="75" spans="2:11" ht="15" hidden="1" x14ac:dyDescent="0.25">
      <c r="B75" s="446" t="s">
        <v>170</v>
      </c>
      <c r="C75" s="382">
        <v>0.91763727121464223</v>
      </c>
      <c r="D75" s="382">
        <v>0.91791044776119401</v>
      </c>
      <c r="E75" s="382">
        <v>0.92296072507552873</v>
      </c>
      <c r="F75" s="382">
        <v>0.93649579188982401</v>
      </c>
      <c r="G75" s="448">
        <v>0.93439226519337015</v>
      </c>
      <c r="H75" s="350" t="s">
        <v>139</v>
      </c>
      <c r="I75" s="350">
        <f>ROWS($H$6:H75)</f>
        <v>70</v>
      </c>
      <c r="J75" s="350">
        <f t="shared" si="1"/>
        <v>70</v>
      </c>
      <c r="K75" s="350" t="str">
        <f>IFERROR(SMALL($J$6:$J$79,ROWS($J$6:J75)),"")</f>
        <v/>
      </c>
    </row>
    <row r="76" spans="2:11" ht="15" hidden="1" x14ac:dyDescent="0.25">
      <c r="B76" s="446" t="s">
        <v>497</v>
      </c>
      <c r="C76" s="382">
        <v>0.90045248868778283</v>
      </c>
      <c r="D76" s="382">
        <v>0.94209354120267264</v>
      </c>
      <c r="E76" s="382">
        <v>0.90309278350515465</v>
      </c>
      <c r="F76" s="382">
        <v>0.93560606060606055</v>
      </c>
      <c r="G76" s="350">
        <v>0.89847715736040612</v>
      </c>
      <c r="H76" s="350" t="s">
        <v>139</v>
      </c>
      <c r="I76" s="350">
        <f>ROWS($H$6:H76)</f>
        <v>71</v>
      </c>
      <c r="J76" s="350">
        <f t="shared" si="1"/>
        <v>71</v>
      </c>
      <c r="K76" s="350" t="str">
        <f>IFERROR(SMALL($J$6:$J$79,ROWS($J$6:J76)),"")</f>
        <v/>
      </c>
    </row>
    <row r="77" spans="2:11" ht="15" hidden="1" x14ac:dyDescent="0.25">
      <c r="B77" s="452" t="s">
        <v>171</v>
      </c>
      <c r="C77" s="382">
        <v>0.90052356020942403</v>
      </c>
      <c r="D77" s="382">
        <v>0.90291262135922334</v>
      </c>
      <c r="E77" s="382">
        <v>0.92168674698795183</v>
      </c>
      <c r="F77" s="382">
        <v>0.92024539877300615</v>
      </c>
      <c r="G77" s="350">
        <v>0.89156626506024095</v>
      </c>
      <c r="H77" s="350" t="s">
        <v>139</v>
      </c>
      <c r="I77" s="350">
        <f>ROWS($H$6:H77)</f>
        <v>72</v>
      </c>
      <c r="J77" s="350">
        <f t="shared" si="1"/>
        <v>72</v>
      </c>
      <c r="K77" s="350" t="str">
        <f>IFERROR(SMALL($J$6:$J$79,ROWS($J$6:J77)),"")</f>
        <v/>
      </c>
    </row>
    <row r="78" spans="2:11" ht="15" hidden="1" x14ac:dyDescent="0.25">
      <c r="B78" s="446" t="s">
        <v>166</v>
      </c>
      <c r="C78" s="382">
        <v>0.90571327182398864</v>
      </c>
      <c r="D78" s="382">
        <v>0.90588766229257789</v>
      </c>
      <c r="E78" s="382">
        <v>0.90959058558241135</v>
      </c>
      <c r="F78" s="382">
        <v>0.91504006212276301</v>
      </c>
      <c r="G78" s="448">
        <v>0.9033964840416453</v>
      </c>
      <c r="H78" s="350" t="s">
        <v>139</v>
      </c>
      <c r="I78" s="350">
        <f>ROWS($H$6:H78)</f>
        <v>73</v>
      </c>
      <c r="J78" s="350">
        <f t="shared" si="1"/>
        <v>73</v>
      </c>
      <c r="K78" s="350" t="str">
        <f>IFERROR(SMALL($J$6:$J$79,ROWS($J$6:J78)),"")</f>
        <v/>
      </c>
    </row>
    <row r="79" spans="2:11" ht="15" hidden="1" x14ac:dyDescent="0.25">
      <c r="B79" s="453" t="s">
        <v>172</v>
      </c>
      <c r="C79" s="448">
        <v>0.90697674418604646</v>
      </c>
      <c r="D79" s="382">
        <v>0.91984548527281507</v>
      </c>
      <c r="E79" s="382">
        <v>0.92044482463644139</v>
      </c>
      <c r="F79" s="382">
        <v>0.93271656854499585</v>
      </c>
      <c r="G79" s="448">
        <v>0.92150297619047616</v>
      </c>
      <c r="H79" s="350" t="s">
        <v>139</v>
      </c>
      <c r="I79" s="350">
        <f>ROWS($H$6:H79)</f>
        <v>74</v>
      </c>
      <c r="J79" s="350">
        <f t="shared" si="1"/>
        <v>74</v>
      </c>
      <c r="K79" s="350" t="str">
        <f>IFERROR(SMALL($J$6:$J$79,ROWS($J$6:J79)),"")</f>
        <v/>
      </c>
    </row>
    <row r="80" spans="2:11" ht="15" hidden="1" x14ac:dyDescent="0.25">
      <c r="B80" s="446" t="s">
        <v>539</v>
      </c>
      <c r="C80" s="382"/>
      <c r="D80" s="382"/>
      <c r="E80" s="382"/>
      <c r="F80" s="382"/>
      <c r="H80" s="350" t="s">
        <v>139</v>
      </c>
      <c r="I80" s="350">
        <f>ROWS($H$6:H80)</f>
        <v>75</v>
      </c>
      <c r="J80" s="350">
        <f t="shared" si="1"/>
        <v>75</v>
      </c>
    </row>
    <row r="81" spans="2:10" ht="15" hidden="1" x14ac:dyDescent="0.25">
      <c r="B81" s="446" t="s">
        <v>502</v>
      </c>
      <c r="C81" s="382"/>
      <c r="D81" s="382"/>
      <c r="E81" s="382"/>
      <c r="F81" s="382"/>
      <c r="H81" s="350" t="s">
        <v>139</v>
      </c>
      <c r="I81" s="350">
        <f>ROWS($H$6:H81)</f>
        <v>76</v>
      </c>
      <c r="J81" s="350">
        <f t="shared" si="1"/>
        <v>76</v>
      </c>
    </row>
    <row r="82" spans="2:10" ht="15" hidden="1" x14ac:dyDescent="0.25">
      <c r="B82" s="350" t="s">
        <v>179</v>
      </c>
      <c r="C82" s="350">
        <v>0.8271604938271605</v>
      </c>
      <c r="D82" s="350">
        <v>0.84293193717277481</v>
      </c>
      <c r="E82" s="350">
        <v>0.8370786516853933</v>
      </c>
      <c r="F82" s="350">
        <v>0.85641025641025637</v>
      </c>
      <c r="G82" s="350">
        <v>0.90877192982456145</v>
      </c>
      <c r="H82" s="350" t="s">
        <v>139</v>
      </c>
      <c r="I82" s="350">
        <f>ROWS($H$6:H82)</f>
        <v>77</v>
      </c>
      <c r="J82" s="350">
        <f t="shared" si="1"/>
        <v>77</v>
      </c>
    </row>
    <row r="83" spans="2:10" ht="15" hidden="1" x14ac:dyDescent="0.25">
      <c r="B83" s="350" t="s">
        <v>180</v>
      </c>
      <c r="C83" s="350">
        <v>0.90597785007722897</v>
      </c>
      <c r="D83" s="350">
        <v>0.90687210694979448</v>
      </c>
      <c r="E83" s="350">
        <v>0.91083921772802712</v>
      </c>
      <c r="F83" s="350">
        <v>0.91658262029475879</v>
      </c>
      <c r="G83" s="350">
        <v>0.90443707365917769</v>
      </c>
      <c r="H83" s="350" t="s">
        <v>139</v>
      </c>
      <c r="I83" s="350">
        <f>ROWS($H$6:H83)</f>
        <v>78</v>
      </c>
      <c r="J83" s="350">
        <f t="shared" si="1"/>
        <v>78</v>
      </c>
    </row>
    <row r="84" spans="2:10" ht="15" hidden="1" x14ac:dyDescent="0.25"/>
    <row r="85" spans="2:10" ht="15" hidden="1" x14ac:dyDescent="0.25"/>
    <row r="86" spans="2:10" ht="15" hidden="1" x14ac:dyDescent="0.25"/>
    <row r="87" spans="2:10" ht="15" hidden="1" x14ac:dyDescent="0.25"/>
    <row r="88" spans="2:10" ht="15" hidden="1" x14ac:dyDescent="0.25"/>
    <row r="89" spans="2:10" ht="15" hidden="1" x14ac:dyDescent="0.25"/>
    <row r="90" spans="2:10" ht="15" hidden="1" x14ac:dyDescent="0.25"/>
    <row r="91" spans="2:10" ht="15" hidden="1" x14ac:dyDescent="0.25"/>
    <row r="92" spans="2:10" ht="15" hidden="1" x14ac:dyDescent="0.25"/>
    <row r="93" spans="2:10" ht="15" hidden="1" x14ac:dyDescent="0.25"/>
    <row r="94" spans="2:10" ht="15" hidden="1" x14ac:dyDescent="0.25"/>
    <row r="95" spans="2:10" ht="15" hidden="1" x14ac:dyDescent="0.25"/>
    <row r="96" spans="2:10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x14ac:dyDescent="0.25"/>
    <row r="123" ht="15" hidden="1" x14ac:dyDescent="0.25"/>
    <row r="124" ht="15" hidden="1" x14ac:dyDescent="0.25"/>
    <row r="125" ht="15" hidden="1" x14ac:dyDescent="0.25"/>
    <row r="126" ht="15" hidden="1" x14ac:dyDescent="0.25"/>
    <row r="127" ht="15" hidden="1" x14ac:dyDescent="0.25"/>
    <row r="128" ht="15" hidden="1" x14ac:dyDescent="0.25"/>
    <row r="129" ht="15" hidden="1" x14ac:dyDescent="0.25"/>
    <row r="130" ht="15" hidden="1" x14ac:dyDescent="0.25"/>
    <row r="131" ht="15" hidden="1" x14ac:dyDescent="0.25"/>
    <row r="132" ht="15" hidden="1" x14ac:dyDescent="0.25"/>
    <row r="133" ht="15" hidden="1" x14ac:dyDescent="0.25"/>
    <row r="134" ht="15" hidden="1" x14ac:dyDescent="0.25"/>
    <row r="135" ht="15" hidden="1" x14ac:dyDescent="0.25"/>
    <row r="136" ht="15" hidden="1" x14ac:dyDescent="0.25"/>
    <row r="137" ht="15" hidden="1" x14ac:dyDescent="0.25"/>
    <row r="138" ht="15" hidden="1" x14ac:dyDescent="0.25"/>
    <row r="139" ht="15" hidden="1" x14ac:dyDescent="0.25"/>
    <row r="140" ht="15" hidden="1" x14ac:dyDescent="0.25"/>
    <row r="141" ht="15" hidden="1" x14ac:dyDescent="0.25"/>
    <row r="142" ht="15" hidden="1" x14ac:dyDescent="0.25"/>
    <row r="143" ht="15" hidden="1" x14ac:dyDescent="0.25"/>
    <row r="144" ht="15" hidden="1" x14ac:dyDescent="0.25"/>
    <row r="145" ht="15" hidden="1" x14ac:dyDescent="0.25"/>
    <row r="146" ht="15" hidden="1" x14ac:dyDescent="0.25"/>
    <row r="147" ht="15" hidden="1" x14ac:dyDescent="0.25"/>
    <row r="148" ht="15" hidden="1" x14ac:dyDescent="0.25"/>
    <row r="149" ht="15" hidden="1" x14ac:dyDescent="0.25"/>
    <row r="150" ht="15" hidden="1" x14ac:dyDescent="0.25"/>
    <row r="151" ht="15" hidden="1" x14ac:dyDescent="0.25"/>
    <row r="152" ht="15" hidden="1" x14ac:dyDescent="0.25"/>
    <row r="153" ht="15" hidden="1" x14ac:dyDescent="0.25"/>
    <row r="154" ht="15" hidden="1" x14ac:dyDescent="0.25"/>
    <row r="155" ht="15" hidden="1" x14ac:dyDescent="0.25"/>
    <row r="156" ht="15.75" hidden="1" customHeight="1" x14ac:dyDescent="0.25"/>
  </sheetData>
  <sheetProtection password="C022" sheet="1" objects="1" scenarios="1"/>
  <mergeCells count="2">
    <mergeCell ref="O41:T41"/>
    <mergeCell ref="O47:R47"/>
  </mergeCells>
  <dataValidations count="1">
    <dataValidation type="list" allowBlank="1" showInputMessage="1" showErrorMessage="1" sqref="P4">
      <formula1>$M$6:$M$7</formula1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7"/>
  <sheetViews>
    <sheetView topLeftCell="N1" zoomScaleNormal="100" workbookViewId="0">
      <selection activeCell="R4" sqref="R4"/>
    </sheetView>
  </sheetViews>
  <sheetFormatPr defaultColWidth="0" defaultRowHeight="14.4" zeroHeight="1" x14ac:dyDescent="0.3"/>
  <cols>
    <col min="1" max="2" width="9.109375" style="350" hidden="1" customWidth="1"/>
    <col min="3" max="3" width="59.88671875" style="350" hidden="1" customWidth="1"/>
    <col min="4" max="4" width="9.88671875" style="350" hidden="1" customWidth="1"/>
    <col min="5" max="7" width="10.44140625" style="350" hidden="1" customWidth="1"/>
    <col min="8" max="8" width="11.44140625" style="350" hidden="1" customWidth="1"/>
    <col min="9" max="9" width="9.6640625" style="350" hidden="1" customWidth="1"/>
    <col min="10" max="13" width="9.109375" style="350" hidden="1" customWidth="1"/>
    <col min="14" max="15" width="9.109375" style="350" customWidth="1"/>
    <col min="16" max="16" width="20.88671875" style="350" bestFit="1" customWidth="1"/>
    <col min="17" max="17" width="19.109375" style="350" bestFit="1" customWidth="1"/>
    <col min="18" max="18" width="9.88671875" style="350" bestFit="1" customWidth="1"/>
    <col min="19" max="21" width="10.44140625" style="350" bestFit="1" customWidth="1"/>
    <col min="22" max="22" width="11.44140625" style="350" bestFit="1" customWidth="1"/>
    <col min="23" max="23" width="6.109375" style="350" bestFit="1" customWidth="1"/>
    <col min="24" max="28" width="9.109375" style="350" customWidth="1"/>
    <col min="29" max="16384" width="9.109375" style="350" hidden="1"/>
  </cols>
  <sheetData>
    <row r="1" spans="1:23" ht="15" x14ac:dyDescent="0.25">
      <c r="C1" s="363"/>
      <c r="O1" s="440" t="s">
        <v>733</v>
      </c>
    </row>
    <row r="2" spans="1:23" ht="15" x14ac:dyDescent="0.25">
      <c r="A2" s="350" t="s">
        <v>139</v>
      </c>
      <c r="B2" s="363" t="s">
        <v>540</v>
      </c>
      <c r="C2" s="363"/>
      <c r="O2" s="440"/>
    </row>
    <row r="3" spans="1:23" ht="15" x14ac:dyDescent="0.25">
      <c r="A3" s="350" t="s">
        <v>138</v>
      </c>
      <c r="B3" s="363"/>
      <c r="C3" s="363"/>
      <c r="O3" s="441" t="s">
        <v>523</v>
      </c>
    </row>
    <row r="4" spans="1:23" x14ac:dyDescent="0.3">
      <c r="B4" s="363"/>
      <c r="C4" s="363"/>
      <c r="O4" s="851" t="s">
        <v>730</v>
      </c>
      <c r="P4" s="851"/>
      <c r="Q4" s="851"/>
      <c r="R4" s="456" t="s">
        <v>139</v>
      </c>
    </row>
    <row r="5" spans="1:23" ht="15.75" thickBot="1" x14ac:dyDescent="0.3">
      <c r="C5" s="363"/>
    </row>
    <row r="6" spans="1:23" ht="15" x14ac:dyDescent="0.25">
      <c r="D6" s="363" t="s">
        <v>114</v>
      </c>
      <c r="E6" s="363" t="s">
        <v>103</v>
      </c>
      <c r="F6" s="363" t="s">
        <v>104</v>
      </c>
      <c r="G6" s="363" t="s">
        <v>155</v>
      </c>
      <c r="H6" s="363" t="s">
        <v>134</v>
      </c>
      <c r="I6" s="363" t="s">
        <v>438</v>
      </c>
      <c r="J6" s="363" t="s">
        <v>541</v>
      </c>
      <c r="K6" s="363" t="s">
        <v>468</v>
      </c>
      <c r="L6" s="363" t="s">
        <v>469</v>
      </c>
      <c r="M6" s="363" t="s">
        <v>470</v>
      </c>
      <c r="O6" s="832" t="s">
        <v>542</v>
      </c>
      <c r="P6" s="833"/>
      <c r="Q6" s="460" t="s">
        <v>543</v>
      </c>
      <c r="R6" s="444" t="s">
        <v>114</v>
      </c>
      <c r="S6" s="444" t="s">
        <v>103</v>
      </c>
      <c r="T6" s="444" t="s">
        <v>104</v>
      </c>
      <c r="U6" s="444" t="s">
        <v>155</v>
      </c>
      <c r="V6" s="444" t="s">
        <v>134</v>
      </c>
      <c r="W6" s="445" t="s">
        <v>438</v>
      </c>
    </row>
    <row r="7" spans="1:23" x14ac:dyDescent="0.3">
      <c r="A7" s="363" t="s">
        <v>208</v>
      </c>
      <c r="B7" s="363" t="s">
        <v>98</v>
      </c>
      <c r="C7" s="457" t="s">
        <v>544</v>
      </c>
      <c r="D7" s="382">
        <v>0.85590393595730485</v>
      </c>
      <c r="E7" s="382">
        <v>0.87768969422423559</v>
      </c>
      <c r="F7" s="382">
        <v>0.89321266968325796</v>
      </c>
      <c r="G7" s="382">
        <v>0.91932526585991936</v>
      </c>
      <c r="H7" s="382">
        <v>0.91010047593865684</v>
      </c>
      <c r="I7" s="382">
        <v>0.89690721649484539</v>
      </c>
      <c r="J7" s="350" t="s">
        <v>138</v>
      </c>
      <c r="K7" s="350">
        <f>ROWS($J$7:J7)</f>
        <v>1</v>
      </c>
      <c r="L7" s="350" t="str">
        <f t="shared" ref="L7:L73" si="0">IF($R$4=J7,K7,"")</f>
        <v/>
      </c>
      <c r="M7" s="350">
        <f>IFERROR(SMALL($L$7:$L$113,ROWS($J$7:J7)),"")</f>
        <v>56</v>
      </c>
      <c r="O7" s="835" t="s">
        <v>208</v>
      </c>
      <c r="P7" s="831" t="s">
        <v>98</v>
      </c>
      <c r="Q7" s="461" t="s">
        <v>544</v>
      </c>
      <c r="R7" s="462">
        <f>IFERROR(INDEX($D$7:$I$113,$M7,COLUMNS(O$7:$O7)),"")</f>
        <v>0.84936268829663963</v>
      </c>
      <c r="S7" s="462">
        <f>IFERROR(INDEX($D$7:$I$113,$M7,COLUMNS($O$7:P7)),"")</f>
        <v>0.86410635155096016</v>
      </c>
      <c r="T7" s="462">
        <f>IFERROR(INDEX($D$7:$I$113,$M7,COLUMNS($O$7:Q7)),"")</f>
        <v>0.89081790123456794</v>
      </c>
      <c r="U7" s="462">
        <f>IFERROR(INDEX($D$7:$I$113,$M7,COLUMNS($O$7:R7)),"")</f>
        <v>0.90615835777126097</v>
      </c>
      <c r="V7" s="462">
        <f>IFERROR(INDEX($D$7:$I$113,$M7,COLUMNS($O$7:S7)),"")</f>
        <v>0.90442116023511376</v>
      </c>
      <c r="W7" s="463">
        <f>IFERROR(INDEX($D$7:$I$113,$M7,COLUMNS($O$7:T7)),"")</f>
        <v>0.88834080717488795</v>
      </c>
    </row>
    <row r="8" spans="1:23" x14ac:dyDescent="0.3">
      <c r="C8" s="457" t="s">
        <v>545</v>
      </c>
      <c r="D8" s="382">
        <v>0.84983606557377045</v>
      </c>
      <c r="E8" s="382">
        <v>0.87548855388051372</v>
      </c>
      <c r="F8" s="382">
        <v>0.89858490566037741</v>
      </c>
      <c r="G8" s="382">
        <v>0.90621468926553672</v>
      </c>
      <c r="H8" s="382">
        <v>0.91973969631236441</v>
      </c>
      <c r="I8" s="382">
        <v>0.89659244264507421</v>
      </c>
      <c r="J8" s="350" t="s">
        <v>138</v>
      </c>
      <c r="K8" s="350">
        <f>ROWS($J$7:J8)</f>
        <v>2</v>
      </c>
      <c r="L8" s="350" t="str">
        <f t="shared" si="0"/>
        <v/>
      </c>
      <c r="M8" s="350">
        <f>IFERROR(SMALL($L$7:$L$113,ROWS($J$7:J8)),"")</f>
        <v>57</v>
      </c>
      <c r="O8" s="835"/>
      <c r="P8" s="831"/>
      <c r="Q8" s="461" t="s">
        <v>545</v>
      </c>
      <c r="R8" s="462">
        <f>IFERROR(INDEX($D$7:$I$113,$M8,COLUMNS(O$7:$O8)),"")</f>
        <v>0.84695652173913039</v>
      </c>
      <c r="S8" s="462">
        <f>IFERROR(INDEX($D$7:$I$113,$M8,COLUMNS($O$7:P8)),"")</f>
        <v>0.8693371483071054</v>
      </c>
      <c r="T8" s="462">
        <f>IFERROR(INDEX($D$7:$I$113,$M8,COLUMNS($O$7:Q8)),"")</f>
        <v>0.88022284122562677</v>
      </c>
      <c r="U8" s="462">
        <f>IFERROR(INDEX($D$7:$I$113,$M8,COLUMNS($O$7:R8)),"")</f>
        <v>0.90403706154864327</v>
      </c>
      <c r="V8" s="462">
        <f>IFERROR(INDEX($D$7:$I$113,$M8,COLUMNS($O$7:S8)),"")</f>
        <v>0.91251646903820816</v>
      </c>
      <c r="W8" s="463">
        <f>IFERROR(INDEX($D$7:$I$113,$M8,COLUMNS($O$7:T8)),"")</f>
        <v>0.88852781136638448</v>
      </c>
    </row>
    <row r="9" spans="1:23" x14ac:dyDescent="0.3">
      <c r="C9" s="453" t="s">
        <v>160</v>
      </c>
      <c r="D9" s="382">
        <v>0.84346103038309117</v>
      </c>
      <c r="E9" s="382">
        <v>0.88109393579072537</v>
      </c>
      <c r="F9" s="382">
        <v>0.89883449883449884</v>
      </c>
      <c r="G9" s="382">
        <v>0.92726608187134507</v>
      </c>
      <c r="H9" s="382">
        <v>0.92898272552783112</v>
      </c>
      <c r="I9" s="382">
        <v>0.90400879566982406</v>
      </c>
      <c r="J9" s="350" t="s">
        <v>138</v>
      </c>
      <c r="K9" s="350">
        <f>ROWS($J$7:J9)</f>
        <v>3</v>
      </c>
      <c r="L9" s="350" t="str">
        <f t="shared" si="0"/>
        <v/>
      </c>
      <c r="M9" s="350">
        <f>IFERROR(SMALL($L$7:$L$113,ROWS($J$7:J9)),"")</f>
        <v>58</v>
      </c>
      <c r="O9" s="835"/>
      <c r="P9" s="831"/>
      <c r="Q9" s="464" t="s">
        <v>160</v>
      </c>
      <c r="R9" s="462">
        <f>IFERROR(INDEX($D$7:$I$113,$M9,COLUMNS(O$7:$O9)),"")</f>
        <v>0.83880422039859315</v>
      </c>
      <c r="S9" s="462">
        <f>IFERROR(INDEX($D$7:$I$113,$M9,COLUMNS($O$7:P9)),"")</f>
        <v>0.86912582112177872</v>
      </c>
      <c r="T9" s="462">
        <f>IFERROR(INDEX($D$7:$I$113,$M9,COLUMNS($O$7:Q9)),"")</f>
        <v>0.8911896061713358</v>
      </c>
      <c r="U9" s="462">
        <f>IFERROR(INDEX($D$7:$I$113,$M9,COLUMNS($O$7:R9)),"")</f>
        <v>0.91038831729173586</v>
      </c>
      <c r="V9" s="462">
        <f>IFERROR(INDEX($D$7:$I$113,$M9,COLUMNS($O$7:S9)),"")</f>
        <v>0.92364793213149521</v>
      </c>
      <c r="W9" s="463">
        <f>IFERROR(INDEX($D$7:$I$113,$M9,COLUMNS($O$7:T9)),"")</f>
        <v>0.89381617308577566</v>
      </c>
    </row>
    <row r="10" spans="1:23" x14ac:dyDescent="0.3">
      <c r="C10" s="453" t="s">
        <v>161</v>
      </c>
      <c r="D10" s="382">
        <v>0.87557908669755125</v>
      </c>
      <c r="E10" s="382">
        <v>0.88600118133490846</v>
      </c>
      <c r="F10" s="382">
        <v>0.9113018597997139</v>
      </c>
      <c r="G10" s="382">
        <v>0.92052497265767408</v>
      </c>
      <c r="H10" s="382">
        <v>0.93731893600210692</v>
      </c>
      <c r="I10" s="382">
        <v>0.9135262449528937</v>
      </c>
      <c r="J10" s="350" t="s">
        <v>138</v>
      </c>
      <c r="K10" s="350">
        <f>ROWS($J$7:J10)</f>
        <v>4</v>
      </c>
      <c r="L10" s="350" t="str">
        <f t="shared" si="0"/>
        <v/>
      </c>
      <c r="M10" s="350">
        <f>IFERROR(SMALL($L$7:$L$113,ROWS($J$7:J10)),"")</f>
        <v>59</v>
      </c>
      <c r="O10" s="835"/>
      <c r="P10" s="831"/>
      <c r="Q10" s="464" t="s">
        <v>161</v>
      </c>
      <c r="R10" s="462">
        <f>IFERROR(INDEX($D$7:$I$113,$M10,COLUMNS(O$7:$O10)),"")</f>
        <v>0.86805970149253731</v>
      </c>
      <c r="S10" s="462">
        <f>IFERROR(INDEX($D$7:$I$113,$M10,COLUMNS($O$7:P10)),"")</f>
        <v>0.87363184079601985</v>
      </c>
      <c r="T10" s="462">
        <f>IFERROR(INDEX($D$7:$I$113,$M10,COLUMNS($O$7:Q10)),"")</f>
        <v>0.89184760344121261</v>
      </c>
      <c r="U10" s="462">
        <f>IFERROR(INDEX($D$7:$I$113,$M10,COLUMNS($O$7:R10)),"")</f>
        <v>0.90800398538691462</v>
      </c>
      <c r="V10" s="462">
        <f>IFERROR(INDEX($D$7:$I$113,$M10,COLUMNS($O$7:S10)),"")</f>
        <v>0.92910543954627478</v>
      </c>
      <c r="W10" s="463">
        <f>IFERROR(INDEX($D$7:$I$113,$M10,COLUMNS($O$7:T10)),"")</f>
        <v>0.9009091603636642</v>
      </c>
    </row>
    <row r="11" spans="1:23" x14ac:dyDescent="0.3">
      <c r="C11" s="453" t="s">
        <v>162</v>
      </c>
      <c r="D11" s="382">
        <v>0.84901277584204415</v>
      </c>
      <c r="E11" s="382">
        <v>0.86521739130434783</v>
      </c>
      <c r="F11" s="382">
        <v>0.88915779283639884</v>
      </c>
      <c r="G11" s="382">
        <v>0.90727002967359049</v>
      </c>
      <c r="H11" s="382">
        <v>0.92718575604570819</v>
      </c>
      <c r="I11" s="382">
        <v>0.89569998358772362</v>
      </c>
      <c r="J11" s="350" t="s">
        <v>138</v>
      </c>
      <c r="K11" s="350">
        <f>ROWS($J$7:J11)</f>
        <v>5</v>
      </c>
      <c r="L11" s="350" t="str">
        <f t="shared" si="0"/>
        <v/>
      </c>
      <c r="M11" s="350">
        <f>IFERROR(SMALL($L$7:$L$113,ROWS($J$7:J11)),"")</f>
        <v>60</v>
      </c>
      <c r="O11" s="835"/>
      <c r="P11" s="831"/>
      <c r="Q11" s="464" t="s">
        <v>162</v>
      </c>
      <c r="R11" s="462">
        <f>IFERROR(INDEX($D$7:$I$113,$M11,COLUMNS(O$7:$O11)),"")</f>
        <v>0.83995645073489389</v>
      </c>
      <c r="S11" s="462">
        <f>IFERROR(INDEX($D$7:$I$113,$M11,COLUMNS($O$7:P11)),"")</f>
        <v>0.86087814504193394</v>
      </c>
      <c r="T11" s="462">
        <f>IFERROR(INDEX($D$7:$I$113,$M11,COLUMNS($O$7:Q11)),"")</f>
        <v>0.88190636862083505</v>
      </c>
      <c r="U11" s="462">
        <f>IFERROR(INDEX($D$7:$I$113,$M11,COLUMNS($O$7:R11)),"")</f>
        <v>0.8978102189781022</v>
      </c>
      <c r="V11" s="462">
        <f>IFERROR(INDEX($D$7:$I$113,$M11,COLUMNS($O$7:S11)),"")</f>
        <v>0.92307692307692313</v>
      </c>
      <c r="W11" s="463">
        <f>IFERROR(INDEX($D$7:$I$113,$M11,COLUMNS($O$7:T11)),"")</f>
        <v>0.88891392519152768</v>
      </c>
    </row>
    <row r="12" spans="1:23" x14ac:dyDescent="0.3">
      <c r="B12" s="363" t="s">
        <v>99</v>
      </c>
      <c r="C12" s="457" t="s">
        <v>544</v>
      </c>
      <c r="D12" s="382">
        <v>0.89973730297723298</v>
      </c>
      <c r="E12" s="382">
        <v>0.90709939148073027</v>
      </c>
      <c r="F12" s="382">
        <v>0.9241310160427807</v>
      </c>
      <c r="G12" s="382">
        <v>0.93891891891891888</v>
      </c>
      <c r="H12" s="382">
        <v>0.942560553633218</v>
      </c>
      <c r="I12" s="382">
        <v>0.92637029552917405</v>
      </c>
      <c r="J12" s="350" t="s">
        <v>138</v>
      </c>
      <c r="K12" s="350">
        <f>ROWS($J$7:J12)</f>
        <v>6</v>
      </c>
      <c r="L12" s="350" t="str">
        <f t="shared" si="0"/>
        <v/>
      </c>
      <c r="M12" s="350">
        <f>IFERROR(SMALL($L$7:$L$113,ROWS($J$7:J12)),"")</f>
        <v>61</v>
      </c>
      <c r="O12" s="835"/>
      <c r="P12" s="831" t="s">
        <v>99</v>
      </c>
      <c r="Q12" s="461" t="s">
        <v>544</v>
      </c>
      <c r="R12" s="462">
        <f>IFERROR(INDEX($D$7:$I$113,$M12,COLUMNS(O$7:$O12)),"")</f>
        <v>0.89360031409501373</v>
      </c>
      <c r="S12" s="462">
        <f>IFERROR(INDEX($D$7:$I$113,$M12,COLUMNS($O$7:P12)),"")</f>
        <v>0.90135811293781276</v>
      </c>
      <c r="T12" s="462">
        <f>IFERROR(INDEX($D$7:$I$113,$M12,COLUMNS($O$7:Q12)),"")</f>
        <v>0.91681363903586122</v>
      </c>
      <c r="U12" s="462">
        <f>IFERROR(INDEX($D$7:$I$113,$M12,COLUMNS($O$7:R12)),"")</f>
        <v>0.9286786786786787</v>
      </c>
      <c r="V12" s="462">
        <f>IFERROR(INDEX($D$7:$I$113,$M12,COLUMNS($O$7:S12)),"")</f>
        <v>0.93775556565197637</v>
      </c>
      <c r="W12" s="463">
        <f>IFERROR(INDEX($D$7:$I$113,$M12,COLUMNS($O$7:T12)),"")</f>
        <v>0.91893305439330542</v>
      </c>
    </row>
    <row r="13" spans="1:23" x14ac:dyDescent="0.3">
      <c r="C13" s="457" t="s">
        <v>545</v>
      </c>
      <c r="D13" s="382">
        <v>0.88490725126475545</v>
      </c>
      <c r="E13" s="382">
        <v>0.903954802259887</v>
      </c>
      <c r="F13" s="382">
        <v>0.92388201712654616</v>
      </c>
      <c r="G13" s="382">
        <v>0.93856837606837606</v>
      </c>
      <c r="H13" s="382">
        <v>0.94941365831225566</v>
      </c>
      <c r="I13" s="382">
        <v>0.92515923566878977</v>
      </c>
      <c r="J13" s="350" t="s">
        <v>138</v>
      </c>
      <c r="K13" s="350">
        <f>ROWS($J$7:J13)</f>
        <v>7</v>
      </c>
      <c r="L13" s="350" t="str">
        <f t="shared" si="0"/>
        <v/>
      </c>
      <c r="M13" s="350">
        <f>IFERROR(SMALL($L$7:$L$113,ROWS($J$7:J13)),"")</f>
        <v>62</v>
      </c>
      <c r="O13" s="835"/>
      <c r="P13" s="831"/>
      <c r="Q13" s="461" t="s">
        <v>545</v>
      </c>
      <c r="R13" s="462">
        <f>IFERROR(INDEX($D$7:$I$113,$M13,COLUMNS(O$7:$O13)),"")</f>
        <v>0.87979158913286193</v>
      </c>
      <c r="S13" s="462">
        <f>IFERROR(INDEX($D$7:$I$113,$M13,COLUMNS($O$7:P13)),"")</f>
        <v>0.89762219286657863</v>
      </c>
      <c r="T13" s="462">
        <f>IFERROR(INDEX($D$7:$I$113,$M13,COLUMNS($O$7:Q13)),"")</f>
        <v>0.92081133648235625</v>
      </c>
      <c r="U13" s="462">
        <f>IFERROR(INDEX($D$7:$I$113,$M13,COLUMNS($O$7:R13)),"")</f>
        <v>0.93290734824281152</v>
      </c>
      <c r="V13" s="462">
        <f>IFERROR(INDEX($D$7:$I$113,$M13,COLUMNS($O$7:S13)),"")</f>
        <v>0.94656662119145063</v>
      </c>
      <c r="W13" s="463">
        <f>IFERROR(INDEX($D$7:$I$113,$M13,COLUMNS($O$7:T13)),"")</f>
        <v>0.91984304932735428</v>
      </c>
    </row>
    <row r="14" spans="1:23" x14ac:dyDescent="0.3">
      <c r="C14" s="453" t="s">
        <v>160</v>
      </c>
      <c r="D14" s="382">
        <v>0.8936521022258862</v>
      </c>
      <c r="E14" s="382">
        <v>0.91663646248640807</v>
      </c>
      <c r="F14" s="382">
        <v>0.92331965919848535</v>
      </c>
      <c r="G14" s="382">
        <v>0.93626254407377274</v>
      </c>
      <c r="H14" s="382">
        <v>0.95319245625994087</v>
      </c>
      <c r="I14" s="382">
        <v>0.92813464914936128</v>
      </c>
      <c r="J14" s="350" t="s">
        <v>138</v>
      </c>
      <c r="K14" s="350">
        <f>ROWS($J$7:J14)</f>
        <v>8</v>
      </c>
      <c r="L14" s="350" t="str">
        <f t="shared" si="0"/>
        <v/>
      </c>
      <c r="M14" s="350">
        <f>IFERROR(SMALL($L$7:$L$113,ROWS($J$7:J14)),"")</f>
        <v>63</v>
      </c>
      <c r="O14" s="835"/>
      <c r="P14" s="831"/>
      <c r="Q14" s="464" t="s">
        <v>160</v>
      </c>
      <c r="R14" s="462">
        <f>IFERROR(INDEX($D$7:$I$113,$M14,COLUMNS(O$7:$O14)),"")</f>
        <v>0.89424860853432286</v>
      </c>
      <c r="S14" s="462">
        <f>IFERROR(INDEX($D$7:$I$113,$M14,COLUMNS($O$7:P14)),"")</f>
        <v>0.91284844601089399</v>
      </c>
      <c r="T14" s="462">
        <f>IFERROR(INDEX($D$7:$I$113,$M14,COLUMNS($O$7:Q14)),"")</f>
        <v>0.91452513966480442</v>
      </c>
      <c r="U14" s="462">
        <f>IFERROR(INDEX($D$7:$I$113,$M14,COLUMNS($O$7:R14)),"")</f>
        <v>0.93192786385572768</v>
      </c>
      <c r="V14" s="462">
        <f>IFERROR(INDEX($D$7:$I$113,$M14,COLUMNS($O$7:S14)),"")</f>
        <v>0.9464687359424202</v>
      </c>
      <c r="W14" s="463">
        <f>IFERROR(INDEX($D$7:$I$113,$M14,COLUMNS($O$7:T14)),"")</f>
        <v>0.92249103942652333</v>
      </c>
    </row>
    <row r="15" spans="1:23" x14ac:dyDescent="0.3">
      <c r="C15" s="453" t="s">
        <v>161</v>
      </c>
      <c r="D15" s="382">
        <v>0.90543831168831168</v>
      </c>
      <c r="E15" s="382">
        <v>0.91315225160829161</v>
      </c>
      <c r="F15" s="382">
        <v>0.93163495646565619</v>
      </c>
      <c r="G15" s="382">
        <v>0.9460211463550362</v>
      </c>
      <c r="H15" s="382">
        <v>0.95163079653871752</v>
      </c>
      <c r="I15" s="382">
        <v>0.9330830254950645</v>
      </c>
      <c r="J15" s="350" t="s">
        <v>138</v>
      </c>
      <c r="K15" s="350">
        <f>ROWS($J$7:J15)</f>
        <v>9</v>
      </c>
      <c r="L15" s="350" t="str">
        <f t="shared" si="0"/>
        <v/>
      </c>
      <c r="M15" s="350">
        <f>IFERROR(SMALL($L$7:$L$113,ROWS($J$7:J15)),"")</f>
        <v>64</v>
      </c>
      <c r="O15" s="835"/>
      <c r="P15" s="831"/>
      <c r="Q15" s="464" t="s">
        <v>161</v>
      </c>
      <c r="R15" s="462">
        <f>IFERROR(INDEX($D$7:$I$113,$M15,COLUMNS(O$7:$O15)),"")</f>
        <v>0.90442543696541466</v>
      </c>
      <c r="S15" s="462">
        <f>IFERROR(INDEX($D$7:$I$113,$M15,COLUMNS($O$7:P15)),"")</f>
        <v>0.90970654627539504</v>
      </c>
      <c r="T15" s="462">
        <f>IFERROR(INDEX($D$7:$I$113,$M15,COLUMNS($O$7:Q15)),"")</f>
        <v>0.91946499715424013</v>
      </c>
      <c r="U15" s="462">
        <f>IFERROR(INDEX($D$7:$I$113,$M15,COLUMNS($O$7:R15)),"")</f>
        <v>0.9427643089227693</v>
      </c>
      <c r="V15" s="462">
        <f>IFERROR(INDEX($D$7:$I$113,$M15,COLUMNS($O$7:S15)),"")</f>
        <v>0.94677745340220076</v>
      </c>
      <c r="W15" s="463">
        <f>IFERROR(INDEX($D$7:$I$113,$M15,COLUMNS($O$7:T15)),"")</f>
        <v>0.92748990578734858</v>
      </c>
    </row>
    <row r="16" spans="1:23" x14ac:dyDescent="0.3">
      <c r="C16" s="453" t="s">
        <v>162</v>
      </c>
      <c r="D16" s="382">
        <v>0.88019390581717449</v>
      </c>
      <c r="E16" s="382">
        <v>0.90619650804519003</v>
      </c>
      <c r="F16" s="382">
        <v>0.92604006163328201</v>
      </c>
      <c r="G16" s="382">
        <v>0.93191489361702129</v>
      </c>
      <c r="H16" s="382">
        <v>0.94753018660812294</v>
      </c>
      <c r="I16" s="382">
        <v>0.92213443261193173</v>
      </c>
      <c r="J16" s="350" t="s">
        <v>138</v>
      </c>
      <c r="K16" s="350">
        <f>ROWS($J$7:J16)</f>
        <v>10</v>
      </c>
      <c r="L16" s="350" t="str">
        <f t="shared" si="0"/>
        <v/>
      </c>
      <c r="M16" s="350">
        <f>IFERROR(SMALL($L$7:$L$113,ROWS($J$7:J16)),"")</f>
        <v>65</v>
      </c>
      <c r="O16" s="835"/>
      <c r="P16" s="831"/>
      <c r="Q16" s="464" t="s">
        <v>162</v>
      </c>
      <c r="R16" s="462">
        <f>IFERROR(INDEX($D$7:$I$113,$M16,COLUMNS(O$7:$O16)),"")</f>
        <v>0.87610042386697096</v>
      </c>
      <c r="S16" s="462">
        <f>IFERROR(INDEX($D$7:$I$113,$M16,COLUMNS($O$7:P16)),"")</f>
        <v>0.89817150063051698</v>
      </c>
      <c r="T16" s="462">
        <f>IFERROR(INDEX($D$7:$I$113,$M16,COLUMNS($O$7:Q16)),"")</f>
        <v>0.91652983032293378</v>
      </c>
      <c r="U16" s="462">
        <f>IFERROR(INDEX($D$7:$I$113,$M16,COLUMNS($O$7:R16)),"")</f>
        <v>0.92480657640232111</v>
      </c>
      <c r="V16" s="462">
        <f>IFERROR(INDEX($D$7:$I$113,$M16,COLUMNS($O$7:S16)),"")</f>
        <v>0.94285116181703998</v>
      </c>
      <c r="W16" s="463">
        <f>IFERROR(INDEX($D$7:$I$113,$M16,COLUMNS($O$7:T16)),"")</f>
        <v>0.9155160556525419</v>
      </c>
    </row>
    <row r="17" spans="1:23" x14ac:dyDescent="0.3">
      <c r="C17" s="459" t="s">
        <v>546</v>
      </c>
      <c r="D17" s="459"/>
      <c r="E17" s="459"/>
      <c r="F17" s="459"/>
      <c r="G17" s="459"/>
      <c r="H17" s="459"/>
      <c r="I17" s="459"/>
      <c r="J17" s="350" t="s">
        <v>138</v>
      </c>
      <c r="K17" s="350">
        <f>ROWS($J$7:J17)</f>
        <v>11</v>
      </c>
      <c r="L17" s="350" t="str">
        <f t="shared" si="0"/>
        <v/>
      </c>
      <c r="M17" s="350">
        <f>IFERROR(SMALL($L$7:$L$113,ROWS($J$7:J17)),"")</f>
        <v>66</v>
      </c>
      <c r="O17" s="836"/>
      <c r="P17" s="340" t="s">
        <v>504</v>
      </c>
      <c r="Q17" s="465"/>
      <c r="R17" s="466"/>
      <c r="S17" s="466"/>
      <c r="T17" s="466"/>
      <c r="U17" s="466"/>
      <c r="V17" s="466"/>
      <c r="W17" s="467"/>
    </row>
    <row r="18" spans="1:23" x14ac:dyDescent="0.3">
      <c r="A18" s="363" t="s">
        <v>133</v>
      </c>
      <c r="B18" s="363" t="s">
        <v>100</v>
      </c>
      <c r="C18" s="457" t="s">
        <v>544</v>
      </c>
      <c r="D18" s="382">
        <v>0.91786447638603696</v>
      </c>
      <c r="E18" s="382">
        <v>0.89173789173789175</v>
      </c>
      <c r="F18" s="382">
        <v>0.87777777777777777</v>
      </c>
      <c r="G18" s="382">
        <v>0.94488188976377951</v>
      </c>
      <c r="H18" s="382">
        <v>0.92069632495164411</v>
      </c>
      <c r="I18" s="382">
        <v>0.91090047393364926</v>
      </c>
      <c r="J18" s="350" t="s">
        <v>138</v>
      </c>
      <c r="K18" s="350">
        <f>ROWS($J$7:J18)</f>
        <v>12</v>
      </c>
      <c r="L18" s="350" t="str">
        <f t="shared" si="0"/>
        <v/>
      </c>
      <c r="M18" s="350">
        <f>IFERROR(SMALL($L$7:$L$113,ROWS($J$7:J18)),"")</f>
        <v>67</v>
      </c>
      <c r="O18" s="834" t="s">
        <v>133</v>
      </c>
      <c r="P18" s="830" t="s">
        <v>100</v>
      </c>
      <c r="Q18" s="468" t="s">
        <v>544</v>
      </c>
      <c r="R18" s="469">
        <f>IFERROR(INDEX($D$7:$I$113,$M18,COLUMNS(O$7:$O18)),"")</f>
        <v>0.91554702495201534</v>
      </c>
      <c r="S18" s="469">
        <f>IFERROR(INDEX($D$7:$I$113,$M18,COLUMNS($O$7:P18)),"")</f>
        <v>0.89182058047493407</v>
      </c>
      <c r="T18" s="469">
        <f>IFERROR(INDEX($D$7:$I$113,$M18,COLUMNS($O$7:Q18)),"")</f>
        <v>0.87080103359173122</v>
      </c>
      <c r="U18" s="469">
        <f>IFERROR(INDEX($D$7:$I$113,$M18,COLUMNS($O$7:R18)),"")</f>
        <v>0.94594594594594594</v>
      </c>
      <c r="V18" s="469">
        <f>IFERROR(INDEX($D$7:$I$113,$M18,COLUMNS($O$7:S18)),"")</f>
        <v>0.91379310344827591</v>
      </c>
      <c r="W18" s="470">
        <f>IFERROR(INDEX($D$7:$I$113,$M18,COLUMNS($O$7:T18)),"")</f>
        <v>0.90697674418604646</v>
      </c>
    </row>
    <row r="19" spans="1:23" x14ac:dyDescent="0.3">
      <c r="C19" s="457" t="s">
        <v>545</v>
      </c>
      <c r="D19" s="382">
        <v>0.89106753812636164</v>
      </c>
      <c r="E19" s="382">
        <v>0.9269662921348315</v>
      </c>
      <c r="F19" s="382">
        <v>0.91017964071856283</v>
      </c>
      <c r="G19" s="382">
        <v>0.93498452012383904</v>
      </c>
      <c r="H19" s="382">
        <v>0.94499017681728881</v>
      </c>
      <c r="I19" s="382">
        <v>0.92080200501253129</v>
      </c>
      <c r="J19" s="350" t="s">
        <v>138</v>
      </c>
      <c r="K19" s="350">
        <f>ROWS($J$7:J19)</f>
        <v>13</v>
      </c>
      <c r="L19" s="350" t="str">
        <f t="shared" si="0"/>
        <v/>
      </c>
      <c r="M19" s="350">
        <f>IFERROR(SMALL($L$7:$L$113,ROWS($J$7:J19)),"")</f>
        <v>68</v>
      </c>
      <c r="O19" s="835"/>
      <c r="P19" s="831"/>
      <c r="Q19" s="461" t="s">
        <v>545</v>
      </c>
      <c r="R19" s="462">
        <f>IFERROR(INDEX($D$7:$I$113,$M19,COLUMNS(O$7:$O19)),"")</f>
        <v>0.88821138211382111</v>
      </c>
      <c r="S19" s="462">
        <f>IFERROR(INDEX($D$7:$I$113,$M19,COLUMNS($O$7:P19)),"")</f>
        <v>0.92348284960422167</v>
      </c>
      <c r="T19" s="462">
        <f>IFERROR(INDEX($D$7:$I$113,$M19,COLUMNS($O$7:Q19)),"")</f>
        <v>0.9088235294117647</v>
      </c>
      <c r="U19" s="462">
        <f>IFERROR(INDEX($D$7:$I$113,$M19,COLUMNS($O$7:R19)),"")</f>
        <v>0.94362017804154308</v>
      </c>
      <c r="V19" s="462">
        <f>IFERROR(INDEX($D$7:$I$113,$M19,COLUMNS($O$7:S19)),"")</f>
        <v>0.94291338582677164</v>
      </c>
      <c r="W19" s="463">
        <f>IFERROR(INDEX($D$7:$I$113,$M19,COLUMNS($O$7:T19)),"")</f>
        <v>0.91984548527281507</v>
      </c>
    </row>
    <row r="20" spans="1:23" x14ac:dyDescent="0.3">
      <c r="C20" s="453" t="s">
        <v>160</v>
      </c>
      <c r="D20" s="382">
        <v>0.9044943820224719</v>
      </c>
      <c r="E20" s="382">
        <v>0.90954773869346739</v>
      </c>
      <c r="F20" s="382">
        <v>0.9073569482288828</v>
      </c>
      <c r="G20" s="382">
        <v>0.93216080402010049</v>
      </c>
      <c r="H20" s="382">
        <v>0.94824399260628467</v>
      </c>
      <c r="I20" s="382">
        <v>0.91991150442477876</v>
      </c>
      <c r="J20" s="350" t="s">
        <v>138</v>
      </c>
      <c r="K20" s="350">
        <f>ROWS($J$7:J20)</f>
        <v>14</v>
      </c>
      <c r="L20" s="350" t="str">
        <f t="shared" si="0"/>
        <v/>
      </c>
      <c r="M20" s="350">
        <f>IFERROR(SMALL($L$7:$L$113,ROWS($J$7:J20)),"")</f>
        <v>69</v>
      </c>
      <c r="O20" s="835"/>
      <c r="P20" s="831"/>
      <c r="Q20" s="464" t="s">
        <v>160</v>
      </c>
      <c r="R20" s="462">
        <f>IFERROR(INDEX($D$7:$I$113,$M20,COLUMNS(O$7:$O20)),"")</f>
        <v>0.90209790209790208</v>
      </c>
      <c r="S20" s="462">
        <f>IFERROR(INDEX($D$7:$I$113,$M20,COLUMNS($O$7:P20)),"")</f>
        <v>0.91787439613526567</v>
      </c>
      <c r="T20" s="462">
        <f>IFERROR(INDEX($D$7:$I$113,$M20,COLUMNS($O$7:Q20)),"")</f>
        <v>0.90339425587467359</v>
      </c>
      <c r="U20" s="462">
        <f>IFERROR(INDEX($D$7:$I$113,$M20,COLUMNS($O$7:R20)),"")</f>
        <v>0.93718592964824121</v>
      </c>
      <c r="V20" s="462">
        <f>IFERROR(INDEX($D$7:$I$113,$M20,COLUMNS($O$7:S20)),"")</f>
        <v>0.94717668488160289</v>
      </c>
      <c r="W20" s="463">
        <f>IFERROR(INDEX($D$7:$I$113,$M20,COLUMNS($O$7:T20)),"")</f>
        <v>0.92044482463644139</v>
      </c>
    </row>
    <row r="21" spans="1:23" x14ac:dyDescent="0.3">
      <c r="C21" s="453" t="s">
        <v>161</v>
      </c>
      <c r="D21" s="382">
        <v>0.93274336283185844</v>
      </c>
      <c r="E21" s="382">
        <v>0.93010752688172038</v>
      </c>
      <c r="F21" s="382">
        <v>0.93659942363112392</v>
      </c>
      <c r="G21" s="382">
        <v>0.94352941176470584</v>
      </c>
      <c r="H21" s="382">
        <v>0.95789473684210524</v>
      </c>
      <c r="I21" s="382">
        <v>0.93979057591623039</v>
      </c>
      <c r="J21" s="350" t="s">
        <v>138</v>
      </c>
      <c r="K21" s="350">
        <f>ROWS($J$7:J21)</f>
        <v>15</v>
      </c>
      <c r="L21" s="350" t="str">
        <f t="shared" si="0"/>
        <v/>
      </c>
      <c r="M21" s="350">
        <f>IFERROR(SMALL($L$7:$L$113,ROWS($J$7:J21)),"")</f>
        <v>70</v>
      </c>
      <c r="O21" s="835"/>
      <c r="P21" s="831"/>
      <c r="Q21" s="464" t="s">
        <v>161</v>
      </c>
      <c r="R21" s="462">
        <f>IFERROR(INDEX($D$7:$I$113,$M21,COLUMNS(O$7:$O21)),"")</f>
        <v>0.92385786802030456</v>
      </c>
      <c r="S21" s="462">
        <f>IFERROR(INDEX($D$7:$I$113,$M21,COLUMNS($O$7:P21)),"")</f>
        <v>0.93720930232558142</v>
      </c>
      <c r="T21" s="462">
        <f>IFERROR(INDEX($D$7:$I$113,$M21,COLUMNS($O$7:Q21)),"")</f>
        <v>0.91913746630727766</v>
      </c>
      <c r="U21" s="462">
        <f>IFERROR(INDEX($D$7:$I$113,$M21,COLUMNS($O$7:R21)),"")</f>
        <v>0.93127962085308058</v>
      </c>
      <c r="V21" s="462">
        <f>IFERROR(INDEX($D$7:$I$113,$M21,COLUMNS($O$7:S21)),"")</f>
        <v>0.95612431444241319</v>
      </c>
      <c r="W21" s="463">
        <f>IFERROR(INDEX($D$7:$I$113,$M21,COLUMNS($O$7:T21)),"")</f>
        <v>0.93271656854499585</v>
      </c>
    </row>
    <row r="22" spans="1:23" x14ac:dyDescent="0.3">
      <c r="C22" s="453" t="s">
        <v>162</v>
      </c>
      <c r="D22" s="382">
        <v>0.89985272459499266</v>
      </c>
      <c r="E22" s="382">
        <v>0.91627906976744189</v>
      </c>
      <c r="F22" s="382">
        <v>0.92269326683291775</v>
      </c>
      <c r="G22" s="382">
        <v>0.95132743362831862</v>
      </c>
      <c r="H22" s="382">
        <v>0.94728171334431632</v>
      </c>
      <c r="I22" s="382">
        <v>0.92502883506343714</v>
      </c>
      <c r="J22" s="350" t="s">
        <v>138</v>
      </c>
      <c r="K22" s="350">
        <f>ROWS($J$7:J22)</f>
        <v>16</v>
      </c>
      <c r="L22" s="350" t="str">
        <f t="shared" si="0"/>
        <v/>
      </c>
      <c r="M22" s="350">
        <f>IFERROR(SMALL($L$7:$L$113,ROWS($J$7:J22)),"")</f>
        <v>71</v>
      </c>
      <c r="O22" s="835"/>
      <c r="P22" s="831"/>
      <c r="Q22" s="464" t="s">
        <v>162</v>
      </c>
      <c r="R22" s="462">
        <f>IFERROR(INDEX($D$7:$I$113,$M22,COLUMNS(O$7:$O22)),"")</f>
        <v>0.89784172661870498</v>
      </c>
      <c r="S22" s="462">
        <f>IFERROR(INDEX($D$7:$I$113,$M22,COLUMNS($O$7:P22)),"")</f>
        <v>0.9107142857142857</v>
      </c>
      <c r="T22" s="462">
        <f>IFERROR(INDEX($D$7:$I$113,$M22,COLUMNS($O$7:Q22)),"")</f>
        <v>0.91866028708133973</v>
      </c>
      <c r="U22" s="462">
        <f>IFERROR(INDEX($D$7:$I$113,$M22,COLUMNS($O$7:R22)),"")</f>
        <v>0.94491525423728817</v>
      </c>
      <c r="V22" s="462">
        <f>IFERROR(INDEX($D$7:$I$113,$M22,COLUMNS($O$7:S22)),"")</f>
        <v>0.94533762057877813</v>
      </c>
      <c r="W22" s="463">
        <f>IFERROR(INDEX($D$7:$I$113,$M22,COLUMNS($O$7:T22)),"")</f>
        <v>0.92150297619047616</v>
      </c>
    </row>
    <row r="23" spans="1:23" x14ac:dyDescent="0.3">
      <c r="B23" s="363" t="s">
        <v>166</v>
      </c>
      <c r="C23" s="457" t="s">
        <v>544</v>
      </c>
      <c r="D23" s="382">
        <v>0.87718223583460952</v>
      </c>
      <c r="E23" s="382">
        <v>0.89514663898261093</v>
      </c>
      <c r="F23" s="382">
        <v>0.91323345817727841</v>
      </c>
      <c r="G23" s="382">
        <v>0.93051158140309953</v>
      </c>
      <c r="H23" s="382">
        <v>0.9286282833642876</v>
      </c>
      <c r="I23" s="382">
        <v>0.91424993150952993</v>
      </c>
      <c r="J23" s="350" t="s">
        <v>138</v>
      </c>
      <c r="K23" s="350">
        <f>ROWS($J$7:J23)</f>
        <v>17</v>
      </c>
      <c r="L23" s="350" t="str">
        <f t="shared" si="0"/>
        <v/>
      </c>
      <c r="M23" s="350">
        <f>IFERROR(SMALL($L$7:$L$113,ROWS($J$7:J23)),"")</f>
        <v>72</v>
      </c>
      <c r="O23" s="835"/>
      <c r="P23" s="831" t="s">
        <v>166</v>
      </c>
      <c r="Q23" s="461" t="s">
        <v>544</v>
      </c>
      <c r="R23" s="462">
        <f>IFERROR(INDEX($D$7:$I$113,$M23,COLUMNS(O$7:$O23)),"")</f>
        <v>0.87029063509149618</v>
      </c>
      <c r="S23" s="462">
        <f>IFERROR(INDEX($D$7:$I$113,$M23,COLUMNS($O$7:P23)),"")</f>
        <v>0.88484162895927598</v>
      </c>
      <c r="T23" s="462">
        <f>IFERROR(INDEX($D$7:$I$113,$M23,COLUMNS($O$7:Q23)),"")</f>
        <v>0.9078829233255522</v>
      </c>
      <c r="U23" s="462">
        <f>IFERROR(INDEX($D$7:$I$113,$M23,COLUMNS($O$7:R23)),"")</f>
        <v>0.91802045728038506</v>
      </c>
      <c r="V23" s="462">
        <f>IFERROR(INDEX($D$7:$I$113,$M23,COLUMNS($O$7:S23)),"")</f>
        <v>0.92329582201526328</v>
      </c>
      <c r="W23" s="463">
        <f>IFERROR(INDEX($D$7:$I$113,$M23,COLUMNS($O$7:T23)),"")</f>
        <v>0.90571327182398864</v>
      </c>
    </row>
    <row r="24" spans="1:23" x14ac:dyDescent="0.3">
      <c r="C24" s="457" t="s">
        <v>545</v>
      </c>
      <c r="D24" s="382">
        <v>0.86969253294289894</v>
      </c>
      <c r="E24" s="382">
        <v>0.88929980276134124</v>
      </c>
      <c r="F24" s="382">
        <v>0.91465904450796243</v>
      </c>
      <c r="G24" s="382">
        <v>0.92464055528011901</v>
      </c>
      <c r="H24" s="382">
        <v>0.93582388258839222</v>
      </c>
      <c r="I24" s="382">
        <v>0.91300838010302143</v>
      </c>
      <c r="J24" s="350" t="s">
        <v>138</v>
      </c>
      <c r="K24" s="350">
        <f>ROWS($J$7:J24)</f>
        <v>18</v>
      </c>
      <c r="L24" s="350" t="str">
        <f t="shared" si="0"/>
        <v/>
      </c>
      <c r="M24" s="350">
        <f>IFERROR(SMALL($L$7:$L$113,ROWS($J$7:J24)),"")</f>
        <v>73</v>
      </c>
      <c r="O24" s="835"/>
      <c r="P24" s="831"/>
      <c r="Q24" s="461" t="s">
        <v>545</v>
      </c>
      <c r="R24" s="462">
        <f>IFERROR(INDEX($D$7:$I$113,$M24,COLUMNS(O$7:$O24)),"")</f>
        <v>0.8651079136690647</v>
      </c>
      <c r="S24" s="462">
        <f>IFERROR(INDEX($D$7:$I$113,$M24,COLUMNS($O$7:P24)),"")</f>
        <v>0.88272785213511795</v>
      </c>
      <c r="T24" s="462">
        <f>IFERROR(INDEX($D$7:$I$113,$M24,COLUMNS($O$7:Q24)),"")</f>
        <v>0.90436300174520068</v>
      </c>
      <c r="U24" s="462">
        <f>IFERROR(INDEX($D$7:$I$113,$M24,COLUMNS($O$7:R24)),"")</f>
        <v>0.9196428571428571</v>
      </c>
      <c r="V24" s="462">
        <f>IFERROR(INDEX($D$7:$I$113,$M24,COLUMNS($O$7:S24)),"")</f>
        <v>0.9304756926293779</v>
      </c>
      <c r="W24" s="463">
        <f>IFERROR(INDEX($D$7:$I$113,$M24,COLUMNS($O$7:T24)),"")</f>
        <v>0.90588766229257789</v>
      </c>
    </row>
    <row r="25" spans="1:23" x14ac:dyDescent="0.3">
      <c r="C25" s="453" t="s">
        <v>160</v>
      </c>
      <c r="D25" s="382">
        <v>0.86912850812407683</v>
      </c>
      <c r="E25" s="382">
        <v>0.90223880597014927</v>
      </c>
      <c r="F25" s="382">
        <v>0.91383865068075598</v>
      </c>
      <c r="G25" s="382">
        <v>0.93248874812468741</v>
      </c>
      <c r="H25" s="382">
        <v>0.94193203104094192</v>
      </c>
      <c r="I25" s="382">
        <v>0.91782724431927776</v>
      </c>
      <c r="J25" s="350" t="s">
        <v>138</v>
      </c>
      <c r="K25" s="350">
        <f>ROWS($J$7:J25)</f>
        <v>19</v>
      </c>
      <c r="L25" s="350" t="str">
        <f t="shared" si="0"/>
        <v/>
      </c>
      <c r="M25" s="350">
        <f>IFERROR(SMALL($L$7:$L$113,ROWS($J$7:J25)),"")</f>
        <v>74</v>
      </c>
      <c r="O25" s="835"/>
      <c r="P25" s="831"/>
      <c r="Q25" s="464" t="s">
        <v>160</v>
      </c>
      <c r="R25" s="462">
        <f>IFERROR(INDEX($D$7:$I$113,$M25,COLUMNS(O$7:$O25)),"")</f>
        <v>0.86780551905387648</v>
      </c>
      <c r="S25" s="462">
        <f>IFERROR(INDEX($D$7:$I$113,$M25,COLUMNS($O$7:P25)),"")</f>
        <v>0.8941605839416058</v>
      </c>
      <c r="T25" s="462">
        <f>IFERROR(INDEX($D$7:$I$113,$M25,COLUMNS($O$7:Q25)),"")</f>
        <v>0.90516782099094295</v>
      </c>
      <c r="U25" s="462">
        <f>IFERROR(INDEX($D$7:$I$113,$M25,COLUMNS($O$7:R25)),"")</f>
        <v>0.9215566110004596</v>
      </c>
      <c r="V25" s="462">
        <f>IFERROR(INDEX($D$7:$I$113,$M25,COLUMNS($O$7:S25)),"")</f>
        <v>0.93544585570250094</v>
      </c>
      <c r="W25" s="463">
        <f>IFERROR(INDEX($D$7:$I$113,$M25,COLUMNS($O$7:T25)),"")</f>
        <v>0.90959058558241135</v>
      </c>
    </row>
    <row r="26" spans="1:23" x14ac:dyDescent="0.3">
      <c r="C26" s="453" t="s">
        <v>161</v>
      </c>
      <c r="D26" s="382">
        <v>0.88792846497764533</v>
      </c>
      <c r="E26" s="382">
        <v>0.90090309982914329</v>
      </c>
      <c r="F26" s="382">
        <v>0.92272538429580386</v>
      </c>
      <c r="G26" s="382">
        <v>0.93473827328348058</v>
      </c>
      <c r="H26" s="382">
        <v>0.94426399896063407</v>
      </c>
      <c r="I26" s="382">
        <v>0.92384297680163663</v>
      </c>
      <c r="J26" s="350" t="s">
        <v>138</v>
      </c>
      <c r="K26" s="350">
        <f>ROWS($J$7:J26)</f>
        <v>20</v>
      </c>
      <c r="L26" s="350" t="str">
        <f t="shared" si="0"/>
        <v/>
      </c>
      <c r="M26" s="350">
        <f>IFERROR(SMALL($L$7:$L$113,ROWS($J$7:J26)),"")</f>
        <v>75</v>
      </c>
      <c r="O26" s="835"/>
      <c r="P26" s="831"/>
      <c r="Q26" s="464" t="s">
        <v>161</v>
      </c>
      <c r="R26" s="462">
        <f>IFERROR(INDEX($D$7:$I$113,$M26,COLUMNS(O$7:$O26)),"")</f>
        <v>0.88548387096774195</v>
      </c>
      <c r="S26" s="462">
        <f>IFERROR(INDEX($D$7:$I$113,$M26,COLUMNS($O$7:P26)),"")</f>
        <v>0.89161290322580644</v>
      </c>
      <c r="T26" s="462">
        <f>IFERROR(INDEX($D$7:$I$113,$M26,COLUMNS($O$7:Q26)),"")</f>
        <v>0.90760086455331412</v>
      </c>
      <c r="U26" s="462">
        <f>IFERROR(INDEX($D$7:$I$113,$M26,COLUMNS($O$7:R26)),"")</f>
        <v>0.92745008382868466</v>
      </c>
      <c r="V26" s="462">
        <f>IFERROR(INDEX($D$7:$I$113,$M26,COLUMNS($O$7:S26)),"")</f>
        <v>0.93800051666236117</v>
      </c>
      <c r="W26" s="463">
        <f>IFERROR(INDEX($D$7:$I$113,$M26,COLUMNS($O$7:T26)),"")</f>
        <v>0.91504006212276301</v>
      </c>
    </row>
    <row r="27" spans="1:23" x14ac:dyDescent="0.3">
      <c r="C27" s="453" t="s">
        <v>162</v>
      </c>
      <c r="D27" s="382">
        <v>0.86284544524053219</v>
      </c>
      <c r="E27" s="382">
        <v>0.88883720930232557</v>
      </c>
      <c r="F27" s="382">
        <v>0.91128867035443561</v>
      </c>
      <c r="G27" s="382">
        <v>0.91962491627595444</v>
      </c>
      <c r="H27" s="382">
        <v>0.93825871296175434</v>
      </c>
      <c r="I27" s="382">
        <v>0.91034097261039681</v>
      </c>
      <c r="J27" s="350" t="s">
        <v>138</v>
      </c>
      <c r="K27" s="350">
        <f>ROWS($J$7:J27)</f>
        <v>21</v>
      </c>
      <c r="L27" s="350" t="str">
        <f t="shared" si="0"/>
        <v/>
      </c>
      <c r="M27" s="350">
        <f>IFERROR(SMALL($L$7:$L$113,ROWS($J$7:J27)),"")</f>
        <v>76</v>
      </c>
      <c r="O27" s="835"/>
      <c r="P27" s="831"/>
      <c r="Q27" s="464" t="s">
        <v>162</v>
      </c>
      <c r="R27" s="462">
        <f>IFERROR(INDEX($D$7:$I$113,$M27,COLUMNS(O$7:$O27)),"")</f>
        <v>0.85697201626405162</v>
      </c>
      <c r="S27" s="462">
        <f>IFERROR(INDEX($D$7:$I$113,$M27,COLUMNS($O$7:P27)),"")</f>
        <v>0.88212847148611406</v>
      </c>
      <c r="T27" s="462">
        <f>IFERROR(INDEX($D$7:$I$113,$M27,COLUMNS($O$7:Q27)),"")</f>
        <v>0.90202763323165258</v>
      </c>
      <c r="U27" s="462">
        <f>IFERROR(INDEX($D$7:$I$113,$M27,COLUMNS($O$7:R27)),"")</f>
        <v>0.91144578313253011</v>
      </c>
      <c r="V27" s="462">
        <f>IFERROR(INDEX($D$7:$I$113,$M27,COLUMNS($O$7:S27)),"")</f>
        <v>0.93358939412712183</v>
      </c>
      <c r="W27" s="463">
        <f>IFERROR(INDEX($D$7:$I$113,$M27,COLUMNS($O$7:T27)),"")</f>
        <v>0.9033964840416453</v>
      </c>
    </row>
    <row r="28" spans="1:23" x14ac:dyDescent="0.3">
      <c r="C28" s="446" t="s">
        <v>499</v>
      </c>
      <c r="J28" s="350" t="s">
        <v>138</v>
      </c>
      <c r="K28" s="350">
        <f>ROWS($J$7:J28)</f>
        <v>22</v>
      </c>
      <c r="L28" s="350" t="str">
        <f t="shared" si="0"/>
        <v/>
      </c>
      <c r="M28" s="350">
        <f>IFERROR(SMALL($L$7:$L$113,ROWS($J$7:J28)),"")</f>
        <v>77</v>
      </c>
      <c r="O28" s="836"/>
      <c r="P28" s="340" t="s">
        <v>500</v>
      </c>
      <c r="Q28" s="471"/>
      <c r="R28" s="472"/>
      <c r="S28" s="472"/>
      <c r="T28" s="472"/>
      <c r="U28" s="472"/>
      <c r="V28" s="472"/>
      <c r="W28" s="473"/>
    </row>
    <row r="29" spans="1:23" x14ac:dyDescent="0.3">
      <c r="A29" s="363" t="s">
        <v>513</v>
      </c>
      <c r="B29" s="363" t="s">
        <v>515</v>
      </c>
      <c r="C29" s="457" t="s">
        <v>544</v>
      </c>
      <c r="D29" s="382">
        <v>0.87234042553191493</v>
      </c>
      <c r="E29" s="382">
        <v>0.88705882352941179</v>
      </c>
      <c r="F29" s="382">
        <v>0.90243902439024393</v>
      </c>
      <c r="G29" s="382">
        <v>0.9263157894736842</v>
      </c>
      <c r="H29" s="382">
        <v>0.92609699769053122</v>
      </c>
      <c r="I29" s="382">
        <v>0.90912305516265912</v>
      </c>
      <c r="J29" s="350" t="s">
        <v>138</v>
      </c>
      <c r="K29" s="350">
        <f>ROWS($J$7:J29)</f>
        <v>23</v>
      </c>
      <c r="L29" s="350" t="str">
        <f t="shared" si="0"/>
        <v/>
      </c>
      <c r="M29" s="350">
        <f>IFERROR(SMALL($L$7:$L$113,ROWS($J$7:J29)),"")</f>
        <v>78</v>
      </c>
      <c r="O29" s="834" t="s">
        <v>513</v>
      </c>
      <c r="P29" s="841" t="s">
        <v>514</v>
      </c>
      <c r="Q29" s="468" t="s">
        <v>544</v>
      </c>
      <c r="R29" s="469">
        <f>IFERROR(INDEX($D$7:$I$113,$M29,COLUMNS(O$7:$O29)),"")</f>
        <v>0.863849765258216</v>
      </c>
      <c r="S29" s="469">
        <f>IFERROR(INDEX($D$7:$I$113,$M29,COLUMNS($O$7:P29)),"")</f>
        <v>0.88007736943907156</v>
      </c>
      <c r="T29" s="469">
        <f>IFERROR(INDEX($D$7:$I$113,$M29,COLUMNS($O$7:Q29)),"")</f>
        <v>0.87792642140468224</v>
      </c>
      <c r="U29" s="469">
        <f>IFERROR(INDEX($D$7:$I$113,$M29,COLUMNS($O$7:R29)),"")</f>
        <v>0.90956749672346004</v>
      </c>
      <c r="V29" s="469">
        <f>IFERROR(INDEX($D$7:$I$113,$M29,COLUMNS($O$7:S29)),"")</f>
        <v>0.91093573844419395</v>
      </c>
      <c r="W29" s="470">
        <f>IFERROR(INDEX($D$7:$I$113,$M29,COLUMNS($O$7:T29)),"")</f>
        <v>0.89327073552425662</v>
      </c>
    </row>
    <row r="30" spans="1:23" x14ac:dyDescent="0.3">
      <c r="C30" s="457" t="s">
        <v>545</v>
      </c>
      <c r="D30" s="382">
        <v>0.86768447837150131</v>
      </c>
      <c r="E30" s="382">
        <v>0.86440677966101698</v>
      </c>
      <c r="F30" s="382">
        <v>0.910873440285205</v>
      </c>
      <c r="G30" s="382">
        <v>0.92168674698795183</v>
      </c>
      <c r="H30" s="382">
        <v>0.93272519954389965</v>
      </c>
      <c r="I30" s="382">
        <v>0.90643863179074446</v>
      </c>
      <c r="J30" s="350" t="s">
        <v>138</v>
      </c>
      <c r="K30" s="350">
        <f>ROWS($J$7:J30)</f>
        <v>24</v>
      </c>
      <c r="L30" s="350" t="str">
        <f t="shared" si="0"/>
        <v/>
      </c>
      <c r="M30" s="350">
        <f>IFERROR(SMALL($L$7:$L$113,ROWS($J$7:J30)),"")</f>
        <v>79</v>
      </c>
      <c r="O30" s="835"/>
      <c r="P30" s="831"/>
      <c r="Q30" s="461" t="s">
        <v>545</v>
      </c>
      <c r="R30" s="462">
        <f>IFERROR(INDEX($D$7:$I$113,$M30,COLUMNS(O$7:$O30)),"")</f>
        <v>0.85836909871244638</v>
      </c>
      <c r="S30" s="462">
        <f>IFERROR(INDEX($D$7:$I$113,$M30,COLUMNS($O$7:P30)),"")</f>
        <v>0.86238532110091748</v>
      </c>
      <c r="T30" s="462">
        <f>IFERROR(INDEX($D$7:$I$113,$M30,COLUMNS($O$7:Q30)),"")</f>
        <v>0.89526542324246772</v>
      </c>
      <c r="U30" s="462">
        <f>IFERROR(INDEX($D$7:$I$113,$M30,COLUMNS($O$7:R30)),"")</f>
        <v>0.90359897172236503</v>
      </c>
      <c r="V30" s="462">
        <f>IFERROR(INDEX($D$7:$I$113,$M30,COLUMNS($O$7:S30)),"")</f>
        <v>0.92197802197802203</v>
      </c>
      <c r="W30" s="463">
        <f>IFERROR(INDEX($D$7:$I$113,$M30,COLUMNS($O$7:T30)),"")</f>
        <v>0.89390386869871041</v>
      </c>
    </row>
    <row r="31" spans="1:23" x14ac:dyDescent="0.3">
      <c r="C31" s="453" t="s">
        <v>160</v>
      </c>
      <c r="D31" s="382">
        <v>0.87527352297592997</v>
      </c>
      <c r="E31" s="382">
        <v>0.87654320987654322</v>
      </c>
      <c r="F31" s="382">
        <v>0.89079563182527299</v>
      </c>
      <c r="G31" s="382">
        <v>0.91220850480109739</v>
      </c>
      <c r="H31" s="382">
        <v>0.9334763948497854</v>
      </c>
      <c r="I31" s="382">
        <v>0.90236413877801658</v>
      </c>
      <c r="J31" s="350" t="s">
        <v>138</v>
      </c>
      <c r="K31" s="350">
        <f>ROWS($J$7:J31)</f>
        <v>25</v>
      </c>
      <c r="L31" s="350" t="str">
        <f t="shared" si="0"/>
        <v/>
      </c>
      <c r="M31" s="350">
        <f>IFERROR(SMALL($L$7:$L$113,ROWS($J$7:J31)),"")</f>
        <v>80</v>
      </c>
      <c r="O31" s="835"/>
      <c r="P31" s="831"/>
      <c r="Q31" s="464" t="s">
        <v>160</v>
      </c>
      <c r="R31" s="462">
        <f>IFERROR(INDEX($D$7:$I$113,$M31,COLUMNS(O$7:$O31)),"")</f>
        <v>0.86553030303030298</v>
      </c>
      <c r="S31" s="462">
        <f>IFERROR(INDEX($D$7:$I$113,$M31,COLUMNS($O$7:P31)),"")</f>
        <v>0.86926994906621391</v>
      </c>
      <c r="T31" s="462">
        <f>IFERROR(INDEX($D$7:$I$113,$M31,COLUMNS($O$7:Q31)),"")</f>
        <v>0.8896276595744681</v>
      </c>
      <c r="U31" s="462">
        <f>IFERROR(INDEX($D$7:$I$113,$M31,COLUMNS($O$7:R31)),"")</f>
        <v>0.8995157384987893</v>
      </c>
      <c r="V31" s="462">
        <f>IFERROR(INDEX($D$7:$I$113,$M31,COLUMNS($O$7:S31)),"")</f>
        <v>0.92675483214649035</v>
      </c>
      <c r="W31" s="463">
        <f>IFERROR(INDEX($D$7:$I$113,$M31,COLUMNS($O$7:T31)),"")</f>
        <v>0.89406664860471419</v>
      </c>
    </row>
    <row r="32" spans="1:23" x14ac:dyDescent="0.3">
      <c r="C32" s="453" t="s">
        <v>161</v>
      </c>
      <c r="D32" s="382">
        <v>0.88621444201312916</v>
      </c>
      <c r="E32" s="382">
        <v>0.89877835951134377</v>
      </c>
      <c r="F32" s="382">
        <v>0.90951638065522622</v>
      </c>
      <c r="G32" s="382">
        <v>0.92522179974651453</v>
      </c>
      <c r="H32" s="382">
        <v>0.9381642512077295</v>
      </c>
      <c r="I32" s="382">
        <v>0.91602399314481575</v>
      </c>
      <c r="J32" s="350" t="s">
        <v>138</v>
      </c>
      <c r="K32" s="350">
        <f>ROWS($J$7:J32)</f>
        <v>26</v>
      </c>
      <c r="L32" s="350" t="str">
        <f t="shared" si="0"/>
        <v/>
      </c>
      <c r="M32" s="350">
        <f>IFERROR(SMALL($L$7:$L$113,ROWS($J$7:J32)),"")</f>
        <v>81</v>
      </c>
      <c r="O32" s="835"/>
      <c r="P32" s="831"/>
      <c r="Q32" s="464" t="s">
        <v>161</v>
      </c>
      <c r="R32" s="462">
        <f>IFERROR(INDEX($D$7:$I$113,$M32,COLUMNS(O$7:$O32)),"")</f>
        <v>0.87403100775193798</v>
      </c>
      <c r="S32" s="462">
        <f>IFERROR(INDEX($D$7:$I$113,$M32,COLUMNS($O$7:P32)),"")</f>
        <v>0.89296187683284456</v>
      </c>
      <c r="T32" s="462">
        <f>IFERROR(INDEX($D$7:$I$113,$M32,COLUMNS($O$7:Q32)),"")</f>
        <v>0.88290713324360703</v>
      </c>
      <c r="U32" s="462">
        <f>IFERROR(INDEX($D$7:$I$113,$M32,COLUMNS($O$7:R32)),"")</f>
        <v>0.92911668484187571</v>
      </c>
      <c r="V32" s="462">
        <f>IFERROR(INDEX($D$7:$I$113,$M32,COLUMNS($O$7:S32)),"")</f>
        <v>0.92365692742695571</v>
      </c>
      <c r="W32" s="463">
        <f>IFERROR(INDEX($D$7:$I$113,$M32,COLUMNS($O$7:T32)),"")</f>
        <v>0.90497967479674801</v>
      </c>
    </row>
    <row r="33" spans="1:23" x14ac:dyDescent="0.3">
      <c r="C33" s="453" t="s">
        <v>162</v>
      </c>
      <c r="D33" s="382">
        <v>0.87049180327868847</v>
      </c>
      <c r="E33" s="382">
        <v>0.88639999999999997</v>
      </c>
      <c r="F33" s="382">
        <v>0.9051094890510949</v>
      </c>
      <c r="G33" s="382">
        <v>0.90661938534278963</v>
      </c>
      <c r="H33" s="382">
        <v>0.92425695110258865</v>
      </c>
      <c r="I33" s="382">
        <v>0.90151515151515149</v>
      </c>
      <c r="J33" s="350" t="s">
        <v>138</v>
      </c>
      <c r="K33" s="350">
        <f>ROWS($J$7:J33)</f>
        <v>27</v>
      </c>
      <c r="L33" s="350" t="str">
        <f t="shared" si="0"/>
        <v/>
      </c>
      <c r="M33" s="350">
        <f>IFERROR(SMALL($L$7:$L$113,ROWS($J$7:J33)),"")</f>
        <v>82</v>
      </c>
      <c r="O33" s="835"/>
      <c r="P33" s="831"/>
      <c r="Q33" s="464" t="s">
        <v>162</v>
      </c>
      <c r="R33" s="462">
        <f>IFERROR(INDEX($D$7:$I$113,$M33,COLUMNS(O$7:$O33)),"")</f>
        <v>0.86036036036036034</v>
      </c>
      <c r="S33" s="462">
        <f>IFERROR(INDEX($D$7:$I$113,$M33,COLUMNS($O$7:P33)),"")</f>
        <v>0.88517441860465118</v>
      </c>
      <c r="T33" s="462">
        <f>IFERROR(INDEX($D$7:$I$113,$M33,COLUMNS($O$7:Q33)),"")</f>
        <v>0.89546599496221657</v>
      </c>
      <c r="U33" s="462">
        <f>IFERROR(INDEX($D$7:$I$113,$M33,COLUMNS($O$7:R33)),"")</f>
        <v>0.90352697095435686</v>
      </c>
      <c r="V33" s="462">
        <f>IFERROR(INDEX($D$7:$I$113,$M33,COLUMNS($O$7:S33)),"")</f>
        <v>0.92130857648099029</v>
      </c>
      <c r="W33" s="463">
        <f>IFERROR(INDEX($D$7:$I$113,$M33,COLUMNS($O$7:T33)),"")</f>
        <v>0.89652745190051619</v>
      </c>
    </row>
    <row r="34" spans="1:23" x14ac:dyDescent="0.3">
      <c r="B34" s="363" t="s">
        <v>518</v>
      </c>
      <c r="C34" s="457" t="s">
        <v>544</v>
      </c>
      <c r="D34" s="382">
        <v>0.88354356116163102</v>
      </c>
      <c r="E34" s="382">
        <v>0.89569101418812402</v>
      </c>
      <c r="F34" s="382">
        <v>0.91188959660297242</v>
      </c>
      <c r="G34" s="382">
        <v>0.93110031239153068</v>
      </c>
      <c r="H34" s="382">
        <v>0.93110031239153068</v>
      </c>
      <c r="I34" s="382">
        <v>0.91417046089943288</v>
      </c>
      <c r="J34" s="350" t="s">
        <v>138</v>
      </c>
      <c r="K34" s="350">
        <f>ROWS($J$7:J34)</f>
        <v>28</v>
      </c>
      <c r="L34" s="350" t="str">
        <f t="shared" si="0"/>
        <v/>
      </c>
      <c r="M34" s="350">
        <f>IFERROR(SMALL($L$7:$L$113,ROWS($J$7:J34)),"")</f>
        <v>83</v>
      </c>
      <c r="O34" s="835"/>
      <c r="P34" s="842" t="s">
        <v>517</v>
      </c>
      <c r="Q34" s="461" t="s">
        <v>544</v>
      </c>
      <c r="R34" s="462">
        <f>IFERROR(INDEX($D$7:$I$113,$M34,COLUMNS(O$7:$O34)),"")</f>
        <v>0.87711093790594963</v>
      </c>
      <c r="S34" s="462">
        <f>IFERROR(INDEX($D$7:$I$113,$M34,COLUMNS($O$7:P34)),"")</f>
        <v>0.88636363636363635</v>
      </c>
      <c r="T34" s="462">
        <f>IFERROR(INDEX($D$7:$I$113,$M34,COLUMNS($O$7:Q34)),"")</f>
        <v>0.90863602668643439</v>
      </c>
      <c r="U34" s="462">
        <f>IFERROR(INDEX($D$7:$I$113,$M34,COLUMNS($O$7:R34)),"")</f>
        <v>0.92003807710613994</v>
      </c>
      <c r="V34" s="462">
        <f>IFERROR(INDEX($D$7:$I$113,$M34,COLUMNS($O$7:S34)),"")</f>
        <v>0.92339795368874533</v>
      </c>
      <c r="W34" s="463">
        <f>IFERROR(INDEX($D$7:$I$113,$M34,COLUMNS($O$7:T34)),"")</f>
        <v>0.90699372171119874</v>
      </c>
    </row>
    <row r="35" spans="1:23" x14ac:dyDescent="0.3">
      <c r="C35" s="457" t="s">
        <v>545</v>
      </c>
      <c r="D35" s="382">
        <v>0.87147335423197492</v>
      </c>
      <c r="E35" s="382">
        <v>0.89559748427672958</v>
      </c>
      <c r="F35" s="382">
        <v>0.9140857021637675</v>
      </c>
      <c r="G35" s="382">
        <v>0.92557085584800414</v>
      </c>
      <c r="H35" s="382">
        <v>0.93619100809829658</v>
      </c>
      <c r="I35" s="382">
        <v>0.91389704132624727</v>
      </c>
      <c r="J35" s="350" t="s">
        <v>138</v>
      </c>
      <c r="K35" s="350">
        <f>ROWS($J$7:J35)</f>
        <v>29</v>
      </c>
      <c r="L35" s="350" t="str">
        <f t="shared" si="0"/>
        <v/>
      </c>
      <c r="M35" s="350">
        <f>IFERROR(SMALL($L$7:$L$113,ROWS($J$7:J35)),"")</f>
        <v>84</v>
      </c>
      <c r="O35" s="835"/>
      <c r="P35" s="831"/>
      <c r="Q35" s="461" t="s">
        <v>545</v>
      </c>
      <c r="R35" s="462">
        <f>IFERROR(INDEX($D$7:$I$113,$M35,COLUMNS(O$7:$O35)),"")</f>
        <v>0.86788154897494307</v>
      </c>
      <c r="S35" s="462">
        <f>IFERROR(INDEX($D$7:$I$113,$M35,COLUMNS($O$7:P35)),"")</f>
        <v>0.88867059593975117</v>
      </c>
      <c r="T35" s="462">
        <f>IFERROR(INDEX($D$7:$I$113,$M35,COLUMNS($O$7:Q35)),"")</f>
        <v>0.9052981354993539</v>
      </c>
      <c r="U35" s="462">
        <f>IFERROR(INDEX($D$7:$I$113,$M35,COLUMNS($O$7:R35)),"")</f>
        <v>0.92272367379255738</v>
      </c>
      <c r="V35" s="462">
        <f>IFERROR(INDEX($D$7:$I$113,$M35,COLUMNS($O$7:S35)),"")</f>
        <v>0.93191489361702129</v>
      </c>
      <c r="W35" s="463">
        <f>IFERROR(INDEX($D$7:$I$113,$M35,COLUMNS($O$7:T35)),"")</f>
        <v>0.90802977739230994</v>
      </c>
    </row>
    <row r="36" spans="1:23" x14ac:dyDescent="0.3">
      <c r="C36" s="453" t="s">
        <v>160</v>
      </c>
      <c r="D36" s="382">
        <v>0.87406769936890416</v>
      </c>
      <c r="E36" s="382">
        <v>0.90649481930755627</v>
      </c>
      <c r="F36" s="382">
        <v>0.91663103890551523</v>
      </c>
      <c r="G36" s="382">
        <v>0.93505353694927151</v>
      </c>
      <c r="H36" s="382">
        <v>0.94340682488414551</v>
      </c>
      <c r="I36" s="382">
        <v>0.92012588638355508</v>
      </c>
      <c r="J36" s="350" t="s">
        <v>138</v>
      </c>
      <c r="K36" s="350">
        <f>ROWS($J$7:J36)</f>
        <v>30</v>
      </c>
      <c r="L36" s="350" t="str">
        <f t="shared" si="0"/>
        <v/>
      </c>
      <c r="M36" s="350">
        <f>IFERROR(SMALL($L$7:$L$113,ROWS($J$7:J36)),"")</f>
        <v>85</v>
      </c>
      <c r="O36" s="835"/>
      <c r="P36" s="831"/>
      <c r="Q36" s="464" t="s">
        <v>160</v>
      </c>
      <c r="R36" s="462">
        <f>IFERROR(INDEX($D$7:$I$113,$M36,COLUMNS(O$7:$O36)),"")</f>
        <v>0.87358101135190913</v>
      </c>
      <c r="S36" s="462">
        <f>IFERROR(INDEX($D$7:$I$113,$M36,COLUMNS($O$7:P36)),"")</f>
        <v>0.8994462901439646</v>
      </c>
      <c r="T36" s="462">
        <f>IFERROR(INDEX($D$7:$I$113,$M36,COLUMNS($O$7:Q36)),"")</f>
        <v>0.90727101038715774</v>
      </c>
      <c r="U36" s="462">
        <f>IFERROR(INDEX($D$7:$I$113,$M36,COLUMNS($O$7:R36)),"")</f>
        <v>0.92573853435612863</v>
      </c>
      <c r="V36" s="462">
        <f>IFERROR(INDEX($D$7:$I$113,$M36,COLUMNS($O$7:S36)),"")</f>
        <v>0.93729281767955797</v>
      </c>
      <c r="W36" s="463">
        <f>IFERROR(INDEX($D$7:$I$113,$M36,COLUMNS($O$7:T36)),"")</f>
        <v>0.91263134690278491</v>
      </c>
    </row>
    <row r="37" spans="1:23" x14ac:dyDescent="0.3">
      <c r="C37" s="453" t="s">
        <v>161</v>
      </c>
      <c r="D37" s="382">
        <v>0.89511085844229676</v>
      </c>
      <c r="E37" s="382">
        <v>0.90357142857142858</v>
      </c>
      <c r="F37" s="382">
        <v>0.92540587977182975</v>
      </c>
      <c r="G37" s="382">
        <v>0.93640785444064134</v>
      </c>
      <c r="H37" s="382">
        <v>0.94608719570898092</v>
      </c>
      <c r="I37" s="382">
        <v>0.92616829934157696</v>
      </c>
      <c r="J37" s="350" t="s">
        <v>138</v>
      </c>
      <c r="K37" s="350">
        <f>ROWS($J$7:J37)</f>
        <v>31</v>
      </c>
      <c r="L37" s="350" t="str">
        <f t="shared" si="0"/>
        <v/>
      </c>
      <c r="M37" s="350">
        <f>IFERROR(SMALL($L$7:$L$113,ROWS($J$7:J37)),"")</f>
        <v>86</v>
      </c>
      <c r="O37" s="835"/>
      <c r="P37" s="831"/>
      <c r="Q37" s="464" t="s">
        <v>161</v>
      </c>
      <c r="R37" s="462">
        <f>IFERROR(INDEX($D$7:$I$113,$M37,COLUMNS(O$7:$O37)),"")</f>
        <v>0.89267151767151764</v>
      </c>
      <c r="S37" s="462">
        <f>IFERROR(INDEX($D$7:$I$113,$M37,COLUMNS($O$7:P37)),"")</f>
        <v>0.89593679458239273</v>
      </c>
      <c r="T37" s="462">
        <f>IFERROR(INDEX($D$7:$I$113,$M37,COLUMNS($O$7:Q37)),"")</f>
        <v>0.91144335825186884</v>
      </c>
      <c r="U37" s="462">
        <f>IFERROR(INDEX($D$7:$I$113,$M37,COLUMNS($O$7:R37)),"")</f>
        <v>0.9276693455797933</v>
      </c>
      <c r="V37" s="462">
        <f>IFERROR(INDEX($D$7:$I$113,$M37,COLUMNS($O$7:S37)),"")</f>
        <v>0.94074786912290354</v>
      </c>
      <c r="W37" s="463">
        <f>IFERROR(INDEX($D$7:$I$113,$M37,COLUMNS($O$7:T37)),"")</f>
        <v>0.91783967995258553</v>
      </c>
    </row>
    <row r="38" spans="1:23" x14ac:dyDescent="0.3">
      <c r="C38" s="453" t="s">
        <v>162</v>
      </c>
      <c r="D38" s="382">
        <v>0.86798103319191411</v>
      </c>
      <c r="E38" s="382">
        <v>0.89084762134750062</v>
      </c>
      <c r="F38" s="382">
        <v>0.91250810110174985</v>
      </c>
      <c r="G38" s="382">
        <v>0.9239265989666845</v>
      </c>
      <c r="H38" s="382">
        <v>0.94038461538461537</v>
      </c>
      <c r="I38" s="382">
        <v>0.91263976476960573</v>
      </c>
      <c r="J38" s="350" t="s">
        <v>138</v>
      </c>
      <c r="K38" s="350">
        <f>ROWS($J$7:J38)</f>
        <v>32</v>
      </c>
      <c r="L38" s="350" t="str">
        <f t="shared" si="0"/>
        <v/>
      </c>
      <c r="M38" s="350">
        <f>IFERROR(SMALL($L$7:$L$113,ROWS($J$7:J38)),"")</f>
        <v>87</v>
      </c>
      <c r="O38" s="836"/>
      <c r="P38" s="844"/>
      <c r="Q38" s="474" t="s">
        <v>162</v>
      </c>
      <c r="R38" s="475">
        <f>IFERROR(INDEX($D$7:$I$113,$M38,COLUMNS(O$7:$O38)),"")</f>
        <v>0.8626619552414605</v>
      </c>
      <c r="S38" s="475">
        <f>IFERROR(INDEX($D$7:$I$113,$M38,COLUMNS($O$7:P38)),"")</f>
        <v>0.88332964356874033</v>
      </c>
      <c r="T38" s="475">
        <f>IFERROR(INDEX($D$7:$I$113,$M38,COLUMNS($O$7:Q38)),"")</f>
        <v>0.90389759266335501</v>
      </c>
      <c r="U38" s="475">
        <f>IFERROR(INDEX($D$7:$I$113,$M38,COLUMNS($O$7:R38)),"")</f>
        <v>0.91502423263327948</v>
      </c>
      <c r="V38" s="475">
        <f>IFERROR(INDEX($D$7:$I$113,$M38,COLUMNS($O$7:S38)),"")</f>
        <v>0.93580149665222534</v>
      </c>
      <c r="W38" s="476">
        <f>IFERROR(INDEX($D$7:$I$113,$M38,COLUMNS($O$7:T38)),"")</f>
        <v>0.90568600121511023</v>
      </c>
    </row>
    <row r="39" spans="1:23" x14ac:dyDescent="0.3">
      <c r="A39" s="363" t="s">
        <v>519</v>
      </c>
      <c r="B39" s="363" t="s">
        <v>179</v>
      </c>
      <c r="C39" s="457" t="s">
        <v>544</v>
      </c>
      <c r="D39" s="382" t="s">
        <v>547</v>
      </c>
      <c r="E39" s="382">
        <v>0.90909090909090906</v>
      </c>
      <c r="F39" s="382">
        <v>0.75</v>
      </c>
      <c r="G39" s="382" t="s">
        <v>547</v>
      </c>
      <c r="H39" s="382">
        <v>0.85365853658536583</v>
      </c>
      <c r="I39" s="382">
        <v>0.85611510791366907</v>
      </c>
      <c r="J39" s="350" t="s">
        <v>138</v>
      </c>
      <c r="K39" s="350">
        <f>ROWS($J$7:J39)</f>
        <v>33</v>
      </c>
      <c r="L39" s="350" t="str">
        <f t="shared" si="0"/>
        <v/>
      </c>
      <c r="M39" s="350">
        <f>IFERROR(SMALL($L$7:$L$113,ROWS($J$7:J39)),"")</f>
        <v>88</v>
      </c>
      <c r="O39" s="834" t="s">
        <v>519</v>
      </c>
      <c r="P39" s="830" t="s">
        <v>179</v>
      </c>
      <c r="Q39" s="468" t="s">
        <v>544</v>
      </c>
      <c r="R39" s="469">
        <f>IFERROR(INDEX($D$7:$I$113,$M39,COLUMNS(O$7:$O39)),"")</f>
        <v>0.88</v>
      </c>
      <c r="S39" s="469">
        <f>IFERROR(INDEX($D$7:$I$113,$M39,COLUMNS($O$7:P39)),"")</f>
        <v>0.86486486486486491</v>
      </c>
      <c r="T39" s="469">
        <f>IFERROR(INDEX($D$7:$I$113,$M39,COLUMNS($O$7:Q39)),"")</f>
        <v>0.7142857142857143</v>
      </c>
      <c r="U39" s="469">
        <f>IFERROR(INDEX($D$7:$I$113,$M39,COLUMNS($O$7:R39)),"")</f>
        <v>0.8214285714285714</v>
      </c>
      <c r="V39" s="469">
        <f>IFERROR(INDEX($D$7:$I$113,$M39,COLUMNS($O$7:S39)),"")</f>
        <v>0.83720930232558144</v>
      </c>
      <c r="W39" s="470">
        <f>IFERROR(INDEX($D$7:$I$113,$M39,COLUMNS($O$7:T39)),"")</f>
        <v>0.8271604938271605</v>
      </c>
    </row>
    <row r="40" spans="1:23" x14ac:dyDescent="0.3">
      <c r="C40" s="457" t="s">
        <v>545</v>
      </c>
      <c r="D40" s="382">
        <v>0.85106382978723405</v>
      </c>
      <c r="E40" s="382">
        <v>0.78787878787878785</v>
      </c>
      <c r="F40" s="382">
        <v>0.90625</v>
      </c>
      <c r="G40" s="382">
        <v>0.92592592592592593</v>
      </c>
      <c r="H40" s="382">
        <v>0.8</v>
      </c>
      <c r="I40" s="382">
        <v>0.85207100591715978</v>
      </c>
      <c r="J40" s="350" t="s">
        <v>138</v>
      </c>
      <c r="K40" s="350">
        <f>ROWS($J$7:J40)</f>
        <v>34</v>
      </c>
      <c r="L40" s="350" t="str">
        <f t="shared" si="0"/>
        <v/>
      </c>
      <c r="M40" s="350">
        <f>IFERROR(SMALL($L$7:$L$113,ROWS($J$7:J40)),"")</f>
        <v>89</v>
      </c>
      <c r="O40" s="835"/>
      <c r="P40" s="831"/>
      <c r="Q40" s="461" t="s">
        <v>545</v>
      </c>
      <c r="R40" s="462">
        <f>IFERROR(INDEX($D$7:$I$113,$M40,COLUMNS(O$7:$O40)),"")</f>
        <v>0.84313725490196079</v>
      </c>
      <c r="S40" s="462">
        <f>IFERROR(INDEX($D$7:$I$113,$M40,COLUMNS($O$7:P40)),"")</f>
        <v>0.77142857142857146</v>
      </c>
      <c r="T40" s="462">
        <f>IFERROR(INDEX($D$7:$I$113,$M40,COLUMNS($O$7:Q40)),"")</f>
        <v>0.92105263157894735</v>
      </c>
      <c r="U40" s="462">
        <f>IFERROR(INDEX($D$7:$I$113,$M40,COLUMNS($O$7:R40)),"")</f>
        <v>0.89189189189189189</v>
      </c>
      <c r="V40" s="462">
        <f>IFERROR(INDEX($D$7:$I$113,$M40,COLUMNS($O$7:S40)),"")</f>
        <v>0.76666666666666672</v>
      </c>
      <c r="W40" s="463">
        <f>IFERROR(INDEX($D$7:$I$113,$M40,COLUMNS($O$7:T40)),"")</f>
        <v>0.84293193717277481</v>
      </c>
    </row>
    <row r="41" spans="1:23" x14ac:dyDescent="0.3">
      <c r="C41" s="453" t="s">
        <v>160</v>
      </c>
      <c r="D41" s="382">
        <v>0.76744186046511631</v>
      </c>
      <c r="E41" s="382">
        <v>0.84</v>
      </c>
      <c r="F41" s="382">
        <v>0.92307692307692313</v>
      </c>
      <c r="G41" s="382">
        <v>0.85185185185185186</v>
      </c>
      <c r="H41" s="382">
        <v>1</v>
      </c>
      <c r="I41" s="382">
        <v>0.87012987012987009</v>
      </c>
      <c r="J41" s="350" t="s">
        <v>138</v>
      </c>
      <c r="K41" s="350">
        <f>ROWS($J$7:J41)</f>
        <v>35</v>
      </c>
      <c r="L41" s="350" t="str">
        <f t="shared" si="0"/>
        <v/>
      </c>
      <c r="M41" s="350">
        <f>IFERROR(SMALL($L$7:$L$113,ROWS($J$7:J41)),"")</f>
        <v>90</v>
      </c>
      <c r="O41" s="835"/>
      <c r="P41" s="831"/>
      <c r="Q41" s="464" t="s">
        <v>160</v>
      </c>
      <c r="R41" s="462">
        <f>IFERROR(INDEX($D$7:$I$113,$M41,COLUMNS(O$7:$O41)),"")</f>
        <v>0.73469387755102045</v>
      </c>
      <c r="S41" s="462">
        <f>IFERROR(INDEX($D$7:$I$113,$M41,COLUMNS($O$7:P41)),"")</f>
        <v>0.8666666666666667</v>
      </c>
      <c r="T41" s="462">
        <f>IFERROR(INDEX($D$7:$I$113,$M41,COLUMNS($O$7:Q41)),"")</f>
        <v>0.87096774193548387</v>
      </c>
      <c r="U41" s="462">
        <f>IFERROR(INDEX($D$7:$I$113,$M41,COLUMNS($O$7:R41)),"")</f>
        <v>0.76666666666666672</v>
      </c>
      <c r="V41" s="462">
        <f>IFERROR(INDEX($D$7:$I$113,$M41,COLUMNS($O$7:S41)),"")</f>
        <v>0.97297297297297303</v>
      </c>
      <c r="W41" s="463">
        <f>IFERROR(INDEX($D$7:$I$113,$M41,COLUMNS($O$7:T41)),"")</f>
        <v>0.8370786516853933</v>
      </c>
    </row>
    <row r="42" spans="1:23" x14ac:dyDescent="0.3">
      <c r="C42" s="453" t="s">
        <v>161</v>
      </c>
      <c r="D42" s="382">
        <v>0.79411764705882348</v>
      </c>
      <c r="E42" s="382" t="s">
        <v>547</v>
      </c>
      <c r="F42" s="382">
        <v>0.82857142857142863</v>
      </c>
      <c r="G42" s="382">
        <v>0.88235294117647056</v>
      </c>
      <c r="H42" s="382">
        <v>0.94871794871794868</v>
      </c>
      <c r="I42" s="382">
        <v>0.87195121951219512</v>
      </c>
      <c r="J42" s="350" t="s">
        <v>138</v>
      </c>
      <c r="K42" s="350">
        <f>ROWS($J$7:J42)</f>
        <v>36</v>
      </c>
      <c r="L42" s="350" t="str">
        <f t="shared" si="0"/>
        <v/>
      </c>
      <c r="M42" s="350">
        <f>IFERROR(SMALL($L$7:$L$113,ROWS($J$7:J42)),"")</f>
        <v>91</v>
      </c>
      <c r="O42" s="835"/>
      <c r="P42" s="831"/>
      <c r="Q42" s="464" t="s">
        <v>161</v>
      </c>
      <c r="R42" s="462">
        <f>IFERROR(INDEX($D$7:$I$113,$M42,COLUMNS(O$7:$O42)),"")</f>
        <v>0.81081081081081086</v>
      </c>
      <c r="S42" s="462">
        <f>IFERROR(INDEX($D$7:$I$113,$M42,COLUMNS($O$7:P42)),"")</f>
        <v>0.92592592592592593</v>
      </c>
      <c r="T42" s="462">
        <f>IFERROR(INDEX($D$7:$I$113,$M42,COLUMNS($O$7:Q42)),"")</f>
        <v>0.79069767441860461</v>
      </c>
      <c r="U42" s="462">
        <f>IFERROR(INDEX($D$7:$I$113,$M42,COLUMNS($O$7:R42)),"")</f>
        <v>0.86363636363636365</v>
      </c>
      <c r="V42" s="462">
        <f>IFERROR(INDEX($D$7:$I$113,$M42,COLUMNS($O$7:S42)),"")</f>
        <v>0.90697674418604646</v>
      </c>
      <c r="W42" s="463">
        <f>IFERROR(INDEX($D$7:$I$113,$M42,COLUMNS($O$7:T42)),"")</f>
        <v>0.85641025641025637</v>
      </c>
    </row>
    <row r="43" spans="1:23" x14ac:dyDescent="0.3">
      <c r="C43" s="453" t="s">
        <v>162</v>
      </c>
      <c r="D43" s="382">
        <v>0.93650793650793651</v>
      </c>
      <c r="E43" s="382">
        <v>0.9</v>
      </c>
      <c r="F43" s="382">
        <v>0.95833333333333337</v>
      </c>
      <c r="G43" s="382">
        <v>0.93939393939393945</v>
      </c>
      <c r="H43" s="382">
        <v>0.90697674418604646</v>
      </c>
      <c r="I43" s="382">
        <v>0.92771084337349397</v>
      </c>
      <c r="J43" s="350" t="s">
        <v>138</v>
      </c>
      <c r="K43" s="350">
        <f>ROWS($J$7:J43)</f>
        <v>37</v>
      </c>
      <c r="L43" s="350" t="str">
        <f t="shared" si="0"/>
        <v/>
      </c>
      <c r="M43" s="350">
        <f>IFERROR(SMALL($L$7:$L$113,ROWS($J$7:J43)),"")</f>
        <v>92</v>
      </c>
      <c r="O43" s="835"/>
      <c r="P43" s="831"/>
      <c r="Q43" s="464" t="s">
        <v>162</v>
      </c>
      <c r="R43" s="462">
        <f>IFERROR(INDEX($D$7:$I$113,$M43,COLUMNS(O$7:$O43)),"")</f>
        <v>0.92753623188405798</v>
      </c>
      <c r="S43" s="462">
        <f>IFERROR(INDEX($D$7:$I$113,$M43,COLUMNS($O$7:P43)),"")</f>
        <v>0.88571428571428568</v>
      </c>
      <c r="T43" s="462">
        <f>IFERROR(INDEX($D$7:$I$113,$M43,COLUMNS($O$7:Q43)),"")</f>
        <v>0.92592592592592593</v>
      </c>
      <c r="U43" s="462">
        <f>IFERROR(INDEX($D$7:$I$113,$M43,COLUMNS($O$7:R43)),"")</f>
        <v>0.88095238095238093</v>
      </c>
      <c r="V43" s="462">
        <f>IFERROR(INDEX($D$7:$I$113,$M43,COLUMNS($O$7:S43)),"")</f>
        <v>0.91666666666666663</v>
      </c>
      <c r="W43" s="463">
        <f>IFERROR(INDEX($D$7:$I$113,$M43,COLUMNS($O$7:T43)),"")</f>
        <v>0.90877192982456145</v>
      </c>
    </row>
    <row r="44" spans="1:23" x14ac:dyDescent="0.3">
      <c r="B44" s="363" t="s">
        <v>180</v>
      </c>
      <c r="C44" s="457" t="s">
        <v>544</v>
      </c>
      <c r="D44" s="382">
        <v>0.88230605738575985</v>
      </c>
      <c r="E44" s="382">
        <v>0.89471176750833725</v>
      </c>
      <c r="F44" s="382">
        <v>0.91174198532251838</v>
      </c>
      <c r="G44" s="382">
        <v>0.93086766541822719</v>
      </c>
      <c r="H44" s="382">
        <v>0.92781079742446759</v>
      </c>
      <c r="I44" s="382">
        <v>0.91394669455765143</v>
      </c>
      <c r="J44" s="350" t="s">
        <v>138</v>
      </c>
      <c r="K44" s="350">
        <f>ROWS($J$7:J44)</f>
        <v>38</v>
      </c>
      <c r="L44" s="350" t="str">
        <f t="shared" si="0"/>
        <v/>
      </c>
      <c r="M44" s="350">
        <f>IFERROR(SMALL($L$7:$L$113,ROWS($J$7:J44)),"")</f>
        <v>93</v>
      </c>
      <c r="O44" s="835"/>
      <c r="P44" s="831" t="s">
        <v>180</v>
      </c>
      <c r="Q44" s="461" t="s">
        <v>544</v>
      </c>
      <c r="R44" s="462">
        <f>IFERROR(INDEX($D$7:$I$113,$M44,COLUMNS(O$7:$O44)),"")</f>
        <v>0.87576470588235289</v>
      </c>
      <c r="S44" s="462">
        <f>IFERROR(INDEX($D$7:$I$113,$M44,COLUMNS($O$7:P44)),"")</f>
        <v>0.88585141903171949</v>
      </c>
      <c r="T44" s="462">
        <f>IFERROR(INDEX($D$7:$I$113,$M44,COLUMNS($O$7:Q44)),"")</f>
        <v>0.90646999664767014</v>
      </c>
      <c r="U44" s="462">
        <f>IFERROR(INDEX($D$7:$I$113,$M44,COLUMNS($O$7:R44)),"")</f>
        <v>0.91929525433361747</v>
      </c>
      <c r="V44" s="462">
        <f>IFERROR(INDEX($D$7:$I$113,$M44,COLUMNS($O$7:S44)),"")</f>
        <v>0.92250967117988392</v>
      </c>
      <c r="W44" s="463">
        <f>IFERROR(INDEX($D$7:$I$113,$M44,COLUMNS($O$7:T44)),"")</f>
        <v>0.90597785007722897</v>
      </c>
    </row>
    <row r="45" spans="1:23" x14ac:dyDescent="0.3">
      <c r="C45" s="457" t="s">
        <v>545</v>
      </c>
      <c r="D45" s="382">
        <v>0.87133592736705578</v>
      </c>
      <c r="E45" s="382">
        <v>0.89306751246035343</v>
      </c>
      <c r="F45" s="382">
        <v>0.91378981499141709</v>
      </c>
      <c r="G45" s="382">
        <v>0.92516473172262315</v>
      </c>
      <c r="H45" s="382">
        <v>0.93632163815707325</v>
      </c>
      <c r="I45" s="382">
        <v>0.91347629071966319</v>
      </c>
      <c r="J45" s="350" t="s">
        <v>138</v>
      </c>
      <c r="K45" s="350">
        <f>ROWS($J$7:J45)</f>
        <v>39</v>
      </c>
      <c r="L45" s="350" t="str">
        <f t="shared" si="0"/>
        <v/>
      </c>
      <c r="M45" s="350">
        <f>IFERROR(SMALL($L$7:$L$113,ROWS($J$7:J45)),"")</f>
        <v>94</v>
      </c>
      <c r="O45" s="835"/>
      <c r="P45" s="831"/>
      <c r="Q45" s="461" t="s">
        <v>545</v>
      </c>
      <c r="R45" s="462">
        <f>IFERROR(INDEX($D$7:$I$113,$M45,COLUMNS(O$7:$O45)),"")</f>
        <v>0.86715529088410448</v>
      </c>
      <c r="S45" s="462">
        <f>IFERROR(INDEX($D$7:$I$113,$M45,COLUMNS($O$7:P45)),"")</f>
        <v>0.88666273816538987</v>
      </c>
      <c r="T45" s="462">
        <f>IFERROR(INDEX($D$7:$I$113,$M45,COLUMNS($O$7:Q45)),"")</f>
        <v>0.90404871626069783</v>
      </c>
      <c r="U45" s="462">
        <f>IFERROR(INDEX($D$7:$I$113,$M45,COLUMNS($O$7:R45)),"")</f>
        <v>0.92077664399092973</v>
      </c>
      <c r="V45" s="462">
        <f>IFERROR(INDEX($D$7:$I$113,$M45,COLUMNS($O$7:S45)),"")</f>
        <v>0.9314145744029394</v>
      </c>
      <c r="W45" s="463">
        <f>IFERROR(INDEX($D$7:$I$113,$M45,COLUMNS($O$7:T45)),"")</f>
        <v>0.90687210694979448</v>
      </c>
    </row>
    <row r="46" spans="1:23" x14ac:dyDescent="0.3">
      <c r="C46" s="453" t="s">
        <v>160</v>
      </c>
      <c r="D46" s="382">
        <v>0.87538461538461543</v>
      </c>
      <c r="E46" s="382">
        <v>0.90357627885921232</v>
      </c>
      <c r="F46" s="382">
        <v>0.91347062157566594</v>
      </c>
      <c r="G46" s="382">
        <v>0.93280200031254878</v>
      </c>
      <c r="H46" s="382">
        <v>0.94202717865602792</v>
      </c>
      <c r="I46" s="382">
        <v>0.91834781067186666</v>
      </c>
      <c r="J46" s="350" t="s">
        <v>138</v>
      </c>
      <c r="K46" s="350">
        <f>ROWS($J$7:J46)</f>
        <v>40</v>
      </c>
      <c r="L46" s="350" t="str">
        <f t="shared" si="0"/>
        <v/>
      </c>
      <c r="M46" s="350">
        <f>IFERROR(SMALL($L$7:$L$113,ROWS($J$7:J46)),"")</f>
        <v>95</v>
      </c>
      <c r="O46" s="835"/>
      <c r="P46" s="831"/>
      <c r="Q46" s="464" t="s">
        <v>160</v>
      </c>
      <c r="R46" s="462">
        <f>IFERROR(INDEX($D$7:$I$113,$M46,COLUMNS(O$7:$O46)),"")</f>
        <v>0.87416762342135479</v>
      </c>
      <c r="S46" s="462">
        <f>IFERROR(INDEX($D$7:$I$113,$M46,COLUMNS($O$7:P46)),"")</f>
        <v>0.89613716988569181</v>
      </c>
      <c r="T46" s="462">
        <f>IFERROR(INDEX($D$7:$I$113,$M46,COLUMNS($O$7:Q46)),"")</f>
        <v>0.9052526595744681</v>
      </c>
      <c r="U46" s="462">
        <f>IFERROR(INDEX($D$7:$I$113,$M46,COLUMNS($O$7:R46)),"")</f>
        <v>0.92329914776830857</v>
      </c>
      <c r="V46" s="462">
        <f>IFERROR(INDEX($D$7:$I$113,$M46,COLUMNS($O$7:S46)),"")</f>
        <v>0.93586611287564136</v>
      </c>
      <c r="W46" s="463">
        <f>IFERROR(INDEX($D$7:$I$113,$M46,COLUMNS($O$7:T46)),"")</f>
        <v>0.91083921772802712</v>
      </c>
    </row>
    <row r="47" spans="1:23" x14ac:dyDescent="0.3">
      <c r="C47" s="453" t="s">
        <v>161</v>
      </c>
      <c r="D47" s="382">
        <v>0.89495052017254506</v>
      </c>
      <c r="E47" s="382">
        <v>0.90292999329009171</v>
      </c>
      <c r="F47" s="382">
        <v>0.92408985282726563</v>
      </c>
      <c r="G47" s="382">
        <v>0.93529971455756422</v>
      </c>
      <c r="H47" s="382">
        <v>0.94508285956211446</v>
      </c>
      <c r="I47" s="382">
        <v>0.92522570366436541</v>
      </c>
      <c r="J47" s="350" t="s">
        <v>138</v>
      </c>
      <c r="K47" s="350">
        <f>ROWS($J$7:J47)</f>
        <v>41</v>
      </c>
      <c r="L47" s="350" t="str">
        <f t="shared" si="0"/>
        <v/>
      </c>
      <c r="M47" s="350">
        <f>IFERROR(SMALL($L$7:$L$113,ROWS($J$7:J47)),"")</f>
        <v>96</v>
      </c>
      <c r="O47" s="835"/>
      <c r="P47" s="831"/>
      <c r="Q47" s="464" t="s">
        <v>161</v>
      </c>
      <c r="R47" s="462">
        <f>IFERROR(INDEX($D$7:$I$113,$M47,COLUMNS(O$7:$O47)),"")</f>
        <v>0.89114860180263467</v>
      </c>
      <c r="S47" s="462">
        <f>IFERROR(INDEX($D$7:$I$113,$M47,COLUMNS($O$7:P47)),"")</f>
        <v>0.8953785644051131</v>
      </c>
      <c r="T47" s="462">
        <f>IFERROR(INDEX($D$7:$I$113,$M47,COLUMNS($O$7:Q47)),"")</f>
        <v>0.90873753591346962</v>
      </c>
      <c r="U47" s="462">
        <f>IFERROR(INDEX($D$7:$I$113,$M47,COLUMNS($O$7:R47)),"")</f>
        <v>0.92826398852223813</v>
      </c>
      <c r="V47" s="462">
        <f>IFERROR(INDEX($D$7:$I$113,$M47,COLUMNS($O$7:S47)),"")</f>
        <v>0.93873613121080557</v>
      </c>
      <c r="W47" s="463">
        <f>IFERROR(INDEX($D$7:$I$113,$M47,COLUMNS($O$7:T47)),"")</f>
        <v>0.91658262029475879</v>
      </c>
    </row>
    <row r="48" spans="1:23" x14ac:dyDescent="0.3">
      <c r="C48" s="453" t="s">
        <v>162</v>
      </c>
      <c r="D48" s="382">
        <v>0.86736934563021517</v>
      </c>
      <c r="E48" s="382">
        <v>0.89014024649383761</v>
      </c>
      <c r="F48" s="382">
        <v>0.91112799088492213</v>
      </c>
      <c r="G48" s="382">
        <v>0.92156862745098034</v>
      </c>
      <c r="H48" s="382">
        <v>0.93852657004830919</v>
      </c>
      <c r="I48" s="382">
        <v>0.91106504451845305</v>
      </c>
      <c r="J48" s="350" t="s">
        <v>138</v>
      </c>
      <c r="K48" s="350">
        <f>ROWS($J$7:J48)</f>
        <v>42</v>
      </c>
      <c r="L48" s="350" t="str">
        <f t="shared" si="0"/>
        <v/>
      </c>
      <c r="M48" s="350">
        <f>IFERROR(SMALL($L$7:$L$113,ROWS($J$7:J48)),"")</f>
        <v>97</v>
      </c>
      <c r="O48" s="836"/>
      <c r="P48" s="844"/>
      <c r="Q48" s="474" t="s">
        <v>162</v>
      </c>
      <c r="R48" s="475">
        <f>IFERROR(INDEX($D$7:$I$113,$M48,COLUMNS(O$7:$O48)),"")</f>
        <v>0.86142090045435771</v>
      </c>
      <c r="S48" s="475">
        <f>IFERROR(INDEX($D$7:$I$113,$M48,COLUMNS($O$7:P48)),"")</f>
        <v>0.8835443037974684</v>
      </c>
      <c r="T48" s="475">
        <f>IFERROR(INDEX($D$7:$I$113,$M48,COLUMNS($O$7:Q48)),"")</f>
        <v>0.90257783729494478</v>
      </c>
      <c r="U48" s="475">
        <f>IFERROR(INDEX($D$7:$I$113,$M48,COLUMNS($O$7:R48)),"")</f>
        <v>0.9136670416197975</v>
      </c>
      <c r="V48" s="475">
        <f>IFERROR(INDEX($D$7:$I$113,$M48,COLUMNS($O$7:S48)),"")</f>
        <v>0.93402298850574716</v>
      </c>
      <c r="W48" s="476">
        <f>IFERROR(INDEX($D$7:$I$113,$M48,COLUMNS($O$7:T48)),"")</f>
        <v>0.90443707365917769</v>
      </c>
    </row>
    <row r="49" spans="1:23" x14ac:dyDescent="0.3">
      <c r="A49" s="363" t="s">
        <v>520</v>
      </c>
      <c r="B49" s="363" t="s">
        <v>301</v>
      </c>
      <c r="C49" s="457" t="s">
        <v>544</v>
      </c>
      <c r="D49" s="382">
        <v>0.90513447432762839</v>
      </c>
      <c r="E49" s="382">
        <v>0.9054545454545454</v>
      </c>
      <c r="F49" s="382">
        <v>0.92117834394904463</v>
      </c>
      <c r="G49" s="382">
        <v>0.9401574803149606</v>
      </c>
      <c r="H49" s="382">
        <v>0.93430656934306566</v>
      </c>
      <c r="I49" s="382">
        <v>0.92638693051976462</v>
      </c>
      <c r="J49" s="350" t="s">
        <v>138</v>
      </c>
      <c r="K49" s="350">
        <f>ROWS($J$7:J49)</f>
        <v>43</v>
      </c>
      <c r="L49" s="350" t="str">
        <f t="shared" si="0"/>
        <v/>
      </c>
      <c r="M49" s="350">
        <f>IFERROR(SMALL($L$7:$L$113,ROWS($J$7:J49)),"")</f>
        <v>98</v>
      </c>
      <c r="O49" s="835" t="s">
        <v>520</v>
      </c>
      <c r="P49" s="831" t="s">
        <v>301</v>
      </c>
      <c r="Q49" s="461" t="s">
        <v>544</v>
      </c>
      <c r="R49" s="462">
        <f>IFERROR(INDEX($D$7:$I$113,$M49,COLUMNS(O$7:$O49)),"")</f>
        <v>0.89824561403508774</v>
      </c>
      <c r="S49" s="462">
        <f>IFERROR(INDEX($D$7:$I$113,$M49,COLUMNS($O$7:P49)),"")</f>
        <v>0.89448209099709586</v>
      </c>
      <c r="T49" s="462">
        <f>IFERROR(INDEX($D$7:$I$113,$M49,COLUMNS($O$7:Q49)),"")</f>
        <v>0.91553261379633977</v>
      </c>
      <c r="U49" s="462">
        <f>IFERROR(INDEX($D$7:$I$113,$M49,COLUMNS($O$7:R49)),"")</f>
        <v>0.92938371239911954</v>
      </c>
      <c r="V49" s="462">
        <f>IFERROR(INDEX($D$7:$I$113,$M49,COLUMNS($O$7:S49)),"")</f>
        <v>0.92940836105887459</v>
      </c>
      <c r="W49" s="463">
        <f>IFERROR(INDEX($D$7:$I$113,$M49,COLUMNS($O$7:T49)),"")</f>
        <v>0.91840615802580938</v>
      </c>
    </row>
    <row r="50" spans="1:23" x14ac:dyDescent="0.3">
      <c r="C50" s="457" t="s">
        <v>545</v>
      </c>
      <c r="D50" s="382">
        <v>0.88632075471698113</v>
      </c>
      <c r="E50" s="382">
        <v>0.90870337477797514</v>
      </c>
      <c r="F50" s="382">
        <v>0.9277807063784923</v>
      </c>
      <c r="G50" s="382">
        <v>0.93238434163701067</v>
      </c>
      <c r="H50" s="382">
        <v>0.94199881023200471</v>
      </c>
      <c r="I50" s="382">
        <v>0.92658903444929641</v>
      </c>
      <c r="J50" s="350" t="s">
        <v>138</v>
      </c>
      <c r="K50" s="350">
        <f>ROWS($J$7:J50)</f>
        <v>44</v>
      </c>
      <c r="L50" s="350" t="str">
        <f t="shared" si="0"/>
        <v/>
      </c>
      <c r="M50" s="350">
        <f>IFERROR(SMALL($L$7:$L$113,ROWS($J$7:J50)),"")</f>
        <v>99</v>
      </c>
      <c r="O50" s="835"/>
      <c r="P50" s="831"/>
      <c r="Q50" s="461" t="s">
        <v>545</v>
      </c>
      <c r="R50" s="462">
        <f>IFERROR(INDEX($D$7:$I$113,$M50,COLUMNS(O$7:$O50)),"")</f>
        <v>0.88024948024948024</v>
      </c>
      <c r="S50" s="462">
        <f>IFERROR(INDEX($D$7:$I$113,$M50,COLUMNS($O$7:P50)),"")</f>
        <v>0.89971883786316775</v>
      </c>
      <c r="T50" s="462">
        <f>IFERROR(INDEX($D$7:$I$113,$M50,COLUMNS($O$7:Q50)),"")</f>
        <v>0.91716520938794288</v>
      </c>
      <c r="U50" s="462">
        <f>IFERROR(INDEX($D$7:$I$113,$M50,COLUMNS($O$7:R50)),"")</f>
        <v>0.92738853503184715</v>
      </c>
      <c r="V50" s="462">
        <f>IFERROR(INDEX($D$7:$I$113,$M50,COLUMNS($O$7:S50)),"")</f>
        <v>0.93762901798879383</v>
      </c>
      <c r="W50" s="463">
        <f>IFERROR(INDEX($D$7:$I$113,$M50,COLUMNS($O$7:T50)),"")</f>
        <v>0.91939817302525528</v>
      </c>
    </row>
    <row r="51" spans="1:23" x14ac:dyDescent="0.3">
      <c r="C51" s="453" t="s">
        <v>160</v>
      </c>
      <c r="D51" s="382">
        <v>0.89006240998559771</v>
      </c>
      <c r="E51" s="382">
        <v>0.91411042944785281</v>
      </c>
      <c r="F51" s="382">
        <v>0.92404400209533788</v>
      </c>
      <c r="G51" s="382">
        <v>0.94114184814596824</v>
      </c>
      <c r="H51" s="382">
        <v>0.94739195230998507</v>
      </c>
      <c r="I51" s="382">
        <v>0.93062572872133698</v>
      </c>
      <c r="J51" s="350" t="s">
        <v>138</v>
      </c>
      <c r="K51" s="350">
        <f>ROWS($J$7:J51)</f>
        <v>45</v>
      </c>
      <c r="L51" s="350" t="str">
        <f t="shared" si="0"/>
        <v/>
      </c>
      <c r="M51" s="350">
        <f>IFERROR(SMALL($L$7:$L$113,ROWS($J$7:J51)),"")</f>
        <v>100</v>
      </c>
      <c r="O51" s="835"/>
      <c r="P51" s="831"/>
      <c r="Q51" s="464" t="s">
        <v>160</v>
      </c>
      <c r="R51" s="462">
        <f>IFERROR(INDEX($D$7:$I$113,$M51,COLUMNS(O$7:$O51)),"")</f>
        <v>0.8889856334349151</v>
      </c>
      <c r="S51" s="462">
        <f>IFERROR(INDEX($D$7:$I$113,$M51,COLUMNS($O$7:P51)),"")</f>
        <v>0.90548204158790169</v>
      </c>
      <c r="T51" s="462">
        <f>IFERROR(INDEX($D$7:$I$113,$M51,COLUMNS($O$7:Q51)),"")</f>
        <v>0.91322505800464038</v>
      </c>
      <c r="U51" s="462">
        <f>IFERROR(INDEX($D$7:$I$113,$M51,COLUMNS($O$7:R51)),"")</f>
        <v>0.93155473781048759</v>
      </c>
      <c r="V51" s="462">
        <f>IFERROR(INDEX($D$7:$I$113,$M51,COLUMNS($O$7:S51)),"")</f>
        <v>0.94169611307420498</v>
      </c>
      <c r="W51" s="463">
        <f>IFERROR(INDEX($D$7:$I$113,$M51,COLUMNS($O$7:T51)),"")</f>
        <v>0.92245082523174315</v>
      </c>
    </row>
    <row r="52" spans="1:23" x14ac:dyDescent="0.3">
      <c r="C52" s="453" t="s">
        <v>161</v>
      </c>
      <c r="D52" s="382">
        <v>0.90790697674418608</v>
      </c>
      <c r="E52" s="382">
        <v>0.91571675302245248</v>
      </c>
      <c r="F52" s="382">
        <v>0.93273778244876515</v>
      </c>
      <c r="G52" s="382">
        <v>0.9407422186751796</v>
      </c>
      <c r="H52" s="382">
        <v>0.94892395982783362</v>
      </c>
      <c r="I52" s="382">
        <v>0.93516746411483254</v>
      </c>
      <c r="J52" s="350" t="s">
        <v>138</v>
      </c>
      <c r="K52" s="350">
        <f>ROWS($J$7:J52)</f>
        <v>46</v>
      </c>
      <c r="L52" s="350" t="str">
        <f t="shared" si="0"/>
        <v/>
      </c>
      <c r="M52" s="350">
        <f>IFERROR(SMALL($L$7:$L$113,ROWS($J$7:J52)),"")</f>
        <v>101</v>
      </c>
      <c r="O52" s="835"/>
      <c r="P52" s="831"/>
      <c r="Q52" s="464" t="s">
        <v>161</v>
      </c>
      <c r="R52" s="462">
        <f>IFERROR(INDEX($D$7:$I$113,$M52,COLUMNS(O$7:$O52)),"")</f>
        <v>0.90410958904109584</v>
      </c>
      <c r="S52" s="462">
        <f>IFERROR(INDEX($D$7:$I$113,$M52,COLUMNS($O$7:P52)),"")</f>
        <v>0.90634627233518172</v>
      </c>
      <c r="T52" s="462">
        <f>IFERROR(INDEX($D$7:$I$113,$M52,COLUMNS($O$7:Q52)),"")</f>
        <v>0.91985981308411213</v>
      </c>
      <c r="U52" s="462">
        <f>IFERROR(INDEX($D$7:$I$113,$M52,COLUMNS($O$7:R52)),"")</f>
        <v>0.93445287107258934</v>
      </c>
      <c r="V52" s="462">
        <f>IFERROR(INDEX($D$7:$I$113,$M52,COLUMNS($O$7:S52)),"")</f>
        <v>0.94065838868033502</v>
      </c>
      <c r="W52" s="463">
        <f>IFERROR(INDEX($D$7:$I$113,$M52,COLUMNS($O$7:T52)),"")</f>
        <v>0.926444365192582</v>
      </c>
    </row>
    <row r="53" spans="1:23" x14ac:dyDescent="0.3">
      <c r="C53" s="453" t="s">
        <v>162</v>
      </c>
      <c r="D53" s="382">
        <v>0.88216039279869063</v>
      </c>
      <c r="E53" s="382">
        <v>0.90409165302782324</v>
      </c>
      <c r="F53" s="382">
        <v>0.92189568440561287</v>
      </c>
      <c r="G53" s="382">
        <v>0.92985575973127843</v>
      </c>
      <c r="H53" s="382">
        <v>0.94777088443226087</v>
      </c>
      <c r="I53" s="382">
        <v>0.92518563489469019</v>
      </c>
      <c r="J53" s="350" t="s">
        <v>138</v>
      </c>
      <c r="K53" s="350">
        <f>ROWS($J$7:J53)</f>
        <v>47</v>
      </c>
      <c r="L53" s="350" t="str">
        <f t="shared" si="0"/>
        <v/>
      </c>
      <c r="M53" s="350">
        <f>IFERROR(SMALL($L$7:$L$113,ROWS($J$7:J53)),"")</f>
        <v>102</v>
      </c>
      <c r="O53" s="835"/>
      <c r="P53" s="831"/>
      <c r="Q53" s="464" t="s">
        <v>162</v>
      </c>
      <c r="R53" s="462">
        <f>IFERROR(INDEX($D$7:$I$113,$M53,COLUMNS(O$7:$O53)),"")</f>
        <v>0.87727448703058464</v>
      </c>
      <c r="S53" s="462">
        <f>IFERROR(INDEX($D$7:$I$113,$M53,COLUMNS($O$7:P53)),"")</f>
        <v>0.89609993906154783</v>
      </c>
      <c r="T53" s="462">
        <f>IFERROR(INDEX($D$7:$I$113,$M53,COLUMNS($O$7:Q53)),"")</f>
        <v>0.91364503816793896</v>
      </c>
      <c r="U53" s="462">
        <f>IFERROR(INDEX($D$7:$I$113,$M53,COLUMNS($O$7:R53)),"")</f>
        <v>0.92221010541621229</v>
      </c>
      <c r="V53" s="462">
        <f>IFERROR(INDEX($D$7:$I$113,$M53,COLUMNS($O$7:S53)),"")</f>
        <v>0.94337785197551471</v>
      </c>
      <c r="W53" s="463">
        <f>IFERROR(INDEX($D$7:$I$113,$M53,COLUMNS($O$7:T53)),"")</f>
        <v>0.91857773118420483</v>
      </c>
    </row>
    <row r="54" spans="1:23" ht="15" customHeight="1" x14ac:dyDescent="0.3">
      <c r="B54" s="363" t="s">
        <v>521</v>
      </c>
      <c r="C54" s="457" t="s">
        <v>544</v>
      </c>
      <c r="D54" s="382">
        <v>0.85574712643678164</v>
      </c>
      <c r="E54" s="382">
        <v>0.87508440243079</v>
      </c>
      <c r="F54" s="382">
        <v>0.88423988842398882</v>
      </c>
      <c r="G54" s="382">
        <v>0.89458054936896803</v>
      </c>
      <c r="H54" s="382">
        <v>0.89029202841357535</v>
      </c>
      <c r="I54" s="382">
        <v>0.8777914782846965</v>
      </c>
      <c r="J54" s="350" t="s">
        <v>138</v>
      </c>
      <c r="K54" s="350">
        <f>ROWS($J$7:J54)</f>
        <v>48</v>
      </c>
      <c r="L54" s="350" t="str">
        <f t="shared" si="0"/>
        <v/>
      </c>
      <c r="M54" s="350">
        <f>IFERROR(SMALL($L$7:$L$113,ROWS($J$7:J54)),"")</f>
        <v>103</v>
      </c>
      <c r="O54" s="835"/>
      <c r="P54" s="831" t="s">
        <v>521</v>
      </c>
      <c r="Q54" s="461" t="s">
        <v>544</v>
      </c>
      <c r="R54" s="462">
        <f>IFERROR(INDEX($D$7:$I$113,$M54,COLUMNS(O$7:$O54)),"")</f>
        <v>0.85012531328320806</v>
      </c>
      <c r="S54" s="462">
        <f>IFERROR(INDEX($D$7:$I$113,$M54,COLUMNS($O$7:P54)),"")</f>
        <v>0.86994219653179194</v>
      </c>
      <c r="T54" s="462">
        <f>IFERROR(INDEX($D$7:$I$113,$M54,COLUMNS($O$7:Q54)),"")</f>
        <v>0.88106235565819857</v>
      </c>
      <c r="U54" s="462">
        <f>IFERROR(INDEX($D$7:$I$113,$M54,COLUMNS($O$7:R54)),"")</f>
        <v>0.88351920693928132</v>
      </c>
      <c r="V54" s="462">
        <f>IFERROR(INDEX($D$7:$I$113,$M54,COLUMNS($O$7:S54)),"")</f>
        <v>0.88587731811697579</v>
      </c>
      <c r="W54" s="463">
        <f>IFERROR(INDEX($D$7:$I$113,$M54,COLUMNS($O$7:T54)),"")</f>
        <v>0.87220785328003758</v>
      </c>
    </row>
    <row r="55" spans="1:23" x14ac:dyDescent="0.3">
      <c r="C55" s="457" t="s">
        <v>545</v>
      </c>
      <c r="D55" s="382">
        <v>0.85297418630751964</v>
      </c>
      <c r="E55" s="382">
        <v>0.86397058823529416</v>
      </c>
      <c r="F55" s="382">
        <v>0.87778528021607027</v>
      </c>
      <c r="G55" s="382">
        <v>0.89798957557706627</v>
      </c>
      <c r="H55" s="382">
        <v>0.90418250950570345</v>
      </c>
      <c r="I55" s="382">
        <v>0.87648299499077242</v>
      </c>
      <c r="J55" s="350" t="s">
        <v>138</v>
      </c>
      <c r="K55" s="350">
        <f>ROWS($J$7:J55)</f>
        <v>49</v>
      </c>
      <c r="L55" s="350" t="str">
        <f t="shared" si="0"/>
        <v/>
      </c>
      <c r="M55" s="350">
        <f>IFERROR(SMALL($L$7:$L$113,ROWS($J$7:J55)),"")</f>
        <v>104</v>
      </c>
      <c r="O55" s="835"/>
      <c r="P55" s="831"/>
      <c r="Q55" s="461" t="s">
        <v>545</v>
      </c>
      <c r="R55" s="462">
        <f>IFERROR(INDEX($D$7:$I$113,$M55,COLUMNS(O$7:$O55)),"")</f>
        <v>0.85089463220675943</v>
      </c>
      <c r="S55" s="462">
        <f>IFERROR(INDEX($D$7:$I$113,$M55,COLUMNS($O$7:P55)),"")</f>
        <v>0.86285714285714288</v>
      </c>
      <c r="T55" s="462">
        <f>IFERROR(INDEX($D$7:$I$113,$M55,COLUMNS($O$7:Q55)),"")</f>
        <v>0.87217194570135748</v>
      </c>
      <c r="U55" s="462">
        <f>IFERROR(INDEX($D$7:$I$113,$M55,COLUMNS($O$7:R55)),"")</f>
        <v>0.89737171464330412</v>
      </c>
      <c r="V55" s="462">
        <f>IFERROR(INDEX($D$7:$I$113,$M55,COLUMNS($O$7:S55)),"")</f>
        <v>0.89808917197452232</v>
      </c>
      <c r="W55" s="463">
        <f>IFERROR(INDEX($D$7:$I$113,$M55,COLUMNS($O$7:T55)),"")</f>
        <v>0.87351462522851919</v>
      </c>
    </row>
    <row r="56" spans="1:23" x14ac:dyDescent="0.3">
      <c r="C56" s="453" t="s">
        <v>160</v>
      </c>
      <c r="D56" s="382">
        <v>0.8564516129032258</v>
      </c>
      <c r="E56" s="382">
        <v>0.88516746411483249</v>
      </c>
      <c r="F56" s="382">
        <v>0.88674217188540971</v>
      </c>
      <c r="G56" s="382">
        <v>0.8991723100075244</v>
      </c>
      <c r="H56" s="382">
        <v>0.91660461653015635</v>
      </c>
      <c r="I56" s="382">
        <v>0.88488745980707395</v>
      </c>
      <c r="J56" s="350" t="s">
        <v>138</v>
      </c>
      <c r="K56" s="350">
        <f>ROWS($J$7:J56)</f>
        <v>50</v>
      </c>
      <c r="L56" s="350" t="str">
        <f t="shared" si="0"/>
        <v/>
      </c>
      <c r="M56" s="350">
        <f>IFERROR(SMALL($L$7:$L$113,ROWS($J$7:J56)),"")</f>
        <v>105</v>
      </c>
      <c r="O56" s="835"/>
      <c r="P56" s="831"/>
      <c r="Q56" s="464" t="s">
        <v>160</v>
      </c>
      <c r="R56" s="462">
        <f>IFERROR(INDEX($D$7:$I$113,$M56,COLUMNS(O$7:$O56)),"")</f>
        <v>0.85476981490270532</v>
      </c>
      <c r="S56" s="462">
        <f>IFERROR(INDEX($D$7:$I$113,$M56,COLUMNS($O$7:P56)),"")</f>
        <v>0.88031088082901554</v>
      </c>
      <c r="T56" s="462">
        <f>IFERROR(INDEX($D$7:$I$113,$M56,COLUMNS($O$7:Q56)),"")</f>
        <v>0.88485895221646516</v>
      </c>
      <c r="U56" s="462">
        <f>IFERROR(INDEX($D$7:$I$113,$M56,COLUMNS($O$7:R56)),"")</f>
        <v>0.89064558629776025</v>
      </c>
      <c r="V56" s="462">
        <f>IFERROR(INDEX($D$7:$I$113,$M56,COLUMNS($O$7:S56)),"")</f>
        <v>0.90915443745632429</v>
      </c>
      <c r="W56" s="463">
        <f>IFERROR(INDEX($D$7:$I$113,$M56,COLUMNS($O$7:T56)),"")</f>
        <v>0.8801455537866727</v>
      </c>
    </row>
    <row r="57" spans="1:23" x14ac:dyDescent="0.3">
      <c r="C57" s="453" t="s">
        <v>161</v>
      </c>
      <c r="D57" s="382">
        <v>0.87780821917808216</v>
      </c>
      <c r="E57" s="382">
        <v>0.87984981226533165</v>
      </c>
      <c r="F57" s="382">
        <v>0.89806173725771721</v>
      </c>
      <c r="G57" s="382">
        <v>0.91340361445783136</v>
      </c>
      <c r="H57" s="382">
        <v>0.92514970059880242</v>
      </c>
      <c r="I57" s="382">
        <v>0.89639099746970308</v>
      </c>
      <c r="J57" s="350" t="s">
        <v>138</v>
      </c>
      <c r="K57" s="350">
        <f>ROWS($J$7:J57)</f>
        <v>51</v>
      </c>
      <c r="L57" s="350" t="str">
        <f t="shared" si="0"/>
        <v/>
      </c>
      <c r="M57" s="350">
        <f>IFERROR(SMALL($L$7:$L$113,ROWS($J$7:J57)),"")</f>
        <v>106</v>
      </c>
      <c r="O57" s="835"/>
      <c r="P57" s="831"/>
      <c r="Q57" s="464" t="s">
        <v>161</v>
      </c>
      <c r="R57" s="462">
        <f>IFERROR(INDEX($D$7:$I$113,$M57,COLUMNS(O$7:$O57)),"")</f>
        <v>0.87475345167652863</v>
      </c>
      <c r="S57" s="462">
        <f>IFERROR(INDEX($D$7:$I$113,$M57,COLUMNS($O$7:P57)),"")</f>
        <v>0.87674169346195074</v>
      </c>
      <c r="T57" s="462">
        <f>IFERROR(INDEX($D$7:$I$113,$M57,COLUMNS($O$7:Q57)),"")</f>
        <v>0.87738095238095237</v>
      </c>
      <c r="U57" s="462">
        <f>IFERROR(INDEX($D$7:$I$113,$M57,COLUMNS($O$7:R57)),"")</f>
        <v>0.90311653116531165</v>
      </c>
      <c r="V57" s="462">
        <f>IFERROR(INDEX($D$7:$I$113,$M57,COLUMNS($O$7:S57)),"")</f>
        <v>0.92831795599716116</v>
      </c>
      <c r="W57" s="463">
        <f>IFERROR(INDEX($D$7:$I$113,$M57,COLUMNS($O$7:T57)),"")</f>
        <v>0.88917647058823535</v>
      </c>
    </row>
    <row r="58" spans="1:23" ht="15" thickBot="1" x14ac:dyDescent="0.35">
      <c r="C58" s="453" t="s">
        <v>162</v>
      </c>
      <c r="D58" s="382">
        <v>0.85273815002300968</v>
      </c>
      <c r="E58" s="382">
        <v>0.86557568673290475</v>
      </c>
      <c r="F58" s="382">
        <v>0.8861418347430059</v>
      </c>
      <c r="G58" s="382">
        <v>0.8919885550786838</v>
      </c>
      <c r="H58" s="382">
        <v>0.89152298850574707</v>
      </c>
      <c r="I58" s="382">
        <v>0.87496974098281288</v>
      </c>
      <c r="J58" s="350" t="s">
        <v>138</v>
      </c>
      <c r="K58" s="350">
        <f>ROWS($J$7:J58)</f>
        <v>52</v>
      </c>
      <c r="L58" s="350" t="str">
        <f t="shared" si="0"/>
        <v/>
      </c>
      <c r="M58" s="350">
        <f>IFERROR(SMALL($L$7:$L$113,ROWS($J$7:J58)),"")</f>
        <v>107</v>
      </c>
      <c r="O58" s="845"/>
      <c r="P58" s="846"/>
      <c r="Q58" s="477" t="s">
        <v>162</v>
      </c>
      <c r="R58" s="478">
        <f>IFERROR(INDEX($D$7:$I$113,$M58,COLUMNS(O$7:$O58)),"")</f>
        <v>0.84579037800687284</v>
      </c>
      <c r="S58" s="478">
        <f>IFERROR(INDEX($D$7:$I$113,$M58,COLUMNS($O$7:P58)),"")</f>
        <v>0.86219448777951113</v>
      </c>
      <c r="T58" s="478">
        <f>IFERROR(INDEX($D$7:$I$113,$M58,COLUMNS($O$7:Q58)),"")</f>
        <v>0.87799564270152508</v>
      </c>
      <c r="U58" s="478">
        <f>IFERROR(INDEX($D$7:$I$113,$M58,COLUMNS($O$7:R58)),"")</f>
        <v>0.88438256658595638</v>
      </c>
      <c r="V58" s="478">
        <f>IFERROR(INDEX($D$7:$I$113,$M58,COLUMNS($O$7:S58)),"")</f>
        <v>0.89038461538461533</v>
      </c>
      <c r="W58" s="479">
        <f>IFERROR(INDEX($D$7:$I$113,$M58,COLUMNS($O$7:T58)),"")</f>
        <v>0.86994652406417117</v>
      </c>
    </row>
    <row r="59" spans="1:23" x14ac:dyDescent="0.3">
      <c r="C59" s="453"/>
      <c r="D59" s="382"/>
      <c r="E59" s="382"/>
      <c r="F59" s="382"/>
      <c r="G59" s="382"/>
      <c r="H59" s="382"/>
      <c r="I59" s="382"/>
      <c r="O59" s="548"/>
      <c r="P59" s="549"/>
      <c r="Q59" s="550"/>
      <c r="R59" s="458"/>
      <c r="S59" s="458"/>
      <c r="T59" s="458"/>
      <c r="U59" s="458"/>
      <c r="V59" s="458"/>
      <c r="W59" s="458"/>
    </row>
    <row r="60" spans="1:23" x14ac:dyDescent="0.3">
      <c r="C60" s="453"/>
      <c r="D60" s="382"/>
      <c r="E60" s="382"/>
      <c r="F60" s="382"/>
      <c r="G60" s="382"/>
      <c r="H60" s="382"/>
      <c r="I60" s="382"/>
      <c r="O60" s="548"/>
      <c r="P60" s="455" t="s">
        <v>118</v>
      </c>
      <c r="Q60" s="455"/>
      <c r="R60" s="455"/>
      <c r="S60" s="455"/>
      <c r="T60" s="458"/>
      <c r="U60" s="458"/>
      <c r="V60" s="458"/>
      <c r="W60" s="458"/>
    </row>
    <row r="61" spans="1:23" x14ac:dyDescent="0.3">
      <c r="C61" s="453"/>
      <c r="D61" s="382"/>
      <c r="E61" s="382"/>
      <c r="F61" s="382"/>
      <c r="G61" s="382"/>
      <c r="H61" s="382"/>
      <c r="I61" s="382"/>
      <c r="P61" s="393" t="s">
        <v>804</v>
      </c>
      <c r="T61" s="458"/>
      <c r="U61" s="458"/>
      <c r="V61" s="458"/>
      <c r="W61" s="458"/>
    </row>
    <row r="62" spans="1:23" x14ac:dyDescent="0.3">
      <c r="A62" s="350" t="s">
        <v>208</v>
      </c>
      <c r="B62" s="350" t="s">
        <v>98</v>
      </c>
      <c r="C62" s="350" t="s">
        <v>544</v>
      </c>
      <c r="D62" s="350">
        <v>0.84936268829663963</v>
      </c>
      <c r="E62" s="382">
        <v>0.86410635155096016</v>
      </c>
      <c r="F62" s="382">
        <v>0.89081790123456794</v>
      </c>
      <c r="G62" s="382">
        <v>0.90615835777126097</v>
      </c>
      <c r="H62" s="382">
        <v>0.90442116023511376</v>
      </c>
      <c r="I62" s="382">
        <v>0.88834080717488795</v>
      </c>
      <c r="J62" s="350" t="s">
        <v>139</v>
      </c>
      <c r="K62" s="350">
        <f>ROWS($J$7:J62)</f>
        <v>56</v>
      </c>
      <c r="L62" s="350">
        <f t="shared" si="0"/>
        <v>56</v>
      </c>
      <c r="M62" s="350" t="str">
        <f>IFERROR(SMALL($L$7:$L$113,ROWS($J$7:J62)),"")</f>
        <v/>
      </c>
      <c r="P62" s="393" t="s">
        <v>799</v>
      </c>
      <c r="T62" s="386"/>
      <c r="U62" s="386"/>
      <c r="V62" s="386"/>
      <c r="W62" s="386"/>
    </row>
    <row r="63" spans="1:23" x14ac:dyDescent="0.3">
      <c r="C63" s="350" t="s">
        <v>545</v>
      </c>
      <c r="D63" s="350">
        <v>0.84695652173913039</v>
      </c>
      <c r="E63" s="382">
        <v>0.8693371483071054</v>
      </c>
      <c r="F63" s="382">
        <v>0.88022284122562677</v>
      </c>
      <c r="G63" s="382">
        <v>0.90403706154864327</v>
      </c>
      <c r="H63" s="382">
        <v>0.91251646903820816</v>
      </c>
      <c r="I63" s="382">
        <v>0.88852781136638448</v>
      </c>
      <c r="J63" s="350" t="s">
        <v>139</v>
      </c>
      <c r="K63" s="350">
        <f>ROWS($J$7:J63)</f>
        <v>57</v>
      </c>
      <c r="L63" s="350">
        <f t="shared" si="0"/>
        <v>57</v>
      </c>
      <c r="M63" s="350" t="str">
        <f>IFERROR(SMALL($L$7:$L$113,ROWS($J$7:J63)),"")</f>
        <v/>
      </c>
      <c r="P63" s="393" t="s">
        <v>800</v>
      </c>
      <c r="T63" s="386"/>
      <c r="U63" s="386"/>
      <c r="V63" s="386"/>
      <c r="W63" s="386"/>
    </row>
    <row r="64" spans="1:23" x14ac:dyDescent="0.3">
      <c r="C64" s="350" t="s">
        <v>160</v>
      </c>
      <c r="D64" s="350">
        <v>0.83880422039859315</v>
      </c>
      <c r="E64" s="451">
        <v>0.86912582112177872</v>
      </c>
      <c r="F64" s="451">
        <v>0.8911896061713358</v>
      </c>
      <c r="G64" s="451">
        <v>0.91038831729173586</v>
      </c>
      <c r="H64" s="451">
        <v>0.92364793213149521</v>
      </c>
      <c r="I64" s="451">
        <v>0.89381617308577566</v>
      </c>
      <c r="J64" s="350" t="s">
        <v>139</v>
      </c>
      <c r="K64" s="350">
        <f>ROWS($J$7:J64)</f>
        <v>58</v>
      </c>
      <c r="L64" s="350">
        <f t="shared" si="0"/>
        <v>58</v>
      </c>
      <c r="M64" s="350" t="str">
        <f>IFERROR(SMALL($L$7:$L$113,ROWS($J$7:J64)),"")</f>
        <v/>
      </c>
      <c r="S64" s="386"/>
      <c r="T64" s="386"/>
      <c r="U64" s="386"/>
      <c r="V64" s="386"/>
      <c r="W64" s="386"/>
    </row>
    <row r="65" spans="1:23" ht="15" hidden="1" x14ac:dyDescent="0.25">
      <c r="C65" s="350" t="s">
        <v>161</v>
      </c>
      <c r="D65" s="350">
        <v>0.86805970149253731</v>
      </c>
      <c r="E65" s="350">
        <v>0.87363184079601985</v>
      </c>
      <c r="F65" s="350">
        <v>0.89184760344121261</v>
      </c>
      <c r="G65" s="350">
        <v>0.90800398538691462</v>
      </c>
      <c r="H65" s="350">
        <v>0.92910543954627478</v>
      </c>
      <c r="I65" s="350">
        <v>0.9009091603636642</v>
      </c>
      <c r="J65" s="350" t="s">
        <v>139</v>
      </c>
      <c r="K65" s="350">
        <f>ROWS($J$7:J65)</f>
        <v>59</v>
      </c>
      <c r="L65" s="350">
        <f t="shared" si="0"/>
        <v>59</v>
      </c>
      <c r="M65" s="350" t="str">
        <f>IFERROR(SMALL($L$7:$L$113,ROWS($J$7:J65)),"")</f>
        <v/>
      </c>
      <c r="Q65" s="386"/>
      <c r="R65" s="386"/>
      <c r="S65" s="386"/>
      <c r="T65" s="386"/>
      <c r="U65" s="386"/>
      <c r="V65" s="386"/>
      <c r="W65" s="386"/>
    </row>
    <row r="66" spans="1:23" ht="15" hidden="1" x14ac:dyDescent="0.25">
      <c r="C66" s="350" t="s">
        <v>162</v>
      </c>
      <c r="D66" s="350">
        <v>0.83995645073489389</v>
      </c>
      <c r="E66" s="350">
        <v>0.86087814504193394</v>
      </c>
      <c r="F66" s="350">
        <v>0.88190636862083505</v>
      </c>
      <c r="G66" s="350">
        <v>0.8978102189781022</v>
      </c>
      <c r="H66" s="350">
        <v>0.92307692307692313</v>
      </c>
      <c r="I66" s="350">
        <v>0.88891392519152768</v>
      </c>
      <c r="J66" s="350" t="s">
        <v>139</v>
      </c>
      <c r="K66" s="350">
        <f>ROWS($J$7:J66)</f>
        <v>60</v>
      </c>
      <c r="L66" s="350">
        <f t="shared" si="0"/>
        <v>60</v>
      </c>
      <c r="M66" s="350" t="str">
        <f>IFERROR(SMALL($L$7:$L$113,ROWS($J$7:J66)),"")</f>
        <v/>
      </c>
      <c r="Q66" s="386"/>
      <c r="R66" s="386"/>
      <c r="S66" s="386"/>
      <c r="T66" s="386"/>
      <c r="U66" s="386"/>
      <c r="V66" s="386"/>
      <c r="W66" s="386"/>
    </row>
    <row r="67" spans="1:23" ht="15" hidden="1" x14ac:dyDescent="0.25">
      <c r="B67" s="350" t="s">
        <v>99</v>
      </c>
      <c r="C67" s="350" t="s">
        <v>544</v>
      </c>
      <c r="D67" s="350">
        <v>0.89360031409501373</v>
      </c>
      <c r="E67" s="382">
        <v>0.90135811293781276</v>
      </c>
      <c r="F67" s="382">
        <v>0.91681363903586122</v>
      </c>
      <c r="G67" s="382">
        <v>0.9286786786786787</v>
      </c>
      <c r="H67" s="382">
        <v>0.93775556565197637</v>
      </c>
      <c r="I67" s="382">
        <v>0.91893305439330542</v>
      </c>
      <c r="J67" s="350" t="s">
        <v>139</v>
      </c>
      <c r="K67" s="350">
        <f>ROWS($J$7:J67)</f>
        <v>61</v>
      </c>
      <c r="L67" s="350">
        <f t="shared" si="0"/>
        <v>61</v>
      </c>
      <c r="M67" s="350" t="str">
        <f>IFERROR(SMALL($L$7:$L$113,ROWS($J$7:J67)),"")</f>
        <v/>
      </c>
      <c r="Q67" s="386"/>
      <c r="R67" s="386"/>
      <c r="S67" s="386"/>
      <c r="T67" s="386"/>
      <c r="U67" s="386"/>
      <c r="V67" s="386"/>
      <c r="W67" s="386"/>
    </row>
    <row r="68" spans="1:23" ht="15" hidden="1" x14ac:dyDescent="0.25">
      <c r="C68" s="350" t="s">
        <v>545</v>
      </c>
      <c r="D68" s="350">
        <v>0.87979158913286193</v>
      </c>
      <c r="E68" s="382">
        <v>0.89762219286657863</v>
      </c>
      <c r="F68" s="382">
        <v>0.92081133648235625</v>
      </c>
      <c r="G68" s="382">
        <v>0.93290734824281152</v>
      </c>
      <c r="H68" s="382">
        <v>0.94656662119145063</v>
      </c>
      <c r="I68" s="382">
        <v>0.91984304932735428</v>
      </c>
      <c r="J68" s="350" t="s">
        <v>139</v>
      </c>
      <c r="K68" s="350">
        <f>ROWS($J$7:J68)</f>
        <v>62</v>
      </c>
      <c r="L68" s="350">
        <f t="shared" si="0"/>
        <v>62</v>
      </c>
      <c r="M68" s="350" t="str">
        <f>IFERROR(SMALL($L$7:$L$113,ROWS($J$7:J68)),"")</f>
        <v/>
      </c>
      <c r="Q68" s="386"/>
      <c r="R68" s="386"/>
      <c r="S68" s="386"/>
      <c r="T68" s="386"/>
      <c r="U68" s="386"/>
      <c r="V68" s="386"/>
      <c r="W68" s="386"/>
    </row>
    <row r="69" spans="1:23" ht="15" hidden="1" x14ac:dyDescent="0.25">
      <c r="C69" s="350" t="s">
        <v>160</v>
      </c>
      <c r="D69" s="350">
        <v>0.89424860853432286</v>
      </c>
      <c r="E69" s="451">
        <v>0.91284844601089399</v>
      </c>
      <c r="F69" s="451">
        <v>0.91452513966480442</v>
      </c>
      <c r="G69" s="451">
        <v>0.93192786385572768</v>
      </c>
      <c r="H69" s="451">
        <v>0.9464687359424202</v>
      </c>
      <c r="I69" s="451">
        <v>0.92249103942652333</v>
      </c>
      <c r="J69" s="350" t="s">
        <v>139</v>
      </c>
      <c r="K69" s="350">
        <f>ROWS($J$7:J69)</f>
        <v>63</v>
      </c>
      <c r="L69" s="350">
        <f t="shared" si="0"/>
        <v>63</v>
      </c>
      <c r="M69" s="350" t="str">
        <f>IFERROR(SMALL($L$7:$L$113,ROWS($J$7:J69)),"")</f>
        <v/>
      </c>
      <c r="Q69" s="386"/>
      <c r="R69" s="386"/>
      <c r="S69" s="386"/>
      <c r="T69" s="386"/>
      <c r="U69" s="386"/>
      <c r="V69" s="386"/>
      <c r="W69" s="386"/>
    </row>
    <row r="70" spans="1:23" ht="15" hidden="1" x14ac:dyDescent="0.25">
      <c r="C70" s="350" t="s">
        <v>161</v>
      </c>
      <c r="D70" s="350">
        <v>0.90442543696541466</v>
      </c>
      <c r="E70" s="350">
        <v>0.90970654627539504</v>
      </c>
      <c r="F70" s="350">
        <v>0.91946499715424013</v>
      </c>
      <c r="G70" s="350">
        <v>0.9427643089227693</v>
      </c>
      <c r="H70" s="350">
        <v>0.94677745340220076</v>
      </c>
      <c r="I70" s="350">
        <v>0.92748990578734858</v>
      </c>
      <c r="J70" s="350" t="s">
        <v>139</v>
      </c>
      <c r="K70" s="350">
        <f>ROWS($J$7:J70)</f>
        <v>64</v>
      </c>
      <c r="L70" s="350">
        <f t="shared" si="0"/>
        <v>64</v>
      </c>
      <c r="M70" s="350" t="str">
        <f>IFERROR(SMALL($L$7:$L$113,ROWS($J$7:J70)),"")</f>
        <v/>
      </c>
      <c r="Q70" s="386"/>
      <c r="R70" s="386"/>
      <c r="S70" s="386"/>
      <c r="T70" s="386"/>
      <c r="U70" s="386"/>
      <c r="V70" s="386"/>
      <c r="W70" s="386"/>
    </row>
    <row r="71" spans="1:23" ht="15" hidden="1" x14ac:dyDescent="0.25">
      <c r="C71" s="350" t="s">
        <v>162</v>
      </c>
      <c r="D71" s="350">
        <v>0.87610042386697096</v>
      </c>
      <c r="E71" s="350">
        <v>0.89817150063051698</v>
      </c>
      <c r="F71" s="350">
        <v>0.91652983032293378</v>
      </c>
      <c r="G71" s="350">
        <v>0.92480657640232111</v>
      </c>
      <c r="H71" s="350">
        <v>0.94285116181703998</v>
      </c>
      <c r="I71" s="350">
        <v>0.9155160556525419</v>
      </c>
      <c r="J71" s="350" t="s">
        <v>139</v>
      </c>
      <c r="K71" s="350">
        <f>ROWS($J$7:J71)</f>
        <v>65</v>
      </c>
      <c r="L71" s="350">
        <f t="shared" si="0"/>
        <v>65</v>
      </c>
      <c r="M71" s="350" t="str">
        <f>IFERROR(SMALL($L$7:$L$113,ROWS($J$7:J71)),"")</f>
        <v/>
      </c>
      <c r="Q71" s="386"/>
      <c r="R71" s="386"/>
      <c r="S71" s="386"/>
      <c r="T71" s="386"/>
      <c r="U71" s="386"/>
      <c r="V71" s="386"/>
      <c r="W71" s="386"/>
    </row>
    <row r="72" spans="1:23" ht="15" hidden="1" x14ac:dyDescent="0.25">
      <c r="C72" s="350" t="s">
        <v>526</v>
      </c>
      <c r="J72" s="350" t="s">
        <v>139</v>
      </c>
      <c r="K72" s="350">
        <f>ROWS($J$7:J72)</f>
        <v>66</v>
      </c>
      <c r="L72" s="350">
        <f t="shared" si="0"/>
        <v>66</v>
      </c>
      <c r="M72" s="350" t="str">
        <f>IFERROR(SMALL($L$7:$L$113,ROWS($J$7:J72)),"")</f>
        <v/>
      </c>
      <c r="Q72" s="386"/>
      <c r="R72" s="386"/>
      <c r="S72" s="386"/>
      <c r="T72" s="386"/>
      <c r="U72" s="386"/>
      <c r="V72" s="386"/>
      <c r="W72" s="386"/>
    </row>
    <row r="73" spans="1:23" ht="15" hidden="1" x14ac:dyDescent="0.25">
      <c r="A73" s="350" t="s">
        <v>133</v>
      </c>
      <c r="B73" s="350" t="s">
        <v>100</v>
      </c>
      <c r="C73" s="350" t="s">
        <v>544</v>
      </c>
      <c r="D73" s="350">
        <v>0.91554702495201534</v>
      </c>
      <c r="E73" s="382">
        <v>0.89182058047493407</v>
      </c>
      <c r="F73" s="382">
        <v>0.87080103359173122</v>
      </c>
      <c r="G73" s="382">
        <v>0.94594594594594594</v>
      </c>
      <c r="H73" s="382">
        <v>0.91379310344827591</v>
      </c>
      <c r="I73" s="382">
        <v>0.90697674418604646</v>
      </c>
      <c r="J73" s="350" t="s">
        <v>139</v>
      </c>
      <c r="K73" s="350">
        <f>ROWS($J$7:J73)</f>
        <v>67</v>
      </c>
      <c r="L73" s="350">
        <f t="shared" si="0"/>
        <v>67</v>
      </c>
      <c r="M73" s="350" t="str">
        <f>IFERROR(SMALL($L$7:$L$113,ROWS($J$7:J73)),"")</f>
        <v/>
      </c>
      <c r="Q73" s="386"/>
      <c r="R73" s="386"/>
      <c r="S73" s="386"/>
      <c r="T73" s="386"/>
      <c r="U73" s="386"/>
      <c r="V73" s="386"/>
      <c r="W73" s="386"/>
    </row>
    <row r="74" spans="1:23" ht="15" hidden="1" x14ac:dyDescent="0.25">
      <c r="C74" s="350" t="s">
        <v>545</v>
      </c>
      <c r="D74" s="350">
        <v>0.88821138211382111</v>
      </c>
      <c r="E74" s="382">
        <v>0.92348284960422167</v>
      </c>
      <c r="F74" s="382">
        <v>0.9088235294117647</v>
      </c>
      <c r="G74" s="382">
        <v>0.94362017804154308</v>
      </c>
      <c r="H74" s="382">
        <v>0.94291338582677164</v>
      </c>
      <c r="I74" s="382">
        <v>0.91984548527281507</v>
      </c>
      <c r="J74" s="350" t="s">
        <v>139</v>
      </c>
      <c r="K74" s="350">
        <f>ROWS($J$7:J74)</f>
        <v>68</v>
      </c>
      <c r="L74" s="350">
        <f t="shared" ref="L74:L113" si="1">IF($R$4=J74,K74,"")</f>
        <v>68</v>
      </c>
      <c r="M74" s="350" t="str">
        <f>IFERROR(SMALL($L$7:$L$113,ROWS($J$7:J74)),"")</f>
        <v/>
      </c>
      <c r="Q74" s="386"/>
      <c r="R74" s="386"/>
      <c r="S74" s="386"/>
      <c r="T74" s="386"/>
      <c r="U74" s="386"/>
      <c r="V74" s="386"/>
      <c r="W74" s="386"/>
    </row>
    <row r="75" spans="1:23" ht="15" hidden="1" x14ac:dyDescent="0.25">
      <c r="C75" s="350" t="s">
        <v>160</v>
      </c>
      <c r="D75" s="350">
        <v>0.90209790209790208</v>
      </c>
      <c r="E75" s="451">
        <v>0.91787439613526567</v>
      </c>
      <c r="F75" s="451">
        <v>0.90339425587467359</v>
      </c>
      <c r="G75" s="451">
        <v>0.93718592964824121</v>
      </c>
      <c r="H75" s="451">
        <v>0.94717668488160289</v>
      </c>
      <c r="I75" s="451">
        <v>0.92044482463644139</v>
      </c>
      <c r="J75" s="350" t="s">
        <v>139</v>
      </c>
      <c r="K75" s="350">
        <f>ROWS($J$7:J75)</f>
        <v>69</v>
      </c>
      <c r="L75" s="350">
        <f t="shared" si="1"/>
        <v>69</v>
      </c>
      <c r="M75" s="350" t="str">
        <f>IFERROR(SMALL($L$7:$L$113,ROWS($J$7:J75)),"")</f>
        <v/>
      </c>
      <c r="Q75" s="386"/>
      <c r="R75" s="386"/>
      <c r="S75" s="386"/>
      <c r="T75" s="386"/>
      <c r="U75" s="386"/>
      <c r="V75" s="386"/>
      <c r="W75" s="386"/>
    </row>
    <row r="76" spans="1:23" ht="15" hidden="1" x14ac:dyDescent="0.25">
      <c r="C76" s="350" t="s">
        <v>161</v>
      </c>
      <c r="D76" s="350">
        <v>0.92385786802030456</v>
      </c>
      <c r="E76" s="350">
        <v>0.93720930232558142</v>
      </c>
      <c r="F76" s="350">
        <v>0.91913746630727766</v>
      </c>
      <c r="G76" s="350">
        <v>0.93127962085308058</v>
      </c>
      <c r="H76" s="350">
        <v>0.95612431444241319</v>
      </c>
      <c r="I76" s="350">
        <v>0.93271656854499585</v>
      </c>
      <c r="J76" s="350" t="s">
        <v>139</v>
      </c>
      <c r="K76" s="350">
        <f>ROWS($J$7:J76)</f>
        <v>70</v>
      </c>
      <c r="L76" s="350">
        <f t="shared" si="1"/>
        <v>70</v>
      </c>
      <c r="M76" s="350" t="str">
        <f>IFERROR(SMALL($L$7:$L$113,ROWS($J$7:J76)),"")</f>
        <v/>
      </c>
      <c r="Q76" s="386"/>
      <c r="R76" s="386"/>
      <c r="S76" s="386"/>
      <c r="T76" s="386"/>
      <c r="U76" s="386"/>
      <c r="V76" s="386"/>
      <c r="W76" s="386"/>
    </row>
    <row r="77" spans="1:23" ht="15" hidden="1" x14ac:dyDescent="0.25">
      <c r="C77" s="350" t="s">
        <v>162</v>
      </c>
      <c r="D77" s="350">
        <v>0.89784172661870498</v>
      </c>
      <c r="E77" s="350">
        <v>0.9107142857142857</v>
      </c>
      <c r="F77" s="350">
        <v>0.91866028708133973</v>
      </c>
      <c r="G77" s="350">
        <v>0.94491525423728817</v>
      </c>
      <c r="H77" s="350">
        <v>0.94533762057877813</v>
      </c>
      <c r="I77" s="350">
        <v>0.92150297619047616</v>
      </c>
      <c r="J77" s="350" t="s">
        <v>139</v>
      </c>
      <c r="K77" s="350">
        <f>ROWS($J$7:J77)</f>
        <v>71</v>
      </c>
      <c r="L77" s="350">
        <f t="shared" si="1"/>
        <v>71</v>
      </c>
      <c r="M77" s="350" t="str">
        <f>IFERROR(SMALL($L$7:$L$113,ROWS($J$7:J77)),"")</f>
        <v/>
      </c>
      <c r="Q77" s="386"/>
      <c r="R77" s="386"/>
      <c r="S77" s="386"/>
      <c r="T77" s="386"/>
      <c r="U77" s="386"/>
      <c r="V77" s="386"/>
      <c r="W77" s="386"/>
    </row>
    <row r="78" spans="1:23" ht="15" hidden="1" x14ac:dyDescent="0.25">
      <c r="B78" s="350" t="s">
        <v>166</v>
      </c>
      <c r="C78" s="350" t="s">
        <v>544</v>
      </c>
      <c r="D78" s="350">
        <v>0.87029063509149618</v>
      </c>
      <c r="E78" s="382">
        <v>0.88484162895927598</v>
      </c>
      <c r="F78" s="382">
        <v>0.9078829233255522</v>
      </c>
      <c r="G78" s="382">
        <v>0.91802045728038506</v>
      </c>
      <c r="H78" s="382">
        <v>0.92329582201526328</v>
      </c>
      <c r="I78" s="382">
        <v>0.90571327182398864</v>
      </c>
      <c r="J78" s="350" t="s">
        <v>139</v>
      </c>
      <c r="K78" s="350">
        <f>ROWS($J$7:J78)</f>
        <v>72</v>
      </c>
      <c r="L78" s="350">
        <f t="shared" si="1"/>
        <v>72</v>
      </c>
      <c r="M78" s="350" t="str">
        <f>IFERROR(SMALL($L$7:$L$113,ROWS($J$7:J78)),"")</f>
        <v/>
      </c>
      <c r="Q78" s="386"/>
      <c r="R78" s="386"/>
      <c r="S78" s="386"/>
      <c r="T78" s="386"/>
      <c r="U78" s="386"/>
      <c r="V78" s="386"/>
      <c r="W78" s="386"/>
    </row>
    <row r="79" spans="1:23" ht="15" hidden="1" x14ac:dyDescent="0.25">
      <c r="C79" s="350" t="s">
        <v>545</v>
      </c>
      <c r="D79" s="350">
        <v>0.8651079136690647</v>
      </c>
      <c r="E79" s="382">
        <v>0.88272785213511795</v>
      </c>
      <c r="F79" s="382">
        <v>0.90436300174520068</v>
      </c>
      <c r="G79" s="382">
        <v>0.9196428571428571</v>
      </c>
      <c r="H79" s="382">
        <v>0.9304756926293779</v>
      </c>
      <c r="I79" s="382">
        <v>0.90588766229257789</v>
      </c>
      <c r="J79" s="350" t="s">
        <v>139</v>
      </c>
      <c r="K79" s="350">
        <f>ROWS($J$7:J79)</f>
        <v>73</v>
      </c>
      <c r="L79" s="350">
        <f t="shared" si="1"/>
        <v>73</v>
      </c>
      <c r="M79" s="350" t="str">
        <f>IFERROR(SMALL($L$7:$L$113,ROWS($J$7:J79)),"")</f>
        <v/>
      </c>
      <c r="Q79" s="386"/>
      <c r="R79" s="386"/>
      <c r="S79" s="386"/>
      <c r="T79" s="386"/>
      <c r="U79" s="386"/>
      <c r="V79" s="386"/>
      <c r="W79" s="386"/>
    </row>
    <row r="80" spans="1:23" ht="15" hidden="1" x14ac:dyDescent="0.25">
      <c r="C80" s="350" t="s">
        <v>160</v>
      </c>
      <c r="D80" s="350">
        <v>0.86780551905387648</v>
      </c>
      <c r="E80" s="451">
        <v>0.8941605839416058</v>
      </c>
      <c r="F80" s="451">
        <v>0.90516782099094295</v>
      </c>
      <c r="G80" s="451">
        <v>0.9215566110004596</v>
      </c>
      <c r="H80" s="451">
        <v>0.93544585570250094</v>
      </c>
      <c r="I80" s="451">
        <v>0.90959058558241135</v>
      </c>
      <c r="J80" s="350" t="s">
        <v>139</v>
      </c>
      <c r="K80" s="350">
        <f>ROWS($J$7:J80)</f>
        <v>74</v>
      </c>
      <c r="L80" s="350">
        <f t="shared" si="1"/>
        <v>74</v>
      </c>
      <c r="M80" s="350" t="str">
        <f>IFERROR(SMALL($L$7:$L$113,ROWS($J$7:J80)),"")</f>
        <v/>
      </c>
      <c r="Q80" s="386"/>
      <c r="R80" s="386"/>
      <c r="S80" s="386"/>
      <c r="T80" s="386"/>
      <c r="U80" s="386"/>
      <c r="V80" s="386"/>
      <c r="W80" s="386"/>
    </row>
    <row r="81" spans="1:23" ht="15" hidden="1" x14ac:dyDescent="0.25">
      <c r="C81" s="350" t="s">
        <v>161</v>
      </c>
      <c r="D81" s="350">
        <v>0.88548387096774195</v>
      </c>
      <c r="E81" s="350">
        <v>0.89161290322580644</v>
      </c>
      <c r="F81" s="350">
        <v>0.90760086455331412</v>
      </c>
      <c r="G81" s="350">
        <v>0.92745008382868466</v>
      </c>
      <c r="H81" s="350">
        <v>0.93800051666236117</v>
      </c>
      <c r="I81" s="350">
        <v>0.91504006212276301</v>
      </c>
      <c r="J81" s="350" t="s">
        <v>139</v>
      </c>
      <c r="K81" s="350">
        <f>ROWS($J$7:J81)</f>
        <v>75</v>
      </c>
      <c r="L81" s="350">
        <f t="shared" si="1"/>
        <v>75</v>
      </c>
      <c r="M81" s="350" t="str">
        <f>IFERROR(SMALL($L$7:$L$113,ROWS($J$7:J81)),"")</f>
        <v/>
      </c>
      <c r="Q81" s="386"/>
      <c r="R81" s="386"/>
      <c r="S81" s="386"/>
      <c r="T81" s="386"/>
      <c r="U81" s="386"/>
      <c r="V81" s="386"/>
      <c r="W81" s="386"/>
    </row>
    <row r="82" spans="1:23" ht="15" hidden="1" x14ac:dyDescent="0.25">
      <c r="C82" s="350" t="s">
        <v>162</v>
      </c>
      <c r="D82" s="350">
        <v>0.85697201626405162</v>
      </c>
      <c r="E82" s="350">
        <v>0.88212847148611406</v>
      </c>
      <c r="F82" s="350">
        <v>0.90202763323165258</v>
      </c>
      <c r="G82" s="350">
        <v>0.91144578313253011</v>
      </c>
      <c r="H82" s="350">
        <v>0.93358939412712183</v>
      </c>
      <c r="I82" s="350">
        <v>0.9033964840416453</v>
      </c>
      <c r="J82" s="350" t="s">
        <v>139</v>
      </c>
      <c r="K82" s="350">
        <f>ROWS($J$7:J82)</f>
        <v>76</v>
      </c>
      <c r="L82" s="350">
        <f t="shared" si="1"/>
        <v>76</v>
      </c>
      <c r="M82" s="350" t="str">
        <f>IFERROR(SMALL($L$7:$L$113,ROWS($J$7:J82)),"")</f>
        <v/>
      </c>
      <c r="Q82" s="386"/>
      <c r="R82" s="386"/>
      <c r="S82" s="386"/>
      <c r="T82" s="386"/>
      <c r="U82" s="386"/>
      <c r="V82" s="386"/>
      <c r="W82" s="386"/>
    </row>
    <row r="83" spans="1:23" ht="15" hidden="1" x14ac:dyDescent="0.25">
      <c r="C83" s="350" t="s">
        <v>499</v>
      </c>
      <c r="J83" s="350" t="s">
        <v>139</v>
      </c>
      <c r="K83" s="350">
        <f>ROWS($J$7:J83)</f>
        <v>77</v>
      </c>
      <c r="L83" s="350">
        <f t="shared" si="1"/>
        <v>77</v>
      </c>
      <c r="M83" s="350" t="str">
        <f>IFERROR(SMALL($L$7:$L$113,ROWS($J$7:J83)),"")</f>
        <v/>
      </c>
      <c r="Q83" s="386"/>
      <c r="R83" s="386"/>
      <c r="S83" s="386"/>
      <c r="T83" s="386"/>
      <c r="U83" s="386"/>
      <c r="V83" s="386"/>
      <c r="W83" s="386"/>
    </row>
    <row r="84" spans="1:23" ht="15" hidden="1" x14ac:dyDescent="0.25">
      <c r="A84" s="350" t="s">
        <v>513</v>
      </c>
      <c r="B84" s="350" t="s">
        <v>515</v>
      </c>
      <c r="C84" s="350" t="s">
        <v>544</v>
      </c>
      <c r="D84" s="350">
        <v>0.863849765258216</v>
      </c>
      <c r="E84" s="350">
        <v>0.88007736943907156</v>
      </c>
      <c r="F84" s="350">
        <v>0.87792642140468224</v>
      </c>
      <c r="G84" s="350">
        <v>0.90956749672346004</v>
      </c>
      <c r="H84" s="350">
        <v>0.91093573844419395</v>
      </c>
      <c r="I84" s="350">
        <v>0.89327073552425662</v>
      </c>
      <c r="J84" s="350" t="s">
        <v>139</v>
      </c>
      <c r="K84" s="350">
        <f>ROWS($J$7:J84)</f>
        <v>78</v>
      </c>
      <c r="L84" s="350">
        <f t="shared" si="1"/>
        <v>78</v>
      </c>
      <c r="M84" s="350" t="str">
        <f>IFERROR(SMALL($L$7:$L$113,ROWS($J$7:J84)),"")</f>
        <v/>
      </c>
      <c r="Q84" s="386"/>
      <c r="R84" s="386"/>
      <c r="S84" s="386"/>
      <c r="T84" s="386"/>
      <c r="U84" s="386"/>
      <c r="V84" s="386"/>
      <c r="W84" s="386"/>
    </row>
    <row r="85" spans="1:23" ht="15" hidden="1" x14ac:dyDescent="0.25">
      <c r="C85" s="350" t="s">
        <v>545</v>
      </c>
      <c r="D85" s="350">
        <v>0.85836909871244638</v>
      </c>
      <c r="E85" s="350">
        <v>0.86238532110091748</v>
      </c>
      <c r="F85" s="350">
        <v>0.89526542324246772</v>
      </c>
      <c r="G85" s="350">
        <v>0.90359897172236503</v>
      </c>
      <c r="H85" s="350">
        <v>0.92197802197802203</v>
      </c>
      <c r="I85" s="350">
        <v>0.89390386869871041</v>
      </c>
      <c r="J85" s="350" t="s">
        <v>139</v>
      </c>
      <c r="K85" s="350">
        <f>ROWS($J$7:J85)</f>
        <v>79</v>
      </c>
      <c r="L85" s="350">
        <f t="shared" si="1"/>
        <v>79</v>
      </c>
      <c r="M85" s="350" t="str">
        <f>IFERROR(SMALL($L$7:$L$113,ROWS($J$7:J85)),"")</f>
        <v/>
      </c>
      <c r="Q85" s="386"/>
      <c r="R85" s="386"/>
      <c r="S85" s="386"/>
      <c r="T85" s="386"/>
      <c r="U85" s="386"/>
      <c r="V85" s="386"/>
      <c r="W85" s="386"/>
    </row>
    <row r="86" spans="1:23" ht="15" hidden="1" x14ac:dyDescent="0.25">
      <c r="C86" s="350" t="s">
        <v>160</v>
      </c>
      <c r="D86" s="350">
        <v>0.86553030303030298</v>
      </c>
      <c r="E86" s="350">
        <v>0.86926994906621391</v>
      </c>
      <c r="F86" s="350">
        <v>0.8896276595744681</v>
      </c>
      <c r="G86" s="350">
        <v>0.8995157384987893</v>
      </c>
      <c r="H86" s="350">
        <v>0.92675483214649035</v>
      </c>
      <c r="I86" s="350">
        <v>0.89406664860471419</v>
      </c>
      <c r="J86" s="350" t="s">
        <v>139</v>
      </c>
      <c r="K86" s="350">
        <f>ROWS($J$7:J86)</f>
        <v>80</v>
      </c>
      <c r="L86" s="350">
        <f t="shared" si="1"/>
        <v>80</v>
      </c>
      <c r="M86" s="350" t="str">
        <f>IFERROR(SMALL($L$7:$L$113,ROWS($J$7:J86)),"")</f>
        <v/>
      </c>
      <c r="Q86" s="386"/>
      <c r="R86" s="386"/>
      <c r="S86" s="386"/>
      <c r="T86" s="386"/>
      <c r="U86" s="386"/>
      <c r="V86" s="386"/>
      <c r="W86" s="386"/>
    </row>
    <row r="87" spans="1:23" ht="15" hidden="1" x14ac:dyDescent="0.25">
      <c r="C87" s="350" t="s">
        <v>161</v>
      </c>
      <c r="D87" s="350">
        <v>0.87403100775193798</v>
      </c>
      <c r="E87" s="350">
        <v>0.89296187683284456</v>
      </c>
      <c r="F87" s="350">
        <v>0.88290713324360703</v>
      </c>
      <c r="G87" s="350">
        <v>0.92911668484187571</v>
      </c>
      <c r="H87" s="350">
        <v>0.92365692742695571</v>
      </c>
      <c r="I87" s="350">
        <v>0.90497967479674801</v>
      </c>
      <c r="J87" s="350" t="s">
        <v>139</v>
      </c>
      <c r="K87" s="350">
        <f>ROWS($J$7:J87)</f>
        <v>81</v>
      </c>
      <c r="L87" s="350">
        <f t="shared" si="1"/>
        <v>81</v>
      </c>
      <c r="M87" s="350" t="str">
        <f>IFERROR(SMALL($L$7:$L$113,ROWS($J$7:J87)),"")</f>
        <v/>
      </c>
      <c r="Q87" s="386"/>
      <c r="R87" s="386"/>
      <c r="S87" s="386"/>
      <c r="T87" s="386"/>
      <c r="U87" s="386"/>
      <c r="V87" s="386"/>
      <c r="W87" s="386"/>
    </row>
    <row r="88" spans="1:23" ht="15" hidden="1" x14ac:dyDescent="0.25">
      <c r="C88" s="350" t="s">
        <v>162</v>
      </c>
      <c r="D88" s="350">
        <v>0.86036036036036034</v>
      </c>
      <c r="E88" s="350">
        <v>0.88517441860465118</v>
      </c>
      <c r="F88" s="350">
        <v>0.89546599496221657</v>
      </c>
      <c r="G88" s="350">
        <v>0.90352697095435686</v>
      </c>
      <c r="H88" s="350">
        <v>0.92130857648099029</v>
      </c>
      <c r="I88" s="350">
        <v>0.89652745190051619</v>
      </c>
      <c r="J88" s="350" t="s">
        <v>139</v>
      </c>
      <c r="K88" s="350">
        <f>ROWS($J$7:J88)</f>
        <v>82</v>
      </c>
      <c r="L88" s="350">
        <f t="shared" si="1"/>
        <v>82</v>
      </c>
      <c r="M88" s="350" t="str">
        <f>IFERROR(SMALL($L$7:$L$113,ROWS($J$7:J88)),"")</f>
        <v/>
      </c>
      <c r="Q88" s="386"/>
      <c r="R88" s="386"/>
      <c r="S88" s="386"/>
      <c r="T88" s="386"/>
      <c r="U88" s="386"/>
      <c r="V88" s="386"/>
      <c r="W88" s="386"/>
    </row>
    <row r="89" spans="1:23" ht="15" hidden="1" x14ac:dyDescent="0.25">
      <c r="B89" s="350" t="s">
        <v>518</v>
      </c>
      <c r="C89" s="350" t="s">
        <v>544</v>
      </c>
      <c r="D89" s="350">
        <v>0.87711093790594963</v>
      </c>
      <c r="E89" s="350">
        <v>0.88636363636363635</v>
      </c>
      <c r="F89" s="350">
        <v>0.90863602668643439</v>
      </c>
      <c r="G89" s="350">
        <v>0.92003807710613994</v>
      </c>
      <c r="H89" s="350">
        <v>0.92339795368874533</v>
      </c>
      <c r="I89" s="350">
        <v>0.90699372171119874</v>
      </c>
      <c r="J89" s="350" t="s">
        <v>139</v>
      </c>
      <c r="K89" s="350">
        <f>ROWS($J$7:J89)</f>
        <v>83</v>
      </c>
      <c r="L89" s="350">
        <f t="shared" si="1"/>
        <v>83</v>
      </c>
      <c r="M89" s="350" t="str">
        <f>IFERROR(SMALL($L$7:$L$113,ROWS($J$7:J89)),"")</f>
        <v/>
      </c>
      <c r="Q89" s="386"/>
      <c r="R89" s="386"/>
      <c r="S89" s="386"/>
      <c r="T89" s="386"/>
      <c r="U89" s="386"/>
      <c r="V89" s="386"/>
      <c r="W89" s="386"/>
    </row>
    <row r="90" spans="1:23" ht="15" hidden="1" x14ac:dyDescent="0.25">
      <c r="C90" s="350" t="s">
        <v>545</v>
      </c>
      <c r="D90" s="350">
        <v>0.86788154897494307</v>
      </c>
      <c r="E90" s="350">
        <v>0.88867059593975117</v>
      </c>
      <c r="F90" s="350">
        <v>0.9052981354993539</v>
      </c>
      <c r="G90" s="350">
        <v>0.92272367379255738</v>
      </c>
      <c r="H90" s="350">
        <v>0.93191489361702129</v>
      </c>
      <c r="I90" s="350">
        <v>0.90802977739230994</v>
      </c>
      <c r="J90" s="350" t="s">
        <v>139</v>
      </c>
      <c r="K90" s="350">
        <f>ROWS($J$7:J90)</f>
        <v>84</v>
      </c>
      <c r="L90" s="350">
        <f t="shared" si="1"/>
        <v>84</v>
      </c>
      <c r="M90" s="350" t="str">
        <f>IFERROR(SMALL($L$7:$L$113,ROWS($J$7:J90)),"")</f>
        <v/>
      </c>
      <c r="Q90" s="386"/>
      <c r="R90" s="386"/>
      <c r="S90" s="386"/>
      <c r="T90" s="386"/>
      <c r="U90" s="386"/>
      <c r="V90" s="386"/>
      <c r="W90" s="386"/>
    </row>
    <row r="91" spans="1:23" ht="15" hidden="1" x14ac:dyDescent="0.25">
      <c r="C91" s="350" t="s">
        <v>160</v>
      </c>
      <c r="D91" s="350">
        <v>0.87358101135190913</v>
      </c>
      <c r="E91" s="350">
        <v>0.8994462901439646</v>
      </c>
      <c r="F91" s="350">
        <v>0.90727101038715774</v>
      </c>
      <c r="G91" s="350">
        <v>0.92573853435612863</v>
      </c>
      <c r="H91" s="350">
        <v>0.93729281767955797</v>
      </c>
      <c r="I91" s="350">
        <v>0.91263134690278491</v>
      </c>
      <c r="J91" s="350" t="s">
        <v>139</v>
      </c>
      <c r="K91" s="350">
        <f>ROWS($J$7:J91)</f>
        <v>85</v>
      </c>
      <c r="L91" s="350">
        <f t="shared" si="1"/>
        <v>85</v>
      </c>
      <c r="M91" s="350" t="str">
        <f>IFERROR(SMALL($L$7:$L$113,ROWS($J$7:J91)),"")</f>
        <v/>
      </c>
      <c r="Q91" s="386"/>
      <c r="R91" s="386"/>
      <c r="S91" s="386"/>
      <c r="T91" s="386"/>
      <c r="U91" s="386"/>
      <c r="V91" s="386"/>
      <c r="W91" s="386"/>
    </row>
    <row r="92" spans="1:23" ht="15" hidden="1" x14ac:dyDescent="0.25">
      <c r="C92" s="350" t="s">
        <v>161</v>
      </c>
      <c r="D92" s="350">
        <v>0.89267151767151764</v>
      </c>
      <c r="E92" s="350">
        <v>0.89593679458239273</v>
      </c>
      <c r="F92" s="350">
        <v>0.91144335825186884</v>
      </c>
      <c r="G92" s="350">
        <v>0.9276693455797933</v>
      </c>
      <c r="H92" s="350">
        <v>0.94074786912290354</v>
      </c>
      <c r="I92" s="350">
        <v>0.91783967995258553</v>
      </c>
      <c r="J92" s="350" t="s">
        <v>139</v>
      </c>
      <c r="K92" s="350">
        <f>ROWS($J$7:J92)</f>
        <v>86</v>
      </c>
      <c r="L92" s="350">
        <f t="shared" si="1"/>
        <v>86</v>
      </c>
      <c r="M92" s="350" t="str">
        <f>IFERROR(SMALL($L$7:$L$113,ROWS($J$7:J92)),"")</f>
        <v/>
      </c>
      <c r="Q92" s="386"/>
      <c r="R92" s="386"/>
      <c r="S92" s="386"/>
      <c r="T92" s="386"/>
      <c r="U92" s="386"/>
      <c r="V92" s="386"/>
      <c r="W92" s="386"/>
    </row>
    <row r="93" spans="1:23" ht="15" hidden="1" x14ac:dyDescent="0.25">
      <c r="C93" s="350" t="s">
        <v>162</v>
      </c>
      <c r="D93" s="350">
        <v>0.8626619552414605</v>
      </c>
      <c r="E93" s="350">
        <v>0.88332964356874033</v>
      </c>
      <c r="F93" s="350">
        <v>0.90389759266335501</v>
      </c>
      <c r="G93" s="350">
        <v>0.91502423263327948</v>
      </c>
      <c r="H93" s="350">
        <v>0.93580149665222534</v>
      </c>
      <c r="I93" s="350">
        <v>0.90568600121511023</v>
      </c>
      <c r="J93" s="350" t="s">
        <v>139</v>
      </c>
      <c r="K93" s="350">
        <f>ROWS($J$7:J93)</f>
        <v>87</v>
      </c>
      <c r="L93" s="350">
        <f t="shared" si="1"/>
        <v>87</v>
      </c>
      <c r="M93" s="350" t="str">
        <f>IFERROR(SMALL($L$7:$L$113,ROWS($J$7:J93)),"")</f>
        <v/>
      </c>
      <c r="Q93" s="386"/>
      <c r="R93" s="386"/>
      <c r="S93" s="386"/>
      <c r="T93" s="386"/>
      <c r="U93" s="386"/>
      <c r="V93" s="386"/>
      <c r="W93" s="386"/>
    </row>
    <row r="94" spans="1:23" ht="15" hidden="1" x14ac:dyDescent="0.25">
      <c r="A94" s="350" t="s">
        <v>519</v>
      </c>
      <c r="B94" s="350" t="s">
        <v>179</v>
      </c>
      <c r="C94" s="350" t="s">
        <v>544</v>
      </c>
      <c r="D94" s="350">
        <v>0.88</v>
      </c>
      <c r="E94" s="350">
        <v>0.86486486486486491</v>
      </c>
      <c r="F94" s="350">
        <v>0.7142857142857143</v>
      </c>
      <c r="G94" s="350">
        <v>0.8214285714285714</v>
      </c>
      <c r="H94" s="350">
        <v>0.83720930232558144</v>
      </c>
      <c r="I94" s="350">
        <v>0.8271604938271605</v>
      </c>
      <c r="J94" s="350" t="s">
        <v>139</v>
      </c>
      <c r="K94" s="350">
        <f>ROWS($J$7:J94)</f>
        <v>88</v>
      </c>
      <c r="L94" s="350">
        <f t="shared" si="1"/>
        <v>88</v>
      </c>
      <c r="M94" s="350" t="str">
        <f>IFERROR(SMALL($L$7:$L$113,ROWS($J$7:J94)),"")</f>
        <v/>
      </c>
      <c r="Q94" s="386"/>
      <c r="R94" s="386"/>
      <c r="S94" s="386"/>
      <c r="T94" s="386"/>
      <c r="U94" s="386"/>
      <c r="V94" s="386"/>
      <c r="W94" s="386"/>
    </row>
    <row r="95" spans="1:23" ht="15" hidden="1" x14ac:dyDescent="0.25">
      <c r="C95" s="350" t="s">
        <v>545</v>
      </c>
      <c r="D95" s="350">
        <v>0.84313725490196079</v>
      </c>
      <c r="E95" s="350">
        <v>0.77142857142857146</v>
      </c>
      <c r="F95" s="350">
        <v>0.92105263157894735</v>
      </c>
      <c r="G95" s="350">
        <v>0.89189189189189189</v>
      </c>
      <c r="H95" s="350">
        <v>0.76666666666666672</v>
      </c>
      <c r="I95" s="350">
        <v>0.84293193717277481</v>
      </c>
      <c r="J95" s="350" t="s">
        <v>139</v>
      </c>
      <c r="K95" s="350">
        <f>ROWS($J$7:J95)</f>
        <v>89</v>
      </c>
      <c r="L95" s="350">
        <f t="shared" si="1"/>
        <v>89</v>
      </c>
      <c r="M95" s="350" t="str">
        <f>IFERROR(SMALL($L$7:$L$113,ROWS($J$7:J95)),"")</f>
        <v/>
      </c>
      <c r="Q95" s="386"/>
      <c r="R95" s="386"/>
      <c r="S95" s="386"/>
      <c r="T95" s="386"/>
      <c r="U95" s="386"/>
      <c r="V95" s="386"/>
      <c r="W95" s="386"/>
    </row>
    <row r="96" spans="1:23" ht="15" hidden="1" x14ac:dyDescent="0.25">
      <c r="C96" s="350" t="s">
        <v>160</v>
      </c>
      <c r="D96" s="350">
        <v>0.73469387755102045</v>
      </c>
      <c r="E96" s="350">
        <v>0.8666666666666667</v>
      </c>
      <c r="F96" s="350">
        <v>0.87096774193548387</v>
      </c>
      <c r="G96" s="350">
        <v>0.76666666666666672</v>
      </c>
      <c r="H96" s="350">
        <v>0.97297297297297303</v>
      </c>
      <c r="I96" s="350">
        <v>0.8370786516853933</v>
      </c>
      <c r="J96" s="350" t="s">
        <v>139</v>
      </c>
      <c r="K96" s="350">
        <f>ROWS($J$7:J96)</f>
        <v>90</v>
      </c>
      <c r="L96" s="350">
        <f t="shared" si="1"/>
        <v>90</v>
      </c>
      <c r="M96" s="350" t="str">
        <f>IFERROR(SMALL($L$7:$L$113,ROWS($J$7:J96)),"")</f>
        <v/>
      </c>
      <c r="Q96" s="386"/>
      <c r="R96" s="386"/>
      <c r="S96" s="386"/>
      <c r="T96" s="386"/>
      <c r="U96" s="386"/>
      <c r="V96" s="386"/>
      <c r="W96" s="386"/>
    </row>
    <row r="97" spans="1:23" ht="15" hidden="1" x14ac:dyDescent="0.25">
      <c r="C97" s="350" t="s">
        <v>161</v>
      </c>
      <c r="D97" s="350">
        <v>0.81081081081081086</v>
      </c>
      <c r="E97" s="350">
        <v>0.92592592592592593</v>
      </c>
      <c r="F97" s="350">
        <v>0.79069767441860461</v>
      </c>
      <c r="G97" s="350">
        <v>0.86363636363636365</v>
      </c>
      <c r="H97" s="350">
        <v>0.90697674418604646</v>
      </c>
      <c r="I97" s="350">
        <v>0.85641025641025637</v>
      </c>
      <c r="J97" s="350" t="s">
        <v>139</v>
      </c>
      <c r="K97" s="350">
        <f>ROWS($J$7:J97)</f>
        <v>91</v>
      </c>
      <c r="L97" s="350">
        <f t="shared" si="1"/>
        <v>91</v>
      </c>
      <c r="M97" s="350" t="str">
        <f>IFERROR(SMALL($L$7:$L$113,ROWS($J$7:J97)),"")</f>
        <v/>
      </c>
      <c r="Q97" s="386"/>
      <c r="R97" s="386"/>
      <c r="S97" s="386"/>
      <c r="T97" s="386"/>
      <c r="U97" s="386"/>
      <c r="V97" s="386"/>
      <c r="W97" s="386"/>
    </row>
    <row r="98" spans="1:23" ht="15" hidden="1" x14ac:dyDescent="0.25">
      <c r="C98" s="350" t="s">
        <v>162</v>
      </c>
      <c r="D98" s="350">
        <v>0.92753623188405798</v>
      </c>
      <c r="E98" s="350">
        <v>0.88571428571428568</v>
      </c>
      <c r="F98" s="350">
        <v>0.92592592592592593</v>
      </c>
      <c r="G98" s="350">
        <v>0.88095238095238093</v>
      </c>
      <c r="H98" s="350">
        <v>0.91666666666666663</v>
      </c>
      <c r="I98" s="350">
        <v>0.90877192982456145</v>
      </c>
      <c r="J98" s="350" t="s">
        <v>139</v>
      </c>
      <c r="K98" s="350">
        <f>ROWS($J$7:J98)</f>
        <v>92</v>
      </c>
      <c r="L98" s="350">
        <f t="shared" si="1"/>
        <v>92</v>
      </c>
      <c r="M98" s="350" t="str">
        <f>IFERROR(SMALL($L$7:$L$113,ROWS($J$7:J98)),"")</f>
        <v/>
      </c>
      <c r="Q98" s="386"/>
      <c r="R98" s="386"/>
      <c r="S98" s="386"/>
      <c r="T98" s="386"/>
      <c r="U98" s="386"/>
      <c r="V98" s="386"/>
      <c r="W98" s="386"/>
    </row>
    <row r="99" spans="1:23" ht="15" hidden="1" x14ac:dyDescent="0.25">
      <c r="B99" s="350" t="s">
        <v>180</v>
      </c>
      <c r="C99" s="350" t="s">
        <v>544</v>
      </c>
      <c r="D99" s="350">
        <v>0.87576470588235289</v>
      </c>
      <c r="E99" s="350">
        <v>0.88585141903171949</v>
      </c>
      <c r="F99" s="350">
        <v>0.90646999664767014</v>
      </c>
      <c r="G99" s="350">
        <v>0.91929525433361747</v>
      </c>
      <c r="H99" s="350">
        <v>0.92250967117988392</v>
      </c>
      <c r="I99" s="350">
        <v>0.90597785007722897</v>
      </c>
      <c r="J99" s="350" t="s">
        <v>139</v>
      </c>
      <c r="K99" s="350">
        <f>ROWS($J$7:J99)</f>
        <v>93</v>
      </c>
      <c r="L99" s="350">
        <f t="shared" si="1"/>
        <v>93</v>
      </c>
      <c r="M99" s="350" t="str">
        <f>IFERROR(SMALL($L$7:$L$113,ROWS($J$7:J99)),"")</f>
        <v/>
      </c>
      <c r="Q99" s="386"/>
      <c r="R99" s="386"/>
      <c r="S99" s="386"/>
      <c r="T99" s="386"/>
      <c r="U99" s="386"/>
      <c r="V99" s="386"/>
      <c r="W99" s="386"/>
    </row>
    <row r="100" spans="1:23" ht="15" hidden="1" x14ac:dyDescent="0.25">
      <c r="C100" s="350" t="s">
        <v>545</v>
      </c>
      <c r="D100" s="350">
        <v>0.86715529088410448</v>
      </c>
      <c r="E100" s="350">
        <v>0.88666273816538987</v>
      </c>
      <c r="F100" s="350">
        <v>0.90404871626069783</v>
      </c>
      <c r="G100" s="350">
        <v>0.92077664399092973</v>
      </c>
      <c r="H100" s="350">
        <v>0.9314145744029394</v>
      </c>
      <c r="I100" s="350">
        <v>0.90687210694979448</v>
      </c>
      <c r="J100" s="350" t="s">
        <v>139</v>
      </c>
      <c r="K100" s="350">
        <f>ROWS($J$7:J100)</f>
        <v>94</v>
      </c>
      <c r="L100" s="350">
        <f t="shared" si="1"/>
        <v>94</v>
      </c>
      <c r="M100" s="350" t="str">
        <f>IFERROR(SMALL($L$7:$L$113,ROWS($J$7:J100)),"")</f>
        <v/>
      </c>
      <c r="Q100" s="386"/>
      <c r="R100" s="386"/>
      <c r="S100" s="386"/>
      <c r="T100" s="386"/>
      <c r="U100" s="386"/>
      <c r="V100" s="386"/>
      <c r="W100" s="386"/>
    </row>
    <row r="101" spans="1:23" ht="15" hidden="1" x14ac:dyDescent="0.25">
      <c r="C101" s="350" t="s">
        <v>160</v>
      </c>
      <c r="D101" s="350">
        <v>0.87416762342135479</v>
      </c>
      <c r="E101" s="350">
        <v>0.89613716988569181</v>
      </c>
      <c r="F101" s="350">
        <v>0.9052526595744681</v>
      </c>
      <c r="G101" s="350">
        <v>0.92329914776830857</v>
      </c>
      <c r="H101" s="350">
        <v>0.93586611287564136</v>
      </c>
      <c r="I101" s="350">
        <v>0.91083921772802712</v>
      </c>
      <c r="J101" s="350" t="s">
        <v>139</v>
      </c>
      <c r="K101" s="350">
        <f>ROWS($J$7:J101)</f>
        <v>95</v>
      </c>
      <c r="L101" s="350">
        <f t="shared" si="1"/>
        <v>95</v>
      </c>
      <c r="M101" s="350" t="str">
        <f>IFERROR(SMALL($L$7:$L$113,ROWS($J$7:J101)),"")</f>
        <v/>
      </c>
      <c r="Q101" s="386"/>
      <c r="R101" s="386"/>
      <c r="S101" s="386"/>
      <c r="T101" s="386"/>
      <c r="U101" s="386"/>
      <c r="V101" s="386"/>
      <c r="W101" s="386"/>
    </row>
    <row r="102" spans="1:23" ht="15" hidden="1" x14ac:dyDescent="0.25">
      <c r="C102" s="350" t="s">
        <v>161</v>
      </c>
      <c r="D102" s="350">
        <v>0.89114860180263467</v>
      </c>
      <c r="E102" s="350">
        <v>0.8953785644051131</v>
      </c>
      <c r="F102" s="350">
        <v>0.90873753591346962</v>
      </c>
      <c r="G102" s="350">
        <v>0.92826398852223813</v>
      </c>
      <c r="H102" s="350">
        <v>0.93873613121080557</v>
      </c>
      <c r="I102" s="350">
        <v>0.91658262029475879</v>
      </c>
      <c r="J102" s="350" t="s">
        <v>139</v>
      </c>
      <c r="K102" s="350">
        <f>ROWS($J$7:J102)</f>
        <v>96</v>
      </c>
      <c r="L102" s="350">
        <f t="shared" si="1"/>
        <v>96</v>
      </c>
      <c r="M102" s="350" t="str">
        <f>IFERROR(SMALL($L$7:$L$113,ROWS($J$7:J102)),"")</f>
        <v/>
      </c>
      <c r="Q102" s="386"/>
      <c r="R102" s="386"/>
      <c r="S102" s="386"/>
      <c r="T102" s="386"/>
      <c r="U102" s="386"/>
      <c r="V102" s="386"/>
      <c r="W102" s="386"/>
    </row>
    <row r="103" spans="1:23" ht="15" hidden="1" x14ac:dyDescent="0.25">
      <c r="C103" s="350" t="s">
        <v>162</v>
      </c>
      <c r="D103" s="350">
        <v>0.86142090045435771</v>
      </c>
      <c r="E103" s="350">
        <v>0.8835443037974684</v>
      </c>
      <c r="F103" s="350">
        <v>0.90257783729494478</v>
      </c>
      <c r="G103" s="350">
        <v>0.9136670416197975</v>
      </c>
      <c r="H103" s="350">
        <v>0.93402298850574716</v>
      </c>
      <c r="I103" s="350">
        <v>0.90443707365917769</v>
      </c>
      <c r="J103" s="350" t="s">
        <v>139</v>
      </c>
      <c r="K103" s="350">
        <f>ROWS($J$7:J103)</f>
        <v>97</v>
      </c>
      <c r="L103" s="350">
        <f t="shared" si="1"/>
        <v>97</v>
      </c>
      <c r="M103" s="350" t="str">
        <f>IFERROR(SMALL($L$7:$L$113,ROWS($J$7:J103)),"")</f>
        <v/>
      </c>
      <c r="Q103" s="386"/>
      <c r="R103" s="386"/>
      <c r="S103" s="386"/>
      <c r="T103" s="386"/>
      <c r="U103" s="386"/>
      <c r="V103" s="386"/>
      <c r="W103" s="386"/>
    </row>
    <row r="104" spans="1:23" ht="15" hidden="1" x14ac:dyDescent="0.25">
      <c r="A104" s="350" t="s">
        <v>520</v>
      </c>
      <c r="B104" s="350" t="s">
        <v>301</v>
      </c>
      <c r="C104" s="350" t="s">
        <v>544</v>
      </c>
      <c r="D104" s="350">
        <v>0.89824561403508774</v>
      </c>
      <c r="E104" s="350">
        <v>0.89448209099709586</v>
      </c>
      <c r="F104" s="350">
        <v>0.91553261379633977</v>
      </c>
      <c r="G104" s="350">
        <v>0.92938371239911954</v>
      </c>
      <c r="H104" s="350">
        <v>0.92940836105887459</v>
      </c>
      <c r="I104" s="350">
        <v>0.91840615802580938</v>
      </c>
      <c r="J104" s="350" t="s">
        <v>139</v>
      </c>
      <c r="K104" s="350">
        <f>ROWS($J$7:J104)</f>
        <v>98</v>
      </c>
      <c r="L104" s="350">
        <f t="shared" si="1"/>
        <v>98</v>
      </c>
      <c r="M104" s="350" t="str">
        <f>IFERROR(SMALL($L$7:$L$113,ROWS($J$7:J104)),"")</f>
        <v/>
      </c>
      <c r="Q104" s="386"/>
      <c r="R104" s="386"/>
      <c r="S104" s="386"/>
      <c r="T104" s="386"/>
      <c r="U104" s="386"/>
      <c r="V104" s="386"/>
      <c r="W104" s="386"/>
    </row>
    <row r="105" spans="1:23" ht="15" hidden="1" x14ac:dyDescent="0.25">
      <c r="C105" s="350" t="s">
        <v>545</v>
      </c>
      <c r="D105" s="350">
        <v>0.88024948024948024</v>
      </c>
      <c r="E105" s="350">
        <v>0.89971883786316775</v>
      </c>
      <c r="F105" s="350">
        <v>0.91716520938794288</v>
      </c>
      <c r="G105" s="350">
        <v>0.92738853503184715</v>
      </c>
      <c r="H105" s="350">
        <v>0.93762901798879383</v>
      </c>
      <c r="I105" s="350">
        <v>0.91939817302525528</v>
      </c>
      <c r="J105" s="350" t="s">
        <v>139</v>
      </c>
      <c r="K105" s="350">
        <f>ROWS($J$7:J105)</f>
        <v>99</v>
      </c>
      <c r="L105" s="350">
        <f t="shared" si="1"/>
        <v>99</v>
      </c>
      <c r="M105" s="350" t="str">
        <f>IFERROR(SMALL($L$7:$L$113,ROWS($J$7:J105)),"")</f>
        <v/>
      </c>
      <c r="Q105" s="386"/>
      <c r="R105" s="386"/>
      <c r="S105" s="386"/>
      <c r="T105" s="386"/>
      <c r="U105" s="386"/>
      <c r="V105" s="386"/>
      <c r="W105" s="386"/>
    </row>
    <row r="106" spans="1:23" ht="15" hidden="1" x14ac:dyDescent="0.25">
      <c r="C106" s="350" t="s">
        <v>160</v>
      </c>
      <c r="D106" s="350">
        <v>0.8889856334349151</v>
      </c>
      <c r="E106" s="350">
        <v>0.90548204158790169</v>
      </c>
      <c r="F106" s="350">
        <v>0.91322505800464038</v>
      </c>
      <c r="G106" s="350">
        <v>0.93155473781048759</v>
      </c>
      <c r="H106" s="350">
        <v>0.94169611307420498</v>
      </c>
      <c r="I106" s="350">
        <v>0.92245082523174315</v>
      </c>
      <c r="J106" s="350" t="s">
        <v>139</v>
      </c>
      <c r="K106" s="350">
        <f>ROWS($J$7:J106)</f>
        <v>100</v>
      </c>
      <c r="L106" s="350">
        <f t="shared" si="1"/>
        <v>100</v>
      </c>
      <c r="M106" s="350" t="str">
        <f>IFERROR(SMALL($L$7:$L$113,ROWS($J$7:J106)),"")</f>
        <v/>
      </c>
      <c r="Q106" s="386"/>
      <c r="R106" s="386"/>
      <c r="S106" s="386"/>
      <c r="T106" s="386"/>
      <c r="U106" s="386"/>
      <c r="V106" s="386"/>
      <c r="W106" s="386"/>
    </row>
    <row r="107" spans="1:23" ht="15" hidden="1" x14ac:dyDescent="0.25">
      <c r="C107" s="350" t="s">
        <v>161</v>
      </c>
      <c r="D107" s="350">
        <v>0.90410958904109584</v>
      </c>
      <c r="E107" s="350">
        <v>0.90634627233518172</v>
      </c>
      <c r="F107" s="350">
        <v>0.91985981308411213</v>
      </c>
      <c r="G107" s="350">
        <v>0.93445287107258934</v>
      </c>
      <c r="H107" s="350">
        <v>0.94065838868033502</v>
      </c>
      <c r="I107" s="350">
        <v>0.926444365192582</v>
      </c>
      <c r="J107" s="350" t="s">
        <v>139</v>
      </c>
      <c r="K107" s="350">
        <f>ROWS($J$7:J107)</f>
        <v>101</v>
      </c>
      <c r="L107" s="350">
        <f t="shared" si="1"/>
        <v>101</v>
      </c>
      <c r="M107" s="350" t="str">
        <f>IFERROR(SMALL($L$7:$L$113,ROWS($J$7:J107)),"")</f>
        <v/>
      </c>
      <c r="Q107" s="386"/>
      <c r="R107" s="386"/>
      <c r="S107" s="386"/>
      <c r="T107" s="386"/>
      <c r="U107" s="386"/>
      <c r="V107" s="386"/>
      <c r="W107" s="386"/>
    </row>
    <row r="108" spans="1:23" ht="15" hidden="1" x14ac:dyDescent="0.25">
      <c r="C108" s="350" t="s">
        <v>162</v>
      </c>
      <c r="D108" s="350">
        <v>0.87727448703058464</v>
      </c>
      <c r="E108" s="350">
        <v>0.89609993906154783</v>
      </c>
      <c r="F108" s="350">
        <v>0.91364503816793896</v>
      </c>
      <c r="G108" s="350">
        <v>0.92221010541621229</v>
      </c>
      <c r="H108" s="350">
        <v>0.94337785197551471</v>
      </c>
      <c r="I108" s="350">
        <v>0.91857773118420483</v>
      </c>
      <c r="J108" s="350" t="s">
        <v>139</v>
      </c>
      <c r="K108" s="350">
        <f>ROWS($J$7:J108)</f>
        <v>102</v>
      </c>
      <c r="L108" s="350">
        <f t="shared" si="1"/>
        <v>102</v>
      </c>
      <c r="M108" s="350" t="str">
        <f>IFERROR(SMALL($L$7:$L$113,ROWS($J$7:J108)),"")</f>
        <v/>
      </c>
      <c r="Q108" s="386"/>
      <c r="R108" s="386"/>
      <c r="S108" s="386"/>
      <c r="T108" s="386"/>
      <c r="U108" s="386"/>
      <c r="V108" s="386"/>
      <c r="W108" s="386"/>
    </row>
    <row r="109" spans="1:23" ht="15" hidden="1" x14ac:dyDescent="0.25">
      <c r="B109" s="350" t="s">
        <v>521</v>
      </c>
      <c r="C109" s="350" t="s">
        <v>544</v>
      </c>
      <c r="D109" s="350">
        <v>0.85012531328320806</v>
      </c>
      <c r="E109" s="350">
        <v>0.86994219653179194</v>
      </c>
      <c r="F109" s="350">
        <v>0.88106235565819857</v>
      </c>
      <c r="G109" s="350">
        <v>0.88351920693928132</v>
      </c>
      <c r="H109" s="350">
        <v>0.88587731811697579</v>
      </c>
      <c r="I109" s="350">
        <v>0.87220785328003758</v>
      </c>
      <c r="J109" s="350" t="s">
        <v>139</v>
      </c>
      <c r="K109" s="350">
        <f>ROWS($J$7:J109)</f>
        <v>103</v>
      </c>
      <c r="L109" s="350">
        <f t="shared" si="1"/>
        <v>103</v>
      </c>
      <c r="M109" s="350" t="str">
        <f>IFERROR(SMALL($L$7:$L$113,ROWS($J$7:J109)),"")</f>
        <v/>
      </c>
      <c r="Q109" s="386"/>
      <c r="R109" s="386"/>
      <c r="S109" s="386"/>
      <c r="T109" s="386"/>
      <c r="U109" s="386"/>
      <c r="V109" s="386"/>
      <c r="W109" s="386"/>
    </row>
    <row r="110" spans="1:23" ht="15" hidden="1" x14ac:dyDescent="0.25">
      <c r="C110" s="350" t="s">
        <v>545</v>
      </c>
      <c r="D110" s="350">
        <v>0.85089463220675943</v>
      </c>
      <c r="E110" s="350">
        <v>0.86285714285714288</v>
      </c>
      <c r="F110" s="350">
        <v>0.87217194570135748</v>
      </c>
      <c r="G110" s="350">
        <v>0.89737171464330412</v>
      </c>
      <c r="H110" s="350">
        <v>0.89808917197452232</v>
      </c>
      <c r="I110" s="350">
        <v>0.87351462522851919</v>
      </c>
      <c r="J110" s="350" t="s">
        <v>139</v>
      </c>
      <c r="K110" s="350">
        <f>ROWS($J$7:J110)</f>
        <v>104</v>
      </c>
      <c r="L110" s="350">
        <f t="shared" si="1"/>
        <v>104</v>
      </c>
      <c r="M110" s="350" t="str">
        <f>IFERROR(SMALL($L$7:$L$113,ROWS($J$7:J110)),"")</f>
        <v/>
      </c>
      <c r="Q110" s="386"/>
      <c r="R110" s="386"/>
      <c r="S110" s="386"/>
      <c r="T110" s="386"/>
      <c r="U110" s="386"/>
      <c r="V110" s="386"/>
      <c r="W110" s="386"/>
    </row>
    <row r="111" spans="1:23" ht="15" hidden="1" x14ac:dyDescent="0.25">
      <c r="C111" s="350" t="s">
        <v>160</v>
      </c>
      <c r="D111" s="350">
        <v>0.85476981490270532</v>
      </c>
      <c r="E111" s="350">
        <v>0.88031088082901554</v>
      </c>
      <c r="F111" s="350">
        <v>0.88485895221646516</v>
      </c>
      <c r="G111" s="350">
        <v>0.89064558629776025</v>
      </c>
      <c r="H111" s="350">
        <v>0.90915443745632429</v>
      </c>
      <c r="I111" s="350">
        <v>0.8801455537866727</v>
      </c>
      <c r="J111" s="350" t="s">
        <v>139</v>
      </c>
      <c r="K111" s="350">
        <f>ROWS($J$7:J111)</f>
        <v>105</v>
      </c>
      <c r="L111" s="350">
        <f t="shared" si="1"/>
        <v>105</v>
      </c>
      <c r="M111" s="350" t="str">
        <f>IFERROR(SMALL($L$7:$L$113,ROWS($J$7:J111)),"")</f>
        <v/>
      </c>
      <c r="Q111" s="386"/>
      <c r="R111" s="386"/>
      <c r="S111" s="386"/>
      <c r="T111" s="386"/>
      <c r="U111" s="386"/>
      <c r="V111" s="386"/>
      <c r="W111" s="386"/>
    </row>
    <row r="112" spans="1:23" ht="15" hidden="1" x14ac:dyDescent="0.25">
      <c r="C112" s="350" t="s">
        <v>161</v>
      </c>
      <c r="D112" s="350">
        <v>0.87475345167652863</v>
      </c>
      <c r="E112" s="350">
        <v>0.87674169346195074</v>
      </c>
      <c r="F112" s="350">
        <v>0.87738095238095237</v>
      </c>
      <c r="G112" s="350">
        <v>0.90311653116531165</v>
      </c>
      <c r="H112" s="350">
        <v>0.92831795599716116</v>
      </c>
      <c r="I112" s="350">
        <v>0.88917647058823535</v>
      </c>
      <c r="J112" s="350" t="s">
        <v>139</v>
      </c>
      <c r="K112" s="350">
        <f>ROWS($J$7:J112)</f>
        <v>106</v>
      </c>
      <c r="L112" s="350">
        <f t="shared" si="1"/>
        <v>106</v>
      </c>
      <c r="M112" s="350" t="str">
        <f>IFERROR(SMALL($L$7:$L$113,ROWS($J$7:J112)),"")</f>
        <v/>
      </c>
      <c r="Q112" s="386"/>
      <c r="R112" s="386"/>
      <c r="S112" s="386"/>
      <c r="T112" s="386"/>
      <c r="U112" s="386"/>
      <c r="V112" s="386"/>
      <c r="W112" s="386"/>
    </row>
    <row r="113" spans="3:23" ht="15" hidden="1" x14ac:dyDescent="0.25">
      <c r="C113" s="350" t="s">
        <v>162</v>
      </c>
      <c r="D113" s="350">
        <v>0.84579037800687284</v>
      </c>
      <c r="E113" s="350">
        <v>0.86219448777951113</v>
      </c>
      <c r="F113" s="350">
        <v>0.87799564270152508</v>
      </c>
      <c r="G113" s="350">
        <v>0.88438256658595638</v>
      </c>
      <c r="H113" s="350">
        <v>0.89038461538461533</v>
      </c>
      <c r="I113" s="350">
        <v>0.86994652406417117</v>
      </c>
      <c r="J113" s="350" t="s">
        <v>139</v>
      </c>
      <c r="K113" s="350">
        <f>ROWS($J$7:J113)</f>
        <v>107</v>
      </c>
      <c r="L113" s="350">
        <f t="shared" si="1"/>
        <v>107</v>
      </c>
      <c r="M113" s="350" t="str">
        <f>IFERROR(SMALL($L$7:$L$113,ROWS($J$7:J113)),"")</f>
        <v/>
      </c>
      <c r="Q113" s="386"/>
      <c r="R113" s="386"/>
      <c r="S113" s="386"/>
      <c r="T113" s="386"/>
      <c r="U113" s="386"/>
      <c r="V113" s="386"/>
      <c r="W113" s="386"/>
    </row>
    <row r="114" spans="3:23" ht="15" hidden="1" x14ac:dyDescent="0.25">
      <c r="Q114" s="386"/>
      <c r="R114" s="386"/>
      <c r="S114" s="386"/>
      <c r="T114" s="386"/>
      <c r="U114" s="386"/>
      <c r="V114" s="386"/>
      <c r="W114" s="386"/>
    </row>
    <row r="115" spans="3:23" ht="15" hidden="1" x14ac:dyDescent="0.25">
      <c r="Q115" s="386"/>
      <c r="R115" s="386"/>
      <c r="S115" s="386"/>
      <c r="T115" s="386"/>
      <c r="U115" s="386"/>
      <c r="V115" s="386"/>
      <c r="W115" s="386"/>
    </row>
    <row r="116" spans="3:23" ht="15" hidden="1" x14ac:dyDescent="0.25">
      <c r="Q116" s="386"/>
      <c r="R116" s="386"/>
      <c r="S116" s="386"/>
      <c r="T116" s="386"/>
      <c r="U116" s="386"/>
      <c r="V116" s="386"/>
      <c r="W116" s="386"/>
    </row>
    <row r="117" spans="3:23" ht="15" hidden="1" x14ac:dyDescent="0.25">
      <c r="Q117" s="386"/>
      <c r="R117" s="386"/>
      <c r="S117" s="386"/>
      <c r="T117" s="386"/>
      <c r="U117" s="386"/>
      <c r="V117" s="386"/>
      <c r="W117" s="386"/>
    </row>
    <row r="118" spans="3:23" ht="15" hidden="1" x14ac:dyDescent="0.25">
      <c r="Q118" s="386"/>
      <c r="R118" s="386"/>
      <c r="S118" s="386"/>
      <c r="T118" s="386"/>
      <c r="U118" s="386"/>
      <c r="V118" s="386"/>
      <c r="W118" s="386"/>
    </row>
    <row r="119" spans="3:23" ht="15" hidden="1" x14ac:dyDescent="0.25">
      <c r="Q119" s="386"/>
      <c r="R119" s="386"/>
      <c r="S119" s="386"/>
      <c r="T119" s="386"/>
      <c r="U119" s="386"/>
      <c r="V119" s="386"/>
      <c r="W119" s="386"/>
    </row>
    <row r="120" spans="3:23" ht="15" hidden="1" x14ac:dyDescent="0.25">
      <c r="Q120" s="386"/>
      <c r="R120" s="386"/>
      <c r="S120" s="386"/>
      <c r="T120" s="386"/>
      <c r="U120" s="386"/>
      <c r="V120" s="386"/>
      <c r="W120" s="386"/>
    </row>
    <row r="121" spans="3:23" ht="15" hidden="1" x14ac:dyDescent="0.25">
      <c r="Q121" s="386"/>
      <c r="R121" s="386"/>
      <c r="S121" s="386"/>
      <c r="T121" s="386"/>
      <c r="U121" s="386"/>
      <c r="V121" s="386"/>
      <c r="W121" s="386"/>
    </row>
    <row r="122" spans="3:23" ht="15" hidden="1" x14ac:dyDescent="0.25">
      <c r="Q122" s="386"/>
      <c r="R122" s="386"/>
      <c r="S122" s="386"/>
      <c r="T122" s="386"/>
      <c r="U122" s="386"/>
      <c r="V122" s="386"/>
      <c r="W122" s="386"/>
    </row>
    <row r="123" spans="3:23" ht="15" hidden="1" x14ac:dyDescent="0.25">
      <c r="Q123" s="386"/>
      <c r="R123" s="386"/>
      <c r="S123" s="386"/>
      <c r="T123" s="386"/>
      <c r="U123" s="386"/>
      <c r="V123" s="386"/>
      <c r="W123" s="386"/>
    </row>
    <row r="124" spans="3:23" ht="15" hidden="1" x14ac:dyDescent="0.25">
      <c r="Q124" s="386"/>
      <c r="R124" s="386"/>
      <c r="S124" s="386"/>
      <c r="T124" s="386"/>
      <c r="U124" s="386"/>
      <c r="V124" s="386"/>
      <c r="W124" s="386"/>
    </row>
    <row r="125" spans="3:23" ht="15" hidden="1" x14ac:dyDescent="0.25">
      <c r="Q125" s="386"/>
      <c r="R125" s="386"/>
      <c r="S125" s="386"/>
      <c r="T125" s="386"/>
      <c r="U125" s="386"/>
      <c r="V125" s="386"/>
      <c r="W125" s="386"/>
    </row>
    <row r="126" spans="3:23" ht="15" hidden="1" x14ac:dyDescent="0.25">
      <c r="Q126" s="386"/>
      <c r="R126" s="386"/>
      <c r="S126" s="386"/>
      <c r="T126" s="386"/>
      <c r="U126" s="386"/>
      <c r="V126" s="386"/>
      <c r="W126" s="386"/>
    </row>
    <row r="127" spans="3:23" ht="15" hidden="1" x14ac:dyDescent="0.25">
      <c r="Q127" s="386"/>
      <c r="R127" s="386"/>
      <c r="S127" s="386"/>
      <c r="T127" s="386"/>
      <c r="U127" s="386"/>
      <c r="V127" s="386"/>
      <c r="W127" s="386"/>
    </row>
    <row r="128" spans="3:23" ht="15" hidden="1" x14ac:dyDescent="0.25">
      <c r="Q128" s="386"/>
      <c r="R128" s="386"/>
      <c r="S128" s="386"/>
      <c r="T128" s="386"/>
      <c r="U128" s="386"/>
      <c r="V128" s="386"/>
      <c r="W128" s="386"/>
    </row>
    <row r="129" spans="17:23" ht="15" hidden="1" x14ac:dyDescent="0.25">
      <c r="Q129" s="386"/>
      <c r="R129" s="386"/>
      <c r="S129" s="386"/>
      <c r="T129" s="386"/>
      <c r="U129" s="386"/>
      <c r="V129" s="386"/>
      <c r="W129" s="386"/>
    </row>
    <row r="130" spans="17:23" ht="15" hidden="1" x14ac:dyDescent="0.25">
      <c r="Q130" s="386"/>
      <c r="R130" s="386"/>
      <c r="S130" s="386"/>
      <c r="T130" s="386"/>
      <c r="U130" s="386"/>
      <c r="V130" s="386"/>
      <c r="W130" s="386"/>
    </row>
    <row r="131" spans="17:23" ht="15" hidden="1" x14ac:dyDescent="0.25">
      <c r="Q131" s="386"/>
      <c r="R131" s="386"/>
      <c r="S131" s="386"/>
      <c r="T131" s="386"/>
      <c r="U131" s="386"/>
      <c r="V131" s="386"/>
      <c r="W131" s="386"/>
    </row>
    <row r="132" spans="17:23" ht="15" hidden="1" x14ac:dyDescent="0.25">
      <c r="Q132" s="386"/>
      <c r="R132" s="386"/>
      <c r="S132" s="386"/>
      <c r="T132" s="386"/>
      <c r="U132" s="386"/>
      <c r="V132" s="386"/>
      <c r="W132" s="386"/>
    </row>
    <row r="133" spans="17:23" ht="15" hidden="1" x14ac:dyDescent="0.25">
      <c r="Q133" s="386"/>
      <c r="R133" s="386"/>
      <c r="S133" s="386"/>
      <c r="T133" s="386"/>
      <c r="U133" s="386"/>
      <c r="V133" s="386"/>
      <c r="W133" s="386"/>
    </row>
    <row r="134" spans="17:23" ht="15" hidden="1" x14ac:dyDescent="0.25">
      <c r="Q134" s="386"/>
      <c r="R134" s="386"/>
      <c r="S134" s="386"/>
      <c r="T134" s="386"/>
      <c r="U134" s="386"/>
      <c r="V134" s="386"/>
      <c r="W134" s="386"/>
    </row>
    <row r="135" spans="17:23" ht="15" hidden="1" x14ac:dyDescent="0.25">
      <c r="Q135" s="386"/>
      <c r="R135" s="386"/>
      <c r="S135" s="386"/>
      <c r="T135" s="386"/>
      <c r="U135" s="386"/>
      <c r="V135" s="386"/>
      <c r="W135" s="386"/>
    </row>
    <row r="136" spans="17:23" ht="15" hidden="1" x14ac:dyDescent="0.25">
      <c r="Q136" s="386"/>
      <c r="R136" s="386"/>
      <c r="S136" s="386"/>
      <c r="T136" s="386"/>
      <c r="U136" s="386"/>
      <c r="V136" s="386"/>
      <c r="W136" s="386"/>
    </row>
    <row r="137" spans="17:23" ht="15" hidden="1" x14ac:dyDescent="0.25">
      <c r="Q137" s="386"/>
      <c r="R137" s="386"/>
      <c r="S137" s="386"/>
      <c r="T137" s="386"/>
      <c r="U137" s="386"/>
      <c r="V137" s="386"/>
      <c r="W137" s="386"/>
    </row>
    <row r="138" spans="17:23" ht="15" hidden="1" x14ac:dyDescent="0.25">
      <c r="Q138" s="386"/>
      <c r="R138" s="386"/>
      <c r="S138" s="386"/>
      <c r="T138" s="386"/>
      <c r="U138" s="386"/>
      <c r="V138" s="386"/>
      <c r="W138" s="386"/>
    </row>
    <row r="139" spans="17:23" ht="15" hidden="1" x14ac:dyDescent="0.25">
      <c r="Q139" s="386"/>
      <c r="R139" s="386"/>
      <c r="S139" s="386"/>
      <c r="T139" s="386"/>
      <c r="U139" s="386"/>
      <c r="V139" s="386"/>
      <c r="W139" s="386"/>
    </row>
    <row r="140" spans="17:23" ht="15" hidden="1" x14ac:dyDescent="0.25">
      <c r="Q140" s="386"/>
      <c r="R140" s="386"/>
      <c r="S140" s="386"/>
      <c r="T140" s="386"/>
      <c r="U140" s="386"/>
      <c r="V140" s="386"/>
      <c r="W140" s="386"/>
    </row>
    <row r="141" spans="17:23" ht="15" hidden="1" x14ac:dyDescent="0.25">
      <c r="Q141" s="386"/>
      <c r="R141" s="386"/>
      <c r="S141" s="386"/>
      <c r="T141" s="386"/>
      <c r="U141" s="386"/>
      <c r="V141" s="386"/>
      <c r="W141" s="386"/>
    </row>
    <row r="142" spans="17:23" ht="15" hidden="1" x14ac:dyDescent="0.25">
      <c r="Q142" s="386"/>
      <c r="R142" s="386"/>
      <c r="S142" s="386"/>
      <c r="T142" s="386"/>
      <c r="U142" s="386"/>
      <c r="V142" s="386"/>
      <c r="W142" s="386"/>
    </row>
    <row r="143" spans="17:23" ht="15" hidden="1" x14ac:dyDescent="0.25">
      <c r="Q143" s="386"/>
      <c r="R143" s="386"/>
      <c r="S143" s="386"/>
      <c r="T143" s="386"/>
      <c r="U143" s="386"/>
      <c r="V143" s="386"/>
      <c r="W143" s="386"/>
    </row>
    <row r="144" spans="17:23" ht="15" hidden="1" x14ac:dyDescent="0.25">
      <c r="Q144" s="386"/>
      <c r="R144" s="386"/>
      <c r="S144" s="386"/>
      <c r="T144" s="386"/>
      <c r="U144" s="386"/>
      <c r="V144" s="386"/>
      <c r="W144" s="386"/>
    </row>
    <row r="145" spans="17:23" ht="15" hidden="1" x14ac:dyDescent="0.25">
      <c r="Q145" s="386"/>
      <c r="R145" s="386"/>
      <c r="S145" s="386"/>
      <c r="T145" s="386"/>
      <c r="U145" s="386"/>
      <c r="V145" s="386"/>
      <c r="W145" s="386"/>
    </row>
    <row r="146" spans="17:23" ht="15" hidden="1" x14ac:dyDescent="0.25">
      <c r="Q146" s="386"/>
      <c r="R146" s="386"/>
      <c r="S146" s="386"/>
      <c r="T146" s="386"/>
      <c r="U146" s="386"/>
      <c r="V146" s="386"/>
      <c r="W146" s="386"/>
    </row>
    <row r="147" spans="17:23" ht="15" hidden="1" x14ac:dyDescent="0.25">
      <c r="Q147" s="386"/>
      <c r="R147" s="386"/>
      <c r="S147" s="386"/>
      <c r="T147" s="386"/>
      <c r="U147" s="386"/>
      <c r="V147" s="386"/>
      <c r="W147" s="386"/>
    </row>
    <row r="148" spans="17:23" ht="15" hidden="1" x14ac:dyDescent="0.25">
      <c r="Q148" s="386"/>
      <c r="R148" s="386"/>
      <c r="S148" s="386"/>
      <c r="T148" s="386"/>
      <c r="U148" s="386"/>
      <c r="V148" s="386"/>
      <c r="W148" s="386"/>
    </row>
    <row r="149" spans="17:23" ht="15" hidden="1" x14ac:dyDescent="0.25">
      <c r="Q149" s="386"/>
      <c r="R149" s="386"/>
      <c r="S149" s="386"/>
      <c r="T149" s="386"/>
      <c r="U149" s="386"/>
      <c r="V149" s="386"/>
      <c r="W149" s="386"/>
    </row>
    <row r="150" spans="17:23" ht="15" hidden="1" x14ac:dyDescent="0.25">
      <c r="Q150" s="386"/>
      <c r="R150" s="386"/>
      <c r="S150" s="386"/>
      <c r="T150" s="386"/>
      <c r="U150" s="386"/>
      <c r="V150" s="386"/>
      <c r="W150" s="386"/>
    </row>
    <row r="151" spans="17:23" ht="15" hidden="1" x14ac:dyDescent="0.25">
      <c r="Q151" s="386"/>
      <c r="R151" s="386"/>
      <c r="S151" s="386"/>
      <c r="T151" s="386"/>
      <c r="U151" s="386"/>
      <c r="V151" s="386"/>
      <c r="W151" s="386"/>
    </row>
    <row r="152" spans="17:23" ht="15" hidden="1" x14ac:dyDescent="0.25">
      <c r="Q152" s="386"/>
      <c r="R152" s="386"/>
      <c r="S152" s="386"/>
      <c r="T152" s="386"/>
      <c r="U152" s="386"/>
      <c r="V152" s="386"/>
      <c r="W152" s="386"/>
    </row>
    <row r="153" spans="17:23" ht="15" hidden="1" x14ac:dyDescent="0.25">
      <c r="Q153" s="386"/>
      <c r="R153" s="386"/>
      <c r="S153" s="386"/>
      <c r="T153" s="386"/>
      <c r="U153" s="386"/>
      <c r="V153" s="386"/>
      <c r="W153" s="386"/>
    </row>
    <row r="154" spans="17:23" ht="15" hidden="1" x14ac:dyDescent="0.25">
      <c r="Q154" s="386"/>
      <c r="R154" s="386"/>
      <c r="S154" s="386"/>
      <c r="T154" s="386"/>
      <c r="U154" s="386"/>
      <c r="V154" s="386"/>
      <c r="W154" s="386"/>
    </row>
    <row r="155" spans="17:23" ht="15" hidden="1" x14ac:dyDescent="0.25">
      <c r="Q155" s="386"/>
      <c r="R155" s="386"/>
      <c r="S155" s="386"/>
      <c r="T155" s="386"/>
      <c r="U155" s="386"/>
      <c r="V155" s="386"/>
      <c r="W155" s="386"/>
    </row>
    <row r="156" spans="17:23" ht="15" hidden="1" x14ac:dyDescent="0.25">
      <c r="Q156" s="386"/>
      <c r="R156" s="386"/>
      <c r="S156" s="386"/>
      <c r="T156" s="386"/>
      <c r="U156" s="386"/>
      <c r="V156" s="386"/>
      <c r="W156" s="386"/>
    </row>
    <row r="157" spans="17:23" ht="15" hidden="1" x14ac:dyDescent="0.25">
      <c r="Q157" s="386"/>
      <c r="R157" s="386"/>
      <c r="S157" s="386"/>
      <c r="T157" s="386"/>
      <c r="U157" s="386"/>
      <c r="V157" s="386"/>
      <c r="W157" s="386"/>
    </row>
    <row r="158" spans="17:23" ht="15" hidden="1" x14ac:dyDescent="0.25">
      <c r="Q158" s="386"/>
      <c r="R158" s="386"/>
      <c r="S158" s="386"/>
      <c r="T158" s="386"/>
      <c r="U158" s="386"/>
      <c r="V158" s="386"/>
      <c r="W158" s="386"/>
    </row>
    <row r="159" spans="17:23" ht="15" hidden="1" x14ac:dyDescent="0.25">
      <c r="Q159" s="386"/>
      <c r="R159" s="386"/>
      <c r="S159" s="386"/>
      <c r="T159" s="386"/>
      <c r="U159" s="386"/>
      <c r="V159" s="386"/>
      <c r="W159" s="386"/>
    </row>
    <row r="160" spans="17:23" ht="15" hidden="1" x14ac:dyDescent="0.25">
      <c r="Q160" s="386"/>
      <c r="R160" s="386"/>
      <c r="S160" s="386"/>
      <c r="T160" s="386"/>
      <c r="U160" s="386"/>
      <c r="V160" s="386"/>
      <c r="W160" s="386"/>
    </row>
    <row r="161" spans="17:23" ht="15" hidden="1" x14ac:dyDescent="0.25">
      <c r="Q161" s="386"/>
      <c r="R161" s="386"/>
      <c r="S161" s="386"/>
      <c r="T161" s="386"/>
      <c r="U161" s="386"/>
      <c r="V161" s="386"/>
      <c r="W161" s="386"/>
    </row>
    <row r="162" spans="17:23" ht="15" hidden="1" x14ac:dyDescent="0.25">
      <c r="Q162" s="386"/>
      <c r="R162" s="386"/>
      <c r="S162" s="386"/>
      <c r="T162" s="386"/>
      <c r="U162" s="386"/>
      <c r="V162" s="386"/>
      <c r="W162" s="386"/>
    </row>
    <row r="163" spans="17:23" ht="15" hidden="1" x14ac:dyDescent="0.25">
      <c r="Q163" s="386"/>
      <c r="R163" s="386"/>
      <c r="S163" s="386"/>
      <c r="T163" s="386"/>
      <c r="U163" s="386"/>
      <c r="V163" s="386"/>
      <c r="W163" s="386"/>
    </row>
    <row r="164" spans="17:23" ht="15" hidden="1" x14ac:dyDescent="0.25">
      <c r="Q164" s="386"/>
      <c r="R164" s="386"/>
      <c r="S164" s="386"/>
      <c r="T164" s="386"/>
      <c r="U164" s="386"/>
      <c r="V164" s="386"/>
      <c r="W164" s="386"/>
    </row>
    <row r="165" spans="17:23" ht="15" hidden="1" x14ac:dyDescent="0.25">
      <c r="Q165" s="386"/>
      <c r="R165" s="386"/>
      <c r="S165" s="386"/>
      <c r="T165" s="386"/>
      <c r="U165" s="386"/>
      <c r="V165" s="386"/>
      <c r="W165" s="386"/>
    </row>
    <row r="166" spans="17:23" ht="15" hidden="1" x14ac:dyDescent="0.25">
      <c r="Q166" s="386"/>
      <c r="R166" s="386"/>
      <c r="S166" s="386"/>
      <c r="T166" s="386"/>
      <c r="U166" s="386"/>
      <c r="V166" s="386"/>
      <c r="W166" s="386"/>
    </row>
    <row r="167" spans="17:23" ht="15" hidden="1" x14ac:dyDescent="0.25">
      <c r="Q167" s="386"/>
      <c r="R167" s="386"/>
      <c r="S167" s="386"/>
      <c r="T167" s="386"/>
      <c r="U167" s="386"/>
      <c r="V167" s="386"/>
      <c r="W167" s="386"/>
    </row>
  </sheetData>
  <sheetProtection password="C022" sheet="1" objects="1" scenarios="1"/>
  <mergeCells count="17">
    <mergeCell ref="O49:O58"/>
    <mergeCell ref="P49:P53"/>
    <mergeCell ref="P54:P58"/>
    <mergeCell ref="O29:O38"/>
    <mergeCell ref="P29:P33"/>
    <mergeCell ref="P34:P38"/>
    <mergeCell ref="O39:O48"/>
    <mergeCell ref="P39:P43"/>
    <mergeCell ref="P44:P48"/>
    <mergeCell ref="O18:O28"/>
    <mergeCell ref="P18:P22"/>
    <mergeCell ref="P23:P27"/>
    <mergeCell ref="O4:Q4"/>
    <mergeCell ref="O6:P6"/>
    <mergeCell ref="O7:O17"/>
    <mergeCell ref="P7:P11"/>
    <mergeCell ref="P12:P16"/>
  </mergeCells>
  <dataValidations count="1">
    <dataValidation type="list" allowBlank="1" showInputMessage="1" showErrorMessage="1" sqref="R4">
      <formula1>$A$2:$A$3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"/>
  <sheetViews>
    <sheetView topLeftCell="N70" zoomScaleNormal="100" workbookViewId="0">
      <selection activeCell="Y86" sqref="Y86"/>
    </sheetView>
  </sheetViews>
  <sheetFormatPr defaultColWidth="0" defaultRowHeight="14.4" zeroHeight="1" x14ac:dyDescent="0.3"/>
  <cols>
    <col min="1" max="1" width="4.88671875" style="10" customWidth="1"/>
    <col min="2" max="2" width="17.33203125" style="10" customWidth="1"/>
    <col min="3" max="3" width="23.88671875" style="10" customWidth="1"/>
    <col min="4" max="11" width="10.88671875" style="10" customWidth="1"/>
    <col min="12" max="19" width="11.5546875" style="10" customWidth="1"/>
    <col min="20" max="29" width="9.109375" style="10" customWidth="1"/>
    <col min="30" max="32" width="0" style="10" hidden="1" customWidth="1"/>
    <col min="33" max="16384" width="9.109375" style="10" hidden="1"/>
  </cols>
  <sheetData>
    <row r="1" spans="2:29" ht="15" x14ac:dyDescent="0.25">
      <c r="C1" s="11" t="s">
        <v>259</v>
      </c>
    </row>
    <row r="2" spans="2:29" ht="15.75" thickBot="1" x14ac:dyDescent="0.3">
      <c r="C2" s="133" t="s">
        <v>260</v>
      </c>
    </row>
    <row r="3" spans="2:29" ht="18" customHeight="1" thickBot="1" x14ac:dyDescent="0.35">
      <c r="C3" s="782" t="s">
        <v>16</v>
      </c>
      <c r="D3" s="784" t="s">
        <v>1</v>
      </c>
      <c r="E3" s="785"/>
      <c r="F3" s="784" t="s">
        <v>2</v>
      </c>
      <c r="G3" s="785"/>
      <c r="H3" s="784" t="s">
        <v>3</v>
      </c>
      <c r="I3" s="786"/>
      <c r="J3" s="784" t="s">
        <v>112</v>
      </c>
      <c r="K3" s="786"/>
      <c r="L3" s="784" t="s">
        <v>124</v>
      </c>
      <c r="M3" s="786"/>
      <c r="N3" s="784" t="s">
        <v>135</v>
      </c>
      <c r="O3" s="786"/>
    </row>
    <row r="4" spans="2:29" ht="31.8" thickBot="1" x14ac:dyDescent="0.35">
      <c r="C4" s="783"/>
      <c r="D4" s="38" t="s">
        <v>4</v>
      </c>
      <c r="E4" s="39" t="s">
        <v>5</v>
      </c>
      <c r="F4" s="38" t="s">
        <v>4</v>
      </c>
      <c r="G4" s="39" t="s">
        <v>5</v>
      </c>
      <c r="H4" s="40" t="s">
        <v>4</v>
      </c>
      <c r="I4" s="39" t="s">
        <v>5</v>
      </c>
      <c r="J4" s="40" t="s">
        <v>4</v>
      </c>
      <c r="K4" s="39" t="s">
        <v>5</v>
      </c>
      <c r="L4" s="40" t="s">
        <v>4</v>
      </c>
      <c r="M4" s="39" t="s">
        <v>5</v>
      </c>
      <c r="N4" s="40" t="s">
        <v>4</v>
      </c>
      <c r="O4" s="39" t="s">
        <v>5</v>
      </c>
    </row>
    <row r="5" spans="2:29" ht="16.5" thickBot="1" x14ac:dyDescent="0.3">
      <c r="C5" s="72" t="s">
        <v>127</v>
      </c>
      <c r="D5" s="12">
        <v>22515</v>
      </c>
      <c r="E5" s="13">
        <v>57935</v>
      </c>
      <c r="F5" s="12">
        <v>22145</v>
      </c>
      <c r="G5" s="13">
        <v>57060</v>
      </c>
      <c r="H5" s="12">
        <v>22970</v>
      </c>
      <c r="I5" s="13">
        <v>58240</v>
      </c>
      <c r="J5" s="12">
        <v>23475</v>
      </c>
      <c r="K5" s="13">
        <v>58925</v>
      </c>
      <c r="L5" s="12">
        <v>23640</v>
      </c>
      <c r="M5" s="13">
        <v>59605</v>
      </c>
      <c r="N5" s="213">
        <v>23570</v>
      </c>
      <c r="O5" s="13">
        <v>59765</v>
      </c>
    </row>
    <row r="6" spans="2:29" ht="15.75" x14ac:dyDescent="0.25">
      <c r="C6" s="72" t="s">
        <v>17</v>
      </c>
      <c r="D6" s="12">
        <v>2620</v>
      </c>
      <c r="E6" s="13">
        <v>9325</v>
      </c>
      <c r="F6" s="12">
        <v>2650</v>
      </c>
      <c r="G6" s="13">
        <v>9450</v>
      </c>
      <c r="H6" s="12">
        <v>2820</v>
      </c>
      <c r="I6" s="13">
        <v>9755</v>
      </c>
      <c r="J6" s="12">
        <v>3055</v>
      </c>
      <c r="K6" s="13">
        <v>10170</v>
      </c>
      <c r="L6" s="12">
        <v>3150</v>
      </c>
      <c r="M6" s="212">
        <v>10745</v>
      </c>
      <c r="N6" s="215">
        <v>3270</v>
      </c>
      <c r="O6" s="13">
        <v>11040</v>
      </c>
    </row>
    <row r="7" spans="2:29" ht="16.5" thickBot="1" x14ac:dyDescent="0.3">
      <c r="C7" s="73" t="s">
        <v>18</v>
      </c>
      <c r="D7" s="14">
        <v>0.11677433726887948</v>
      </c>
      <c r="E7" s="15">
        <v>0.16147465756982804</v>
      </c>
      <c r="F7" s="14">
        <v>0.11980816215727083</v>
      </c>
      <c r="G7" s="15">
        <v>0.16609264075349686</v>
      </c>
      <c r="H7" s="14">
        <v>0.12309977284640923</v>
      </c>
      <c r="I7" s="15">
        <v>0.16816371566987914</v>
      </c>
      <c r="J7" s="14">
        <v>0.13100000000000001</v>
      </c>
      <c r="K7" s="15">
        <v>0.17399999999999999</v>
      </c>
      <c r="L7" s="14">
        <v>0.13367871247186716</v>
      </c>
      <c r="M7" s="214">
        <v>0.18030971595389494</v>
      </c>
      <c r="N7" s="211">
        <v>0.13864494505960714</v>
      </c>
      <c r="O7" s="15">
        <v>0.185</v>
      </c>
      <c r="P7" s="26"/>
    </row>
    <row r="8" spans="2:29" ht="15" x14ac:dyDescent="0.25">
      <c r="C8" s="30" t="s">
        <v>132</v>
      </c>
    </row>
    <row r="9" spans="2:29" ht="15" x14ac:dyDescent="0.25"/>
    <row r="10" spans="2:29" ht="15.75" thickBot="1" x14ac:dyDescent="0.3">
      <c r="B10" s="11" t="s">
        <v>130</v>
      </c>
    </row>
    <row r="11" spans="2:29" ht="16.5" thickTop="1" thickBot="1" x14ac:dyDescent="0.3">
      <c r="B11" s="11"/>
      <c r="D11" s="787" t="s">
        <v>1</v>
      </c>
      <c r="E11" s="787"/>
      <c r="F11" s="787"/>
      <c r="G11" s="787"/>
      <c r="H11" s="787" t="s">
        <v>2</v>
      </c>
      <c r="I11" s="787"/>
      <c r="J11" s="787"/>
      <c r="K11" s="787"/>
      <c r="L11" s="787" t="s">
        <v>3</v>
      </c>
      <c r="M11" s="787"/>
      <c r="N11" s="787"/>
      <c r="O11" s="787"/>
      <c r="P11" s="787" t="s">
        <v>112</v>
      </c>
      <c r="Q11" s="787"/>
      <c r="R11" s="787"/>
      <c r="S11" s="787"/>
      <c r="T11" s="787" t="s">
        <v>124</v>
      </c>
      <c r="U11" s="787"/>
      <c r="V11" s="787"/>
      <c r="W11" s="787"/>
      <c r="X11" s="787" t="s">
        <v>135</v>
      </c>
      <c r="Y11" s="787"/>
      <c r="Z11" s="787"/>
      <c r="AA11" s="787"/>
    </row>
    <row r="12" spans="2:29" ht="76.5" thickTop="1" thickBot="1" x14ac:dyDescent="0.3">
      <c r="B12" s="78"/>
      <c r="C12" s="79"/>
      <c r="D12" s="41" t="s">
        <v>53</v>
      </c>
      <c r="E12" s="42" t="s">
        <v>54</v>
      </c>
      <c r="F12" s="42" t="s">
        <v>127</v>
      </c>
      <c r="G12" s="43" t="s">
        <v>55</v>
      </c>
      <c r="H12" s="41" t="s">
        <v>53</v>
      </c>
      <c r="I12" s="42" t="s">
        <v>54</v>
      </c>
      <c r="J12" s="42" t="s">
        <v>127</v>
      </c>
      <c r="K12" s="43" t="s">
        <v>55</v>
      </c>
      <c r="L12" s="41" t="s">
        <v>53</v>
      </c>
      <c r="M12" s="42" t="s">
        <v>54</v>
      </c>
      <c r="N12" s="42" t="s">
        <v>127</v>
      </c>
      <c r="O12" s="43" t="s">
        <v>55</v>
      </c>
      <c r="P12" s="41" t="s">
        <v>53</v>
      </c>
      <c r="Q12" s="42" t="s">
        <v>54</v>
      </c>
      <c r="R12" s="42" t="s">
        <v>127</v>
      </c>
      <c r="S12" s="43" t="s">
        <v>55</v>
      </c>
      <c r="T12" s="41" t="s">
        <v>53</v>
      </c>
      <c r="U12" s="42" t="s">
        <v>54</v>
      </c>
      <c r="V12" s="42" t="s">
        <v>127</v>
      </c>
      <c r="W12" s="43" t="s">
        <v>55</v>
      </c>
      <c r="X12" s="41" t="s">
        <v>53</v>
      </c>
      <c r="Y12" s="42" t="s">
        <v>54</v>
      </c>
      <c r="Z12" s="42" t="s">
        <v>127</v>
      </c>
      <c r="AA12" s="43" t="s">
        <v>55</v>
      </c>
    </row>
    <row r="13" spans="2:29" ht="15" thickTop="1" x14ac:dyDescent="0.3">
      <c r="B13" s="779" t="s">
        <v>120</v>
      </c>
      <c r="C13" s="10" t="s">
        <v>19</v>
      </c>
      <c r="D13" s="16">
        <v>0.30299999999999999</v>
      </c>
      <c r="E13" s="17">
        <v>550</v>
      </c>
      <c r="F13" s="17">
        <v>1820</v>
      </c>
      <c r="G13" s="18">
        <v>1815</v>
      </c>
      <c r="H13" s="16">
        <v>0.30399999999999999</v>
      </c>
      <c r="I13" s="17">
        <v>555</v>
      </c>
      <c r="J13" s="17">
        <v>1825</v>
      </c>
      <c r="K13" s="18">
        <v>1820</v>
      </c>
      <c r="L13" s="16">
        <v>0.30497200000000002</v>
      </c>
      <c r="M13" s="17">
        <v>595</v>
      </c>
      <c r="N13" s="17">
        <v>1955</v>
      </c>
      <c r="O13" s="18">
        <v>1950</v>
      </c>
      <c r="P13" s="16">
        <v>0.30621088107847855</v>
      </c>
      <c r="Q13" s="17">
        <v>635</v>
      </c>
      <c r="R13" s="17">
        <v>2080</v>
      </c>
      <c r="S13" s="18">
        <v>2075</v>
      </c>
      <c r="T13" s="16">
        <v>0.35058078141499471</v>
      </c>
      <c r="U13" s="17">
        <v>665</v>
      </c>
      <c r="V13" s="17">
        <v>1895</v>
      </c>
      <c r="W13" s="18">
        <v>1895</v>
      </c>
      <c r="X13" s="16">
        <v>0.3580316742081448</v>
      </c>
      <c r="Y13" s="17">
        <v>635</v>
      </c>
      <c r="Z13" s="17">
        <v>1770</v>
      </c>
      <c r="AA13" s="18">
        <v>2400</v>
      </c>
      <c r="AC13" s="85"/>
    </row>
    <row r="14" spans="2:29" x14ac:dyDescent="0.3">
      <c r="B14" s="780"/>
      <c r="C14" s="10" t="s">
        <v>20</v>
      </c>
      <c r="D14" s="16">
        <v>4.4999999999999998E-2</v>
      </c>
      <c r="E14" s="17">
        <v>10</v>
      </c>
      <c r="F14" s="17">
        <v>175</v>
      </c>
      <c r="G14" s="18">
        <v>175</v>
      </c>
      <c r="H14" s="16">
        <v>4.3999999999999997E-2</v>
      </c>
      <c r="I14" s="17">
        <v>10</v>
      </c>
      <c r="J14" s="17">
        <v>230</v>
      </c>
      <c r="K14" s="18">
        <v>230</v>
      </c>
      <c r="L14" s="16">
        <v>7.0000000000000007E-2</v>
      </c>
      <c r="M14" s="17">
        <v>15</v>
      </c>
      <c r="N14" s="17">
        <v>200</v>
      </c>
      <c r="O14" s="18">
        <v>200</v>
      </c>
      <c r="P14" s="16">
        <v>7.5812274368231042E-2</v>
      </c>
      <c r="Q14" s="17">
        <v>20</v>
      </c>
      <c r="R14" s="17">
        <v>280</v>
      </c>
      <c r="S14" s="18">
        <v>275</v>
      </c>
      <c r="T14" s="16">
        <v>8.171206225680934E-2</v>
      </c>
      <c r="U14" s="17">
        <v>20</v>
      </c>
      <c r="V14" s="17">
        <v>255</v>
      </c>
      <c r="W14" s="18">
        <v>255</v>
      </c>
      <c r="X14" s="16">
        <v>6.7857142857142852E-2</v>
      </c>
      <c r="Y14" s="17">
        <v>20</v>
      </c>
      <c r="Z14" s="17">
        <v>285</v>
      </c>
      <c r="AA14" s="18">
        <v>280</v>
      </c>
      <c r="AC14" s="85"/>
    </row>
    <row r="15" spans="2:29" x14ac:dyDescent="0.3">
      <c r="B15" s="780"/>
      <c r="C15" s="10" t="s">
        <v>77</v>
      </c>
      <c r="D15" s="16">
        <v>0.22800000000000001</v>
      </c>
      <c r="E15" s="17">
        <v>990</v>
      </c>
      <c r="F15" s="17">
        <v>4355</v>
      </c>
      <c r="G15" s="18">
        <v>4350</v>
      </c>
      <c r="H15" s="16">
        <v>0.23499999999999999</v>
      </c>
      <c r="I15" s="17">
        <v>1025</v>
      </c>
      <c r="J15" s="17">
        <v>4380</v>
      </c>
      <c r="K15" s="18">
        <v>4370</v>
      </c>
      <c r="L15" s="16">
        <v>0.23807500000000001</v>
      </c>
      <c r="M15" s="17">
        <v>1100</v>
      </c>
      <c r="N15" s="17">
        <v>4635</v>
      </c>
      <c r="O15" s="18">
        <v>4610</v>
      </c>
      <c r="P15" s="16">
        <v>0.26025400791172182</v>
      </c>
      <c r="Q15" s="17">
        <v>1250</v>
      </c>
      <c r="R15" s="17">
        <v>4830</v>
      </c>
      <c r="S15" s="18">
        <v>4805</v>
      </c>
      <c r="T15" s="16">
        <v>0.27985000986777187</v>
      </c>
      <c r="U15" s="17">
        <v>1420</v>
      </c>
      <c r="V15" s="17">
        <v>5070</v>
      </c>
      <c r="W15" s="18">
        <v>5065</v>
      </c>
      <c r="X15" s="16">
        <v>0.28286937901498932</v>
      </c>
      <c r="Y15" s="17">
        <v>1320</v>
      </c>
      <c r="Z15" s="17">
        <v>4670</v>
      </c>
      <c r="AA15" s="18">
        <v>4670</v>
      </c>
      <c r="AC15" s="85"/>
    </row>
    <row r="16" spans="2:29" x14ac:dyDescent="0.3">
      <c r="B16" s="780"/>
      <c r="C16" s="10" t="s">
        <v>21</v>
      </c>
      <c r="D16" s="16">
        <v>0.10299999999999999</v>
      </c>
      <c r="E16" s="17">
        <v>30</v>
      </c>
      <c r="F16" s="17">
        <v>310</v>
      </c>
      <c r="G16" s="18">
        <v>310</v>
      </c>
      <c r="H16" s="16">
        <v>9.9000000000000005E-2</v>
      </c>
      <c r="I16" s="17">
        <v>40</v>
      </c>
      <c r="J16" s="17">
        <v>405</v>
      </c>
      <c r="K16" s="18">
        <v>405</v>
      </c>
      <c r="L16" s="16">
        <v>0.12135899999999999</v>
      </c>
      <c r="M16" s="17">
        <v>50</v>
      </c>
      <c r="N16" s="17">
        <v>410</v>
      </c>
      <c r="O16" s="18">
        <v>410</v>
      </c>
      <c r="P16" s="16">
        <v>8.5192697768762676E-2</v>
      </c>
      <c r="Q16" s="17">
        <v>40</v>
      </c>
      <c r="R16" s="17">
        <v>495</v>
      </c>
      <c r="S16" s="18">
        <v>495</v>
      </c>
      <c r="T16" s="16">
        <v>0.1280193236714976</v>
      </c>
      <c r="U16" s="17">
        <v>55</v>
      </c>
      <c r="V16" s="17">
        <v>415</v>
      </c>
      <c r="W16" s="18">
        <v>415</v>
      </c>
      <c r="X16" s="16">
        <v>7.5609756097560973E-2</v>
      </c>
      <c r="Y16" s="17">
        <v>30</v>
      </c>
      <c r="Z16" s="17">
        <v>410</v>
      </c>
      <c r="AA16" s="18">
        <v>410</v>
      </c>
      <c r="AC16" s="85"/>
    </row>
    <row r="17" spans="2:29" x14ac:dyDescent="0.3">
      <c r="B17" s="780"/>
      <c r="C17" s="10" t="s">
        <v>22</v>
      </c>
      <c r="D17" s="16">
        <v>0.18099999999999999</v>
      </c>
      <c r="E17" s="17">
        <v>290</v>
      </c>
      <c r="F17" s="17">
        <v>1600</v>
      </c>
      <c r="G17" s="18">
        <v>1595</v>
      </c>
      <c r="H17" s="16">
        <v>0.219</v>
      </c>
      <c r="I17" s="17">
        <v>305</v>
      </c>
      <c r="J17" s="17">
        <v>1385</v>
      </c>
      <c r="K17" s="18">
        <v>1380</v>
      </c>
      <c r="L17" s="16">
        <v>0.20897299999999999</v>
      </c>
      <c r="M17" s="17">
        <v>355</v>
      </c>
      <c r="N17" s="17">
        <v>1700</v>
      </c>
      <c r="O17" s="18">
        <v>1695</v>
      </c>
      <c r="P17" s="16">
        <v>0.22067714631197097</v>
      </c>
      <c r="Q17" s="17">
        <v>365</v>
      </c>
      <c r="R17" s="17">
        <v>1655</v>
      </c>
      <c r="S17" s="18">
        <v>1655</v>
      </c>
      <c r="T17" s="16">
        <v>0.20701168614357263</v>
      </c>
      <c r="U17" s="17">
        <v>370</v>
      </c>
      <c r="V17" s="17">
        <v>1800</v>
      </c>
      <c r="W17" s="18">
        <v>1795</v>
      </c>
      <c r="X17" s="16">
        <v>0.22472633612363169</v>
      </c>
      <c r="Y17" s="17">
        <v>350</v>
      </c>
      <c r="Z17" s="17">
        <v>1555</v>
      </c>
      <c r="AA17" s="18">
        <v>1555</v>
      </c>
      <c r="AC17" s="85"/>
    </row>
    <row r="18" spans="2:29" x14ac:dyDescent="0.3">
      <c r="B18" s="780"/>
      <c r="C18" s="10" t="s">
        <v>23</v>
      </c>
      <c r="D18" s="16">
        <v>0.11600000000000001</v>
      </c>
      <c r="E18" s="17">
        <v>285</v>
      </c>
      <c r="F18" s="17">
        <v>2465</v>
      </c>
      <c r="G18" s="18">
        <v>2445</v>
      </c>
      <c r="H18" s="16">
        <v>0.126</v>
      </c>
      <c r="I18" s="17">
        <v>275</v>
      </c>
      <c r="J18" s="17">
        <v>2220</v>
      </c>
      <c r="K18" s="18">
        <v>2205</v>
      </c>
      <c r="L18" s="16">
        <v>0.10985300000000001</v>
      </c>
      <c r="M18" s="17">
        <v>290</v>
      </c>
      <c r="N18" s="17">
        <v>2650</v>
      </c>
      <c r="O18" s="18">
        <v>2650</v>
      </c>
      <c r="P18" s="16">
        <v>0.12151728768042967</v>
      </c>
      <c r="Q18" s="17">
        <v>360</v>
      </c>
      <c r="R18" s="17">
        <v>2990</v>
      </c>
      <c r="S18" s="18">
        <v>2980</v>
      </c>
      <c r="T18" s="16">
        <v>0.12555066079295155</v>
      </c>
      <c r="U18" s="17">
        <v>340</v>
      </c>
      <c r="V18" s="17">
        <v>2735</v>
      </c>
      <c r="W18" s="18">
        <v>2725</v>
      </c>
      <c r="X18" s="16">
        <v>0.14201834862385321</v>
      </c>
      <c r="Y18" s="17">
        <v>385</v>
      </c>
      <c r="Z18" s="17">
        <v>2730</v>
      </c>
      <c r="AA18" s="18">
        <v>2725</v>
      </c>
      <c r="AC18" s="85"/>
    </row>
    <row r="19" spans="2:29" x14ac:dyDescent="0.3">
      <c r="B19" s="780"/>
      <c r="C19" s="10" t="s">
        <v>76</v>
      </c>
      <c r="D19" s="16">
        <v>0.2</v>
      </c>
      <c r="E19" s="17">
        <v>435</v>
      </c>
      <c r="F19" s="17">
        <v>2185</v>
      </c>
      <c r="G19" s="18">
        <v>2175</v>
      </c>
      <c r="H19" s="16">
        <v>0.19</v>
      </c>
      <c r="I19" s="17">
        <v>415</v>
      </c>
      <c r="J19" s="17">
        <v>2180</v>
      </c>
      <c r="K19" s="18">
        <v>2180</v>
      </c>
      <c r="L19" s="16">
        <v>0.21421699999999999</v>
      </c>
      <c r="M19" s="17">
        <v>445</v>
      </c>
      <c r="N19" s="17">
        <v>2080</v>
      </c>
      <c r="O19" s="18">
        <v>2080</v>
      </c>
      <c r="P19" s="16">
        <v>0.21476510067114093</v>
      </c>
      <c r="Q19" s="17">
        <v>350</v>
      </c>
      <c r="R19" s="17">
        <v>1640</v>
      </c>
      <c r="S19" s="18">
        <v>1640</v>
      </c>
      <c r="T19" s="16">
        <v>0.23102866779089376</v>
      </c>
      <c r="U19" s="17">
        <v>410</v>
      </c>
      <c r="V19" s="17">
        <v>1780</v>
      </c>
      <c r="W19" s="18">
        <v>1780</v>
      </c>
      <c r="X19" s="16">
        <v>0.22607489597780861</v>
      </c>
      <c r="Y19" s="17">
        <v>490</v>
      </c>
      <c r="Z19" s="17">
        <v>2165</v>
      </c>
      <c r="AA19" s="18">
        <v>2165</v>
      </c>
      <c r="AC19" s="85"/>
    </row>
    <row r="20" spans="2:29" x14ac:dyDescent="0.3">
      <c r="B20" s="780"/>
      <c r="C20" s="10" t="s">
        <v>74</v>
      </c>
      <c r="D20" s="16">
        <v>0.14099999999999999</v>
      </c>
      <c r="E20" s="17">
        <v>130</v>
      </c>
      <c r="F20" s="17">
        <v>915</v>
      </c>
      <c r="G20" s="18">
        <v>915</v>
      </c>
      <c r="H20" s="16">
        <v>0.11899999999999999</v>
      </c>
      <c r="I20" s="17">
        <v>130</v>
      </c>
      <c r="J20" s="17">
        <v>1095</v>
      </c>
      <c r="K20" s="18">
        <v>1090</v>
      </c>
      <c r="L20" s="16">
        <v>0.12537000000000001</v>
      </c>
      <c r="M20" s="17">
        <v>125</v>
      </c>
      <c r="N20" s="17">
        <v>1015</v>
      </c>
      <c r="O20" s="18">
        <v>1015</v>
      </c>
      <c r="P20" s="16">
        <v>0.11983471074380166</v>
      </c>
      <c r="Q20" s="17">
        <v>145</v>
      </c>
      <c r="R20" s="17">
        <v>1210</v>
      </c>
      <c r="S20" s="18">
        <v>1210</v>
      </c>
      <c r="T20" s="16">
        <v>0.12903225806451613</v>
      </c>
      <c r="U20" s="17">
        <v>205</v>
      </c>
      <c r="V20" s="17">
        <v>1585</v>
      </c>
      <c r="W20" s="18">
        <v>1580</v>
      </c>
      <c r="X20" s="16">
        <v>0.12534626038781163</v>
      </c>
      <c r="Y20" s="17">
        <v>180</v>
      </c>
      <c r="Z20" s="17">
        <v>1445</v>
      </c>
      <c r="AA20" s="18">
        <v>1445</v>
      </c>
      <c r="AC20" s="85"/>
    </row>
    <row r="21" spans="2:29" x14ac:dyDescent="0.3">
      <c r="B21" s="780"/>
      <c r="C21" s="10" t="s">
        <v>24</v>
      </c>
      <c r="D21" s="16">
        <v>0.29199999999999998</v>
      </c>
      <c r="E21" s="17">
        <v>525</v>
      </c>
      <c r="F21" s="17">
        <v>1800</v>
      </c>
      <c r="G21" s="18">
        <v>1795</v>
      </c>
      <c r="H21" s="16">
        <v>0.29099999999999998</v>
      </c>
      <c r="I21" s="17">
        <v>515</v>
      </c>
      <c r="J21" s="17">
        <v>1780</v>
      </c>
      <c r="K21" s="18">
        <v>1775</v>
      </c>
      <c r="L21" s="16">
        <v>0.282856</v>
      </c>
      <c r="M21" s="17">
        <v>525</v>
      </c>
      <c r="N21" s="17">
        <v>1850</v>
      </c>
      <c r="O21" s="18">
        <v>1850</v>
      </c>
      <c r="P21" s="16">
        <v>0.29792883696229422</v>
      </c>
      <c r="Q21" s="17">
        <v>560</v>
      </c>
      <c r="R21" s="17">
        <v>1885</v>
      </c>
      <c r="S21" s="18">
        <v>1885</v>
      </c>
      <c r="T21" s="16">
        <v>0.29417773237997957</v>
      </c>
      <c r="U21" s="17">
        <v>575</v>
      </c>
      <c r="V21" s="17">
        <v>1965</v>
      </c>
      <c r="W21" s="18">
        <v>1960</v>
      </c>
      <c r="X21" s="16">
        <v>0.31746765249537895</v>
      </c>
      <c r="Y21" s="17">
        <v>685</v>
      </c>
      <c r="Z21" s="17">
        <v>2165</v>
      </c>
      <c r="AA21" s="18">
        <v>2165</v>
      </c>
      <c r="AC21" s="85"/>
    </row>
    <row r="22" spans="2:29" x14ac:dyDescent="0.3">
      <c r="B22" s="780"/>
      <c r="C22" s="10" t="s">
        <v>25</v>
      </c>
      <c r="D22" s="16">
        <v>0.34100000000000003</v>
      </c>
      <c r="E22" s="17">
        <v>355</v>
      </c>
      <c r="F22" s="17">
        <v>1045</v>
      </c>
      <c r="G22" s="18">
        <v>1045</v>
      </c>
      <c r="H22" s="16">
        <v>0.34899999999999998</v>
      </c>
      <c r="I22" s="17">
        <v>405</v>
      </c>
      <c r="J22" s="17">
        <v>1165</v>
      </c>
      <c r="K22" s="18">
        <v>1160</v>
      </c>
      <c r="L22" s="16">
        <v>0.40207199999999998</v>
      </c>
      <c r="M22" s="17">
        <v>425</v>
      </c>
      <c r="N22" s="17">
        <v>1060</v>
      </c>
      <c r="O22" s="18">
        <v>1060</v>
      </c>
      <c r="P22" s="16">
        <v>0.40300107181136119</v>
      </c>
      <c r="Q22" s="17">
        <v>375</v>
      </c>
      <c r="R22" s="17">
        <v>935</v>
      </c>
      <c r="S22" s="18">
        <v>935</v>
      </c>
      <c r="T22" s="16">
        <v>0.38275862068965516</v>
      </c>
      <c r="U22" s="17">
        <v>335</v>
      </c>
      <c r="V22" s="17">
        <v>870</v>
      </c>
      <c r="W22" s="18">
        <v>870</v>
      </c>
      <c r="X22" s="16">
        <v>0.40044493882091214</v>
      </c>
      <c r="Y22" s="17">
        <v>360</v>
      </c>
      <c r="Z22" s="17">
        <v>900</v>
      </c>
      <c r="AA22" s="18">
        <v>900</v>
      </c>
      <c r="AC22" s="85"/>
    </row>
    <row r="23" spans="2:29" x14ac:dyDescent="0.3">
      <c r="B23" s="780"/>
      <c r="C23" s="10" t="s">
        <v>26</v>
      </c>
      <c r="D23" s="16">
        <v>0.28899999999999998</v>
      </c>
      <c r="E23" s="17">
        <v>620</v>
      </c>
      <c r="F23" s="17">
        <v>2145</v>
      </c>
      <c r="G23" s="18">
        <v>2140</v>
      </c>
      <c r="H23" s="16">
        <v>0.27200000000000002</v>
      </c>
      <c r="I23" s="17">
        <v>650</v>
      </c>
      <c r="J23" s="17">
        <v>2395</v>
      </c>
      <c r="K23" s="18">
        <v>2390</v>
      </c>
      <c r="L23" s="16">
        <v>0.28162500000000001</v>
      </c>
      <c r="M23" s="17">
        <v>610</v>
      </c>
      <c r="N23" s="17">
        <v>2170</v>
      </c>
      <c r="O23" s="18">
        <v>2165</v>
      </c>
      <c r="P23" s="16">
        <v>0.27760109041344844</v>
      </c>
      <c r="Q23" s="17">
        <v>610</v>
      </c>
      <c r="R23" s="17">
        <v>2210</v>
      </c>
      <c r="S23" s="18">
        <v>2200</v>
      </c>
      <c r="T23" s="16">
        <v>0.30455531453362256</v>
      </c>
      <c r="U23" s="17">
        <v>700</v>
      </c>
      <c r="V23" s="17">
        <v>2310</v>
      </c>
      <c r="W23" s="18">
        <v>2305</v>
      </c>
      <c r="X23" s="16">
        <v>0.31510791366906477</v>
      </c>
      <c r="Y23" s="17">
        <v>655</v>
      </c>
      <c r="Z23" s="17">
        <v>2085</v>
      </c>
      <c r="AA23" s="18">
        <v>2085</v>
      </c>
      <c r="AC23" s="85"/>
    </row>
    <row r="24" spans="2:29" x14ac:dyDescent="0.3">
      <c r="B24" s="780"/>
      <c r="C24" s="10" t="s">
        <v>27</v>
      </c>
      <c r="D24" s="16" t="s">
        <v>15</v>
      </c>
      <c r="E24" s="17">
        <v>0</v>
      </c>
      <c r="F24" s="17">
        <v>0</v>
      </c>
      <c r="G24" s="18">
        <v>0</v>
      </c>
      <c r="H24" s="16">
        <v>0.214</v>
      </c>
      <c r="I24" s="17">
        <v>5</v>
      </c>
      <c r="J24" s="17">
        <v>15</v>
      </c>
      <c r="K24" s="18">
        <v>15</v>
      </c>
      <c r="L24" s="16" t="s">
        <v>15</v>
      </c>
      <c r="M24" s="17">
        <v>0</v>
      </c>
      <c r="N24" s="17">
        <v>0</v>
      </c>
      <c r="O24" s="18">
        <v>0</v>
      </c>
      <c r="P24" s="16" t="s">
        <v>15</v>
      </c>
      <c r="Q24" s="17">
        <v>0</v>
      </c>
      <c r="R24" s="17">
        <v>15</v>
      </c>
      <c r="S24" s="18">
        <v>15</v>
      </c>
      <c r="T24" s="16" t="s">
        <v>15</v>
      </c>
      <c r="U24" s="17">
        <v>0</v>
      </c>
      <c r="V24" s="17">
        <v>15</v>
      </c>
      <c r="W24" s="18">
        <v>15</v>
      </c>
      <c r="X24" s="16" t="s">
        <v>15</v>
      </c>
      <c r="Y24" s="17">
        <v>0</v>
      </c>
      <c r="Z24" s="17">
        <v>15</v>
      </c>
      <c r="AA24" s="18">
        <v>15</v>
      </c>
      <c r="AC24" s="85"/>
    </row>
    <row r="25" spans="2:29" x14ac:dyDescent="0.3">
      <c r="B25" s="780"/>
      <c r="C25" s="10" t="s">
        <v>73</v>
      </c>
      <c r="D25" s="16">
        <v>0.08</v>
      </c>
      <c r="E25" s="17">
        <v>175</v>
      </c>
      <c r="F25" s="17">
        <v>2165</v>
      </c>
      <c r="G25" s="18">
        <v>2165</v>
      </c>
      <c r="H25" s="16">
        <v>8.5999999999999993E-2</v>
      </c>
      <c r="I25" s="17">
        <v>170</v>
      </c>
      <c r="J25" s="17">
        <v>2005</v>
      </c>
      <c r="K25" s="18">
        <v>2005</v>
      </c>
      <c r="L25" s="16">
        <v>6.7104999999999998E-2</v>
      </c>
      <c r="M25" s="17">
        <v>145</v>
      </c>
      <c r="N25" s="17">
        <v>2135</v>
      </c>
      <c r="O25" s="18">
        <v>2130</v>
      </c>
      <c r="P25" s="16">
        <v>8.5014409221902024E-2</v>
      </c>
      <c r="Q25" s="17">
        <v>175</v>
      </c>
      <c r="R25" s="17">
        <v>2090</v>
      </c>
      <c r="S25" s="18">
        <v>2080</v>
      </c>
      <c r="T25" s="16">
        <v>7.0684931506849319E-2</v>
      </c>
      <c r="U25" s="17">
        <v>130</v>
      </c>
      <c r="V25" s="17">
        <v>1825</v>
      </c>
      <c r="W25" s="18">
        <v>1825</v>
      </c>
      <c r="X25" s="16">
        <v>6.763590391908976E-2</v>
      </c>
      <c r="Y25" s="17">
        <v>105</v>
      </c>
      <c r="Z25" s="17">
        <v>1585</v>
      </c>
      <c r="AA25" s="18">
        <v>1580</v>
      </c>
      <c r="AC25" s="85"/>
    </row>
    <row r="26" spans="2:29" x14ac:dyDescent="0.3">
      <c r="B26" s="780"/>
      <c r="C26" s="10" t="s">
        <v>28</v>
      </c>
      <c r="D26" s="16" t="s">
        <v>15</v>
      </c>
      <c r="E26" s="17">
        <v>0</v>
      </c>
      <c r="F26" s="17">
        <v>0</v>
      </c>
      <c r="G26" s="18">
        <v>0</v>
      </c>
      <c r="H26" s="16" t="s">
        <v>15</v>
      </c>
      <c r="I26" s="17">
        <v>0</v>
      </c>
      <c r="J26" s="17">
        <v>0</v>
      </c>
      <c r="K26" s="18">
        <v>0</v>
      </c>
      <c r="L26" s="16">
        <v>0</v>
      </c>
      <c r="M26" s="17">
        <v>0</v>
      </c>
      <c r="N26" s="17">
        <v>30</v>
      </c>
      <c r="O26" s="18">
        <v>30</v>
      </c>
      <c r="P26" s="16" t="s">
        <v>15</v>
      </c>
      <c r="Q26" s="17">
        <v>0</v>
      </c>
      <c r="R26" s="17">
        <v>0</v>
      </c>
      <c r="S26" s="18">
        <v>0</v>
      </c>
      <c r="T26" s="16" t="s">
        <v>15</v>
      </c>
      <c r="U26" s="17">
        <v>0</v>
      </c>
      <c r="V26" s="17">
        <v>0</v>
      </c>
      <c r="W26" s="18">
        <v>0</v>
      </c>
      <c r="X26" s="16" t="s">
        <v>15</v>
      </c>
      <c r="Y26" s="17" t="s">
        <v>15</v>
      </c>
      <c r="Z26" s="17">
        <v>0</v>
      </c>
      <c r="AA26" s="18">
        <v>0</v>
      </c>
      <c r="AC26" s="85"/>
    </row>
    <row r="27" spans="2:29" x14ac:dyDescent="0.3">
      <c r="B27" s="780"/>
      <c r="C27" s="10" t="s">
        <v>113</v>
      </c>
      <c r="D27" s="16" t="s">
        <v>15</v>
      </c>
      <c r="E27" s="17">
        <v>0</v>
      </c>
      <c r="F27" s="17">
        <v>0</v>
      </c>
      <c r="G27" s="18">
        <v>0</v>
      </c>
      <c r="H27" s="16" t="s">
        <v>15</v>
      </c>
      <c r="I27" s="17">
        <v>0</v>
      </c>
      <c r="J27" s="17">
        <v>0</v>
      </c>
      <c r="K27" s="18">
        <v>0</v>
      </c>
      <c r="L27" s="16" t="s">
        <v>15</v>
      </c>
      <c r="M27" s="17">
        <v>0</v>
      </c>
      <c r="N27" s="17">
        <v>0</v>
      </c>
      <c r="O27" s="18">
        <v>0</v>
      </c>
      <c r="P27" s="16">
        <v>7.4626865671641784E-2</v>
      </c>
      <c r="Q27" s="17">
        <v>5</v>
      </c>
      <c r="R27" s="17">
        <v>65</v>
      </c>
      <c r="S27" s="18">
        <v>65</v>
      </c>
      <c r="T27" s="16" t="s">
        <v>15</v>
      </c>
      <c r="U27" s="17">
        <v>0</v>
      </c>
      <c r="V27" s="17">
        <v>0</v>
      </c>
      <c r="W27" s="18">
        <v>0</v>
      </c>
      <c r="X27" s="16" t="s">
        <v>15</v>
      </c>
      <c r="Y27" s="17" t="s">
        <v>15</v>
      </c>
      <c r="Z27" s="17">
        <v>0</v>
      </c>
      <c r="AA27" s="18">
        <v>0</v>
      </c>
      <c r="AC27" s="85"/>
    </row>
    <row r="28" spans="2:29" x14ac:dyDescent="0.3">
      <c r="B28" s="780"/>
      <c r="C28" s="10" t="s">
        <v>29</v>
      </c>
      <c r="D28" s="16">
        <v>0.216</v>
      </c>
      <c r="E28" s="17">
        <v>160</v>
      </c>
      <c r="F28" s="17">
        <v>730</v>
      </c>
      <c r="G28" s="18">
        <v>730</v>
      </c>
      <c r="H28" s="16">
        <v>0.21199999999999999</v>
      </c>
      <c r="I28" s="17">
        <v>170</v>
      </c>
      <c r="J28" s="17">
        <v>795</v>
      </c>
      <c r="K28" s="18">
        <v>795</v>
      </c>
      <c r="L28" s="16">
        <v>0.23907100000000001</v>
      </c>
      <c r="M28" s="17">
        <v>175</v>
      </c>
      <c r="N28" s="17">
        <v>730</v>
      </c>
      <c r="O28" s="18">
        <v>730</v>
      </c>
      <c r="P28" s="16">
        <v>0.20730117340286833</v>
      </c>
      <c r="Q28" s="17">
        <v>160</v>
      </c>
      <c r="R28" s="17">
        <v>770</v>
      </c>
      <c r="S28" s="18">
        <v>765</v>
      </c>
      <c r="T28" s="16">
        <v>0.21750663129973474</v>
      </c>
      <c r="U28" s="17">
        <v>165</v>
      </c>
      <c r="V28" s="17">
        <v>755</v>
      </c>
      <c r="W28" s="18">
        <v>755</v>
      </c>
      <c r="X28" s="16">
        <v>0.25461254612546125</v>
      </c>
      <c r="Y28" s="17">
        <v>205</v>
      </c>
      <c r="Z28" s="17">
        <v>815</v>
      </c>
      <c r="AA28" s="18">
        <v>815</v>
      </c>
      <c r="AC28" s="85"/>
    </row>
    <row r="29" spans="2:29" x14ac:dyDescent="0.3">
      <c r="B29" s="780"/>
      <c r="C29" s="10" t="s">
        <v>30</v>
      </c>
      <c r="D29" s="16">
        <v>0.371</v>
      </c>
      <c r="E29" s="17">
        <v>775</v>
      </c>
      <c r="F29" s="17">
        <v>2090</v>
      </c>
      <c r="G29" s="18">
        <v>2090</v>
      </c>
      <c r="H29" s="16">
        <v>0.372</v>
      </c>
      <c r="I29" s="17">
        <v>780</v>
      </c>
      <c r="J29" s="17">
        <v>2090</v>
      </c>
      <c r="K29" s="18">
        <v>2090</v>
      </c>
      <c r="L29" s="16">
        <v>0.36263699999999999</v>
      </c>
      <c r="M29" s="17">
        <v>790</v>
      </c>
      <c r="N29" s="17">
        <v>2185</v>
      </c>
      <c r="O29" s="18">
        <v>2185</v>
      </c>
      <c r="P29" s="16">
        <v>0.37325256290773534</v>
      </c>
      <c r="Q29" s="17">
        <v>800</v>
      </c>
      <c r="R29" s="17">
        <v>2150</v>
      </c>
      <c r="S29" s="18">
        <v>2145</v>
      </c>
      <c r="T29" s="16">
        <v>0.37588967971530252</v>
      </c>
      <c r="U29" s="17">
        <v>845</v>
      </c>
      <c r="V29" s="17">
        <v>2250</v>
      </c>
      <c r="W29" s="18">
        <v>2250</v>
      </c>
      <c r="X29" s="16">
        <v>0.38127090301003347</v>
      </c>
      <c r="Y29" s="17">
        <v>800</v>
      </c>
      <c r="Z29" s="17">
        <v>2095</v>
      </c>
      <c r="AA29" s="18">
        <v>2095</v>
      </c>
      <c r="AC29" s="85"/>
    </row>
    <row r="30" spans="2:29" ht="15" thickBot="1" x14ac:dyDescent="0.35">
      <c r="B30" s="780"/>
      <c r="C30" s="10" t="s">
        <v>31</v>
      </c>
      <c r="D30" s="16">
        <v>0.11700000000000001</v>
      </c>
      <c r="E30" s="17">
        <v>135</v>
      </c>
      <c r="F30" s="17">
        <v>1180</v>
      </c>
      <c r="G30" s="18">
        <v>1160</v>
      </c>
      <c r="H30" s="16">
        <v>0.13200000000000001</v>
      </c>
      <c r="I30" s="17">
        <v>165</v>
      </c>
      <c r="J30" s="17">
        <v>1245</v>
      </c>
      <c r="K30" s="18">
        <v>1235</v>
      </c>
      <c r="L30" s="16">
        <v>0.12934000000000001</v>
      </c>
      <c r="M30" s="17">
        <v>150</v>
      </c>
      <c r="N30" s="17">
        <v>1155</v>
      </c>
      <c r="O30" s="18">
        <v>1150</v>
      </c>
      <c r="P30" s="16">
        <v>0.14659090909090908</v>
      </c>
      <c r="Q30" s="17">
        <v>130</v>
      </c>
      <c r="R30" s="17">
        <v>885</v>
      </c>
      <c r="S30" s="18">
        <v>880</v>
      </c>
      <c r="T30" s="16">
        <v>0.15694744420446363</v>
      </c>
      <c r="U30" s="17">
        <v>220</v>
      </c>
      <c r="V30" s="17">
        <v>1390</v>
      </c>
      <c r="W30" s="18">
        <v>1390</v>
      </c>
      <c r="X30" s="16">
        <v>0.15604909409701928</v>
      </c>
      <c r="Y30" s="17">
        <v>265</v>
      </c>
      <c r="Z30" s="17">
        <v>1710</v>
      </c>
      <c r="AA30" s="18">
        <v>1710</v>
      </c>
      <c r="AC30" s="85"/>
    </row>
    <row r="31" spans="2:29" ht="15.6" thickTop="1" thickBot="1" x14ac:dyDescent="0.35">
      <c r="B31" s="781"/>
      <c r="C31" s="22" t="s">
        <v>51</v>
      </c>
      <c r="D31" s="23">
        <v>0.219</v>
      </c>
      <c r="E31" s="24">
        <v>5460</v>
      </c>
      <c r="F31" s="24">
        <v>24980</v>
      </c>
      <c r="G31" s="25">
        <v>24915</v>
      </c>
      <c r="H31" s="23">
        <v>0.223</v>
      </c>
      <c r="I31" s="24">
        <v>5605</v>
      </c>
      <c r="J31" s="24">
        <v>25205</v>
      </c>
      <c r="K31" s="25">
        <v>25140</v>
      </c>
      <c r="L31" s="23">
        <v>0.22356000000000001</v>
      </c>
      <c r="M31" s="24">
        <v>5795</v>
      </c>
      <c r="N31" s="24">
        <v>25965</v>
      </c>
      <c r="O31" s="25">
        <v>25915</v>
      </c>
      <c r="P31" s="23">
        <v>0.22957287875885846</v>
      </c>
      <c r="Q31" s="24">
        <v>5995</v>
      </c>
      <c r="R31" s="24">
        <v>26190</v>
      </c>
      <c r="S31" s="25">
        <v>26105</v>
      </c>
      <c r="T31" s="74">
        <v>0.24008482774015924</v>
      </c>
      <c r="U31" s="75">
        <v>6455</v>
      </c>
      <c r="V31" s="75">
        <v>26915</v>
      </c>
      <c r="W31" s="76">
        <v>26880</v>
      </c>
      <c r="X31" s="74">
        <v>0.219</v>
      </c>
      <c r="Y31" s="75">
        <v>6495</v>
      </c>
      <c r="Z31" s="75">
        <v>24980</v>
      </c>
      <c r="AA31" s="76">
        <v>26375</v>
      </c>
      <c r="AB31" s="26"/>
    </row>
    <row r="32" spans="2:29" ht="15.75" thickTop="1" x14ac:dyDescent="0.25">
      <c r="B32" s="27"/>
      <c r="D32" s="16"/>
      <c r="E32" s="17"/>
      <c r="F32" s="17"/>
      <c r="G32" s="18"/>
      <c r="H32" s="16"/>
      <c r="I32" s="17"/>
      <c r="J32" s="17"/>
      <c r="K32" s="18"/>
      <c r="L32" s="16"/>
      <c r="M32" s="17"/>
      <c r="N32" s="17"/>
      <c r="O32" s="18"/>
      <c r="P32" s="16"/>
      <c r="Q32" s="17"/>
      <c r="R32" s="17"/>
      <c r="S32" s="18"/>
      <c r="T32" s="16"/>
      <c r="U32" s="17"/>
      <c r="V32" s="17"/>
      <c r="W32" s="18"/>
      <c r="X32" s="16"/>
      <c r="Y32" s="17"/>
      <c r="Z32" s="17"/>
      <c r="AA32" s="18"/>
    </row>
    <row r="33" spans="2:29" x14ac:dyDescent="0.3">
      <c r="B33" s="780" t="s">
        <v>121</v>
      </c>
      <c r="C33" s="10" t="s">
        <v>32</v>
      </c>
      <c r="D33" s="16">
        <v>3.5000000000000003E-2</v>
      </c>
      <c r="E33" s="17">
        <v>55</v>
      </c>
      <c r="F33" s="17">
        <v>1580</v>
      </c>
      <c r="G33" s="18">
        <v>1570</v>
      </c>
      <c r="H33" s="16">
        <v>3.3000000000000002E-2</v>
      </c>
      <c r="I33" s="17">
        <v>50</v>
      </c>
      <c r="J33" s="17">
        <v>1480</v>
      </c>
      <c r="K33" s="18">
        <v>1470</v>
      </c>
      <c r="L33" s="16">
        <v>3.5999999999999997E-2</v>
      </c>
      <c r="M33" s="17">
        <v>60</v>
      </c>
      <c r="N33" s="17">
        <v>1620</v>
      </c>
      <c r="O33" s="18">
        <v>1620</v>
      </c>
      <c r="P33" s="16">
        <v>4.0280210157618214E-2</v>
      </c>
      <c r="Q33" s="17">
        <v>45</v>
      </c>
      <c r="R33" s="17">
        <v>1145</v>
      </c>
      <c r="S33" s="18">
        <v>1140</v>
      </c>
      <c r="T33" s="16">
        <v>3.8267148014440436E-2</v>
      </c>
      <c r="U33" s="17">
        <v>55</v>
      </c>
      <c r="V33" s="17">
        <v>1385</v>
      </c>
      <c r="W33" s="18">
        <v>1385</v>
      </c>
      <c r="X33" s="19">
        <v>4.3659043659043661E-2</v>
      </c>
      <c r="Y33" s="20">
        <v>65</v>
      </c>
      <c r="Z33" s="20">
        <v>1450</v>
      </c>
      <c r="AA33" s="21">
        <v>1445</v>
      </c>
      <c r="AC33" s="85"/>
    </row>
    <row r="34" spans="2:29" x14ac:dyDescent="0.3">
      <c r="B34" s="780"/>
      <c r="C34" s="10" t="s">
        <v>33</v>
      </c>
      <c r="D34" s="16">
        <v>0.127</v>
      </c>
      <c r="E34" s="17">
        <v>105</v>
      </c>
      <c r="F34" s="17">
        <v>845</v>
      </c>
      <c r="G34" s="18">
        <v>845</v>
      </c>
      <c r="H34" s="16">
        <v>0.14499999999999999</v>
      </c>
      <c r="I34" s="17">
        <v>145</v>
      </c>
      <c r="J34" s="17">
        <v>995</v>
      </c>
      <c r="K34" s="18">
        <v>995</v>
      </c>
      <c r="L34" s="16">
        <v>0.13300000000000001</v>
      </c>
      <c r="M34" s="17">
        <v>120</v>
      </c>
      <c r="N34" s="17">
        <v>890</v>
      </c>
      <c r="O34" s="18">
        <v>890</v>
      </c>
      <c r="P34" s="16">
        <v>0.12692307692307692</v>
      </c>
      <c r="Q34" s="17">
        <v>100</v>
      </c>
      <c r="R34" s="17">
        <v>780</v>
      </c>
      <c r="S34" s="18">
        <v>780</v>
      </c>
      <c r="T34" s="16">
        <v>0.1569390402075227</v>
      </c>
      <c r="U34" s="17">
        <v>120</v>
      </c>
      <c r="V34" s="17">
        <v>770</v>
      </c>
      <c r="W34" s="18">
        <v>770</v>
      </c>
      <c r="X34" s="19">
        <v>0.16445623342175067</v>
      </c>
      <c r="Y34" s="20">
        <v>125</v>
      </c>
      <c r="Z34" s="20">
        <v>755</v>
      </c>
      <c r="AA34" s="21">
        <v>755</v>
      </c>
      <c r="AC34" s="85"/>
    </row>
    <row r="35" spans="2:29" x14ac:dyDescent="0.3">
      <c r="B35" s="780"/>
      <c r="C35" s="10" t="s">
        <v>34</v>
      </c>
      <c r="D35" s="16">
        <v>9.7000000000000003E-2</v>
      </c>
      <c r="E35" s="17">
        <v>190</v>
      </c>
      <c r="F35" s="17">
        <v>1940</v>
      </c>
      <c r="G35" s="18">
        <v>1935</v>
      </c>
      <c r="H35" s="16">
        <v>9.9000000000000005E-2</v>
      </c>
      <c r="I35" s="17">
        <v>170</v>
      </c>
      <c r="J35" s="17">
        <v>1720</v>
      </c>
      <c r="K35" s="18">
        <v>1720</v>
      </c>
      <c r="L35" s="16">
        <v>0.10299999999999999</v>
      </c>
      <c r="M35" s="17">
        <v>155</v>
      </c>
      <c r="N35" s="17">
        <v>1520</v>
      </c>
      <c r="O35" s="18">
        <v>1520</v>
      </c>
      <c r="P35" s="16">
        <v>0.12249570692615913</v>
      </c>
      <c r="Q35" s="17">
        <v>215</v>
      </c>
      <c r="R35" s="17">
        <v>1750</v>
      </c>
      <c r="S35" s="18">
        <v>1745</v>
      </c>
      <c r="T35" s="16">
        <v>0.12716763005780346</v>
      </c>
      <c r="U35" s="17">
        <v>220</v>
      </c>
      <c r="V35" s="17">
        <v>1730</v>
      </c>
      <c r="W35" s="18">
        <v>1730</v>
      </c>
      <c r="X35" s="19">
        <v>0.13366890380313198</v>
      </c>
      <c r="Y35" s="20">
        <v>240</v>
      </c>
      <c r="Z35" s="20">
        <v>1790</v>
      </c>
      <c r="AA35" s="21">
        <v>1790</v>
      </c>
      <c r="AC35" s="85"/>
    </row>
    <row r="36" spans="2:29" x14ac:dyDescent="0.3">
      <c r="B36" s="780"/>
      <c r="C36" s="10" t="s">
        <v>35</v>
      </c>
      <c r="D36" s="16">
        <v>9.9000000000000005E-2</v>
      </c>
      <c r="E36" s="17">
        <v>220</v>
      </c>
      <c r="F36" s="17">
        <v>2240</v>
      </c>
      <c r="G36" s="18">
        <v>2235</v>
      </c>
      <c r="H36" s="16">
        <v>0.1</v>
      </c>
      <c r="I36" s="17">
        <v>235</v>
      </c>
      <c r="J36" s="17">
        <v>2345</v>
      </c>
      <c r="K36" s="18">
        <v>2335</v>
      </c>
      <c r="L36" s="16">
        <v>0.10100000000000001</v>
      </c>
      <c r="M36" s="17">
        <v>220</v>
      </c>
      <c r="N36" s="17">
        <v>2155</v>
      </c>
      <c r="O36" s="18">
        <v>2155</v>
      </c>
      <c r="P36" s="16">
        <v>0.1080568720379147</v>
      </c>
      <c r="Q36" s="17">
        <v>230</v>
      </c>
      <c r="R36" s="17">
        <v>2120</v>
      </c>
      <c r="S36" s="18">
        <v>2110</v>
      </c>
      <c r="T36" s="16">
        <v>9.8102730217491899E-2</v>
      </c>
      <c r="U36" s="17">
        <v>210</v>
      </c>
      <c r="V36" s="17">
        <v>2175</v>
      </c>
      <c r="W36" s="18">
        <v>2160</v>
      </c>
      <c r="X36" s="19">
        <v>0.10626945309026234</v>
      </c>
      <c r="Y36" s="20">
        <v>240</v>
      </c>
      <c r="Z36" s="20">
        <v>2270</v>
      </c>
      <c r="AA36" s="21">
        <v>2250</v>
      </c>
      <c r="AC36" s="85"/>
    </row>
    <row r="37" spans="2:29" x14ac:dyDescent="0.3">
      <c r="B37" s="780"/>
      <c r="C37" s="10" t="s">
        <v>36</v>
      </c>
      <c r="D37" s="16">
        <v>3.7999999999999999E-2</v>
      </c>
      <c r="E37" s="17">
        <v>75</v>
      </c>
      <c r="F37" s="17">
        <v>1955</v>
      </c>
      <c r="G37" s="18">
        <v>1950</v>
      </c>
      <c r="H37" s="16">
        <v>4.9000000000000002E-2</v>
      </c>
      <c r="I37" s="17">
        <v>95</v>
      </c>
      <c r="J37" s="17">
        <v>1950</v>
      </c>
      <c r="K37" s="18">
        <v>1945</v>
      </c>
      <c r="L37" s="16">
        <v>4.3999999999999997E-2</v>
      </c>
      <c r="M37" s="17">
        <v>85</v>
      </c>
      <c r="N37" s="17">
        <v>1905</v>
      </c>
      <c r="O37" s="18">
        <v>1900</v>
      </c>
      <c r="P37" s="16">
        <v>5.5555555555555552E-2</v>
      </c>
      <c r="Q37" s="17">
        <v>115</v>
      </c>
      <c r="R37" s="17">
        <v>2075</v>
      </c>
      <c r="S37" s="18">
        <v>2070</v>
      </c>
      <c r="T37" s="16">
        <v>5.5613850996852045E-2</v>
      </c>
      <c r="U37" s="17">
        <v>105</v>
      </c>
      <c r="V37" s="17">
        <v>1905</v>
      </c>
      <c r="W37" s="18">
        <v>1905</v>
      </c>
      <c r="X37" s="19">
        <v>5.6941431670281997E-2</v>
      </c>
      <c r="Y37" s="20">
        <v>105</v>
      </c>
      <c r="Z37" s="20">
        <v>1845</v>
      </c>
      <c r="AA37" s="21">
        <v>1845</v>
      </c>
      <c r="AC37" s="85"/>
    </row>
    <row r="38" spans="2:29" x14ac:dyDescent="0.3">
      <c r="B38" s="780"/>
      <c r="C38" s="10" t="s">
        <v>37</v>
      </c>
      <c r="D38" s="16">
        <v>0.186</v>
      </c>
      <c r="E38" s="17">
        <v>615</v>
      </c>
      <c r="F38" s="17">
        <v>3315</v>
      </c>
      <c r="G38" s="18">
        <v>3315</v>
      </c>
      <c r="H38" s="16">
        <v>0.19700000000000001</v>
      </c>
      <c r="I38" s="17">
        <v>715</v>
      </c>
      <c r="J38" s="17">
        <v>3645</v>
      </c>
      <c r="K38" s="18">
        <v>3640</v>
      </c>
      <c r="L38" s="16">
        <v>0.20899999999999999</v>
      </c>
      <c r="M38" s="17">
        <v>765</v>
      </c>
      <c r="N38" s="17">
        <v>3665</v>
      </c>
      <c r="O38" s="18">
        <v>3660</v>
      </c>
      <c r="P38" s="16">
        <v>0.20794392523364486</v>
      </c>
      <c r="Q38" s="17">
        <v>710</v>
      </c>
      <c r="R38" s="17">
        <v>3425</v>
      </c>
      <c r="S38" s="18">
        <v>3425</v>
      </c>
      <c r="T38" s="16">
        <v>0.20055555555555554</v>
      </c>
      <c r="U38" s="17">
        <v>720</v>
      </c>
      <c r="V38" s="17">
        <v>3600</v>
      </c>
      <c r="W38" s="18">
        <v>3600</v>
      </c>
      <c r="X38" s="19">
        <v>0.21624850657108721</v>
      </c>
      <c r="Y38" s="20">
        <v>725</v>
      </c>
      <c r="Z38" s="20">
        <v>3350</v>
      </c>
      <c r="AA38" s="21">
        <v>3350</v>
      </c>
      <c r="AC38" s="85"/>
    </row>
    <row r="39" spans="2:29" x14ac:dyDescent="0.3">
      <c r="B39" s="780"/>
      <c r="C39" s="10" t="s">
        <v>38</v>
      </c>
      <c r="D39" s="16">
        <v>8.4000000000000005E-2</v>
      </c>
      <c r="E39" s="17">
        <v>15</v>
      </c>
      <c r="F39" s="17">
        <v>165</v>
      </c>
      <c r="G39" s="18">
        <v>165</v>
      </c>
      <c r="H39" s="16">
        <v>7.3999999999999996E-2</v>
      </c>
      <c r="I39" s="17">
        <v>15</v>
      </c>
      <c r="J39" s="17">
        <v>175</v>
      </c>
      <c r="K39" s="18">
        <v>175</v>
      </c>
      <c r="L39" s="16">
        <v>9.7000000000000003E-2</v>
      </c>
      <c r="M39" s="17">
        <v>15</v>
      </c>
      <c r="N39" s="17">
        <v>175</v>
      </c>
      <c r="O39" s="18">
        <v>175</v>
      </c>
      <c r="P39" s="16">
        <v>0.1242603550295858</v>
      </c>
      <c r="Q39" s="17">
        <v>20</v>
      </c>
      <c r="R39" s="17">
        <v>170</v>
      </c>
      <c r="S39" s="18">
        <v>170</v>
      </c>
      <c r="T39" s="16">
        <v>0.19473684210526315</v>
      </c>
      <c r="U39" s="17">
        <v>35</v>
      </c>
      <c r="V39" s="17">
        <v>190</v>
      </c>
      <c r="W39" s="18">
        <v>190</v>
      </c>
      <c r="X39" s="19">
        <v>0.20754716981132076</v>
      </c>
      <c r="Y39" s="20">
        <v>35</v>
      </c>
      <c r="Z39" s="20">
        <v>160</v>
      </c>
      <c r="AA39" s="21">
        <v>160</v>
      </c>
      <c r="AC39" s="85"/>
    </row>
    <row r="40" spans="2:29" x14ac:dyDescent="0.3">
      <c r="B40" s="780"/>
      <c r="C40" s="10" t="s">
        <v>39</v>
      </c>
      <c r="D40" s="16">
        <v>0.1</v>
      </c>
      <c r="E40" s="17">
        <v>285</v>
      </c>
      <c r="F40" s="17">
        <v>2850</v>
      </c>
      <c r="G40" s="18">
        <v>2840</v>
      </c>
      <c r="H40" s="16">
        <v>0.104</v>
      </c>
      <c r="I40" s="17">
        <v>275</v>
      </c>
      <c r="J40" s="17">
        <v>2620</v>
      </c>
      <c r="K40" s="18">
        <v>2615</v>
      </c>
      <c r="L40" s="16">
        <v>0.104</v>
      </c>
      <c r="M40" s="17">
        <v>260</v>
      </c>
      <c r="N40" s="17">
        <v>2530</v>
      </c>
      <c r="O40" s="18">
        <v>2505</v>
      </c>
      <c r="P40" s="16">
        <v>0.12759643916913946</v>
      </c>
      <c r="Q40" s="17">
        <v>345</v>
      </c>
      <c r="R40" s="17">
        <v>2735</v>
      </c>
      <c r="S40" s="18">
        <v>2695</v>
      </c>
      <c r="T40" s="16">
        <v>0.1214171974522293</v>
      </c>
      <c r="U40" s="17">
        <v>305</v>
      </c>
      <c r="V40" s="17">
        <v>2525</v>
      </c>
      <c r="W40" s="18">
        <v>2510</v>
      </c>
      <c r="X40" s="19">
        <v>0.12722736992159658</v>
      </c>
      <c r="Y40" s="20">
        <v>355</v>
      </c>
      <c r="Z40" s="20">
        <v>2840</v>
      </c>
      <c r="AA40" s="21">
        <v>2805</v>
      </c>
      <c r="AC40" s="85"/>
    </row>
    <row r="41" spans="2:29" x14ac:dyDescent="0.3">
      <c r="B41" s="780"/>
      <c r="C41" s="10" t="s">
        <v>40</v>
      </c>
      <c r="D41" s="16">
        <v>9.2999999999999999E-2</v>
      </c>
      <c r="E41" s="17">
        <v>85</v>
      </c>
      <c r="F41" s="17">
        <v>905</v>
      </c>
      <c r="G41" s="18">
        <v>895</v>
      </c>
      <c r="H41" s="16">
        <v>0.08</v>
      </c>
      <c r="I41" s="17">
        <v>70</v>
      </c>
      <c r="J41" s="17">
        <v>885</v>
      </c>
      <c r="K41" s="18">
        <v>885</v>
      </c>
      <c r="L41" s="16">
        <v>0.08</v>
      </c>
      <c r="M41" s="17">
        <v>80</v>
      </c>
      <c r="N41" s="17">
        <v>990</v>
      </c>
      <c r="O41" s="18">
        <v>990</v>
      </c>
      <c r="P41" s="16">
        <v>7.2183098591549297E-2</v>
      </c>
      <c r="Q41" s="17">
        <v>80</v>
      </c>
      <c r="R41" s="17">
        <v>1140</v>
      </c>
      <c r="S41" s="18">
        <v>1135</v>
      </c>
      <c r="T41" s="16">
        <v>9.4517958412098299E-2</v>
      </c>
      <c r="U41" s="17">
        <v>100</v>
      </c>
      <c r="V41" s="17">
        <v>1060</v>
      </c>
      <c r="W41" s="18">
        <v>1060</v>
      </c>
      <c r="X41" s="19">
        <v>0.10890151515151515</v>
      </c>
      <c r="Y41" s="20">
        <v>115</v>
      </c>
      <c r="Z41" s="20">
        <v>1060</v>
      </c>
      <c r="AA41" s="21">
        <v>1055</v>
      </c>
      <c r="AC41" s="85"/>
    </row>
    <row r="42" spans="2:29" x14ac:dyDescent="0.3">
      <c r="B42" s="780"/>
      <c r="C42" s="10" t="s">
        <v>41</v>
      </c>
      <c r="D42" s="16">
        <v>7.0999999999999994E-2</v>
      </c>
      <c r="E42" s="17">
        <v>185</v>
      </c>
      <c r="F42" s="17">
        <v>2655</v>
      </c>
      <c r="G42" s="18">
        <v>2645</v>
      </c>
      <c r="H42" s="16">
        <v>0.08</v>
      </c>
      <c r="I42" s="17">
        <v>210</v>
      </c>
      <c r="J42" s="17">
        <v>2635</v>
      </c>
      <c r="K42" s="18">
        <v>2625</v>
      </c>
      <c r="L42" s="16">
        <v>7.8E-2</v>
      </c>
      <c r="M42" s="17">
        <v>240</v>
      </c>
      <c r="N42" s="17">
        <v>3125</v>
      </c>
      <c r="O42" s="18">
        <v>3120</v>
      </c>
      <c r="P42" s="16">
        <v>8.5687674635206462E-2</v>
      </c>
      <c r="Q42" s="17">
        <v>275</v>
      </c>
      <c r="R42" s="17">
        <v>3230</v>
      </c>
      <c r="S42" s="18">
        <v>3220</v>
      </c>
      <c r="T42" s="16">
        <v>7.9090291921249153E-2</v>
      </c>
      <c r="U42" s="17">
        <v>235</v>
      </c>
      <c r="V42" s="17">
        <v>2945</v>
      </c>
      <c r="W42" s="18">
        <v>2945</v>
      </c>
      <c r="X42" s="19">
        <v>7.9313693752023309E-2</v>
      </c>
      <c r="Y42" s="20">
        <v>245</v>
      </c>
      <c r="Z42" s="20">
        <v>3095</v>
      </c>
      <c r="AA42" s="21">
        <v>3090</v>
      </c>
      <c r="AC42" s="85"/>
    </row>
    <row r="43" spans="2:29" x14ac:dyDescent="0.3">
      <c r="B43" s="780"/>
      <c r="C43" s="10" t="s">
        <v>42</v>
      </c>
      <c r="D43" s="16">
        <v>0.11</v>
      </c>
      <c r="E43" s="17">
        <v>155</v>
      </c>
      <c r="F43" s="17">
        <v>1395</v>
      </c>
      <c r="G43" s="18">
        <v>1395</v>
      </c>
      <c r="H43" s="16">
        <v>0.11</v>
      </c>
      <c r="I43" s="17">
        <v>135</v>
      </c>
      <c r="J43" s="17">
        <v>1210</v>
      </c>
      <c r="K43" s="18">
        <v>1210</v>
      </c>
      <c r="L43" s="16">
        <v>0.14000000000000001</v>
      </c>
      <c r="M43" s="17">
        <v>175</v>
      </c>
      <c r="N43" s="17">
        <v>1245</v>
      </c>
      <c r="O43" s="18">
        <v>1240</v>
      </c>
      <c r="P43" s="16">
        <v>0.10339506172839506</v>
      </c>
      <c r="Q43" s="17">
        <v>135</v>
      </c>
      <c r="R43" s="17">
        <v>1295</v>
      </c>
      <c r="S43" s="18">
        <v>1295</v>
      </c>
      <c r="T43" s="16">
        <v>0.12857142857142856</v>
      </c>
      <c r="U43" s="17">
        <v>160</v>
      </c>
      <c r="V43" s="17">
        <v>1260</v>
      </c>
      <c r="W43" s="18">
        <v>1260</v>
      </c>
      <c r="X43" s="19">
        <v>0.13724137931034483</v>
      </c>
      <c r="Y43" s="20">
        <v>200</v>
      </c>
      <c r="Z43" s="20">
        <v>1450</v>
      </c>
      <c r="AA43" s="21">
        <v>1450</v>
      </c>
      <c r="AC43" s="85"/>
    </row>
    <row r="44" spans="2:29" x14ac:dyDescent="0.3">
      <c r="B44" s="780"/>
      <c r="C44" s="10" t="s">
        <v>43</v>
      </c>
      <c r="D44" s="16">
        <v>0.10199999999999999</v>
      </c>
      <c r="E44" s="17">
        <v>50</v>
      </c>
      <c r="F44" s="17">
        <v>515</v>
      </c>
      <c r="G44" s="18">
        <v>510</v>
      </c>
      <c r="H44" s="16">
        <v>8.8999999999999996E-2</v>
      </c>
      <c r="I44" s="17">
        <v>55</v>
      </c>
      <c r="J44" s="17">
        <v>610</v>
      </c>
      <c r="K44" s="18">
        <v>605</v>
      </c>
      <c r="L44" s="16">
        <v>0.11700000000000001</v>
      </c>
      <c r="M44" s="17">
        <v>80</v>
      </c>
      <c r="N44" s="17">
        <v>670</v>
      </c>
      <c r="O44" s="18">
        <v>665</v>
      </c>
      <c r="P44" s="16">
        <v>0.10707803992740472</v>
      </c>
      <c r="Q44" s="17">
        <v>60</v>
      </c>
      <c r="R44" s="17">
        <v>550</v>
      </c>
      <c r="S44" s="18">
        <v>550</v>
      </c>
      <c r="T44" s="16">
        <v>7.6660988074957415E-2</v>
      </c>
      <c r="U44" s="17">
        <v>45</v>
      </c>
      <c r="V44" s="17">
        <v>590</v>
      </c>
      <c r="W44" s="18">
        <v>585</v>
      </c>
      <c r="X44" s="19">
        <v>0.11037891268533773</v>
      </c>
      <c r="Y44" s="20">
        <v>65</v>
      </c>
      <c r="Z44" s="20">
        <v>610</v>
      </c>
      <c r="AA44" s="21">
        <v>605</v>
      </c>
      <c r="AC44" s="85"/>
    </row>
    <row r="45" spans="2:29" x14ac:dyDescent="0.3">
      <c r="B45" s="780"/>
      <c r="C45" s="10" t="s">
        <v>44</v>
      </c>
      <c r="D45" s="16">
        <v>5.7000000000000002E-2</v>
      </c>
      <c r="E45" s="17">
        <v>115</v>
      </c>
      <c r="F45" s="17">
        <v>2020</v>
      </c>
      <c r="G45" s="18">
        <v>2015</v>
      </c>
      <c r="H45" s="16">
        <v>5.2999999999999999E-2</v>
      </c>
      <c r="I45" s="17">
        <v>105</v>
      </c>
      <c r="J45" s="17">
        <v>1970</v>
      </c>
      <c r="K45" s="18">
        <v>1970</v>
      </c>
      <c r="L45" s="16">
        <v>5.2999999999999999E-2</v>
      </c>
      <c r="M45" s="17">
        <v>110</v>
      </c>
      <c r="N45" s="17">
        <v>2130</v>
      </c>
      <c r="O45" s="18">
        <v>2125</v>
      </c>
      <c r="P45" s="16">
        <v>5.8852621167161223E-2</v>
      </c>
      <c r="Q45" s="17">
        <v>120</v>
      </c>
      <c r="R45" s="17">
        <v>2025</v>
      </c>
      <c r="S45" s="18">
        <v>2020</v>
      </c>
      <c r="T45" s="16">
        <v>4.5338767193071831E-2</v>
      </c>
      <c r="U45" s="17">
        <v>90</v>
      </c>
      <c r="V45" s="17">
        <v>1965</v>
      </c>
      <c r="W45" s="18">
        <v>1965</v>
      </c>
      <c r="X45" s="19">
        <v>5.8879392212725548E-2</v>
      </c>
      <c r="Y45" s="20">
        <v>125</v>
      </c>
      <c r="Z45" s="20">
        <v>2105</v>
      </c>
      <c r="AA45" s="21">
        <v>2105</v>
      </c>
      <c r="AC45" s="85"/>
    </row>
    <row r="46" spans="2:29" x14ac:dyDescent="0.3">
      <c r="B46" s="780"/>
      <c r="C46" s="10" t="s">
        <v>45</v>
      </c>
      <c r="D46" s="16">
        <v>7.2999999999999995E-2</v>
      </c>
      <c r="E46" s="17">
        <v>10</v>
      </c>
      <c r="F46" s="17">
        <v>125</v>
      </c>
      <c r="G46" s="18">
        <v>125</v>
      </c>
      <c r="H46" s="16">
        <v>6.6000000000000003E-2</v>
      </c>
      <c r="I46" s="17">
        <v>10</v>
      </c>
      <c r="J46" s="17">
        <v>125</v>
      </c>
      <c r="K46" s="18">
        <v>120</v>
      </c>
      <c r="L46" s="16">
        <v>9.9000000000000005E-2</v>
      </c>
      <c r="M46" s="17">
        <v>15</v>
      </c>
      <c r="N46" s="17">
        <v>130</v>
      </c>
      <c r="O46" s="18">
        <v>130</v>
      </c>
      <c r="P46" s="16">
        <v>7.476635514018691E-2</v>
      </c>
      <c r="Q46" s="17">
        <v>10</v>
      </c>
      <c r="R46" s="17">
        <v>105</v>
      </c>
      <c r="S46" s="18">
        <v>105</v>
      </c>
      <c r="T46" s="16">
        <v>9.4890510948905105E-2</v>
      </c>
      <c r="U46" s="17">
        <v>15</v>
      </c>
      <c r="V46" s="17">
        <v>135</v>
      </c>
      <c r="W46" s="18">
        <v>135</v>
      </c>
      <c r="X46" s="19">
        <v>0.145985401459854</v>
      </c>
      <c r="Y46" s="20">
        <v>20</v>
      </c>
      <c r="Z46" s="20">
        <v>135</v>
      </c>
      <c r="AA46" s="21">
        <v>135</v>
      </c>
      <c r="AC46" s="85"/>
    </row>
    <row r="47" spans="2:29" x14ac:dyDescent="0.3">
      <c r="B47" s="780"/>
      <c r="C47" s="10" t="s">
        <v>122</v>
      </c>
      <c r="D47" s="16">
        <v>0.109</v>
      </c>
      <c r="E47" s="17">
        <v>65</v>
      </c>
      <c r="F47" s="17">
        <v>600</v>
      </c>
      <c r="G47" s="18">
        <v>595</v>
      </c>
      <c r="H47" s="16">
        <v>8.3000000000000004E-2</v>
      </c>
      <c r="I47" s="17">
        <v>55</v>
      </c>
      <c r="J47" s="17">
        <v>660</v>
      </c>
      <c r="K47" s="18">
        <v>660</v>
      </c>
      <c r="L47" s="16">
        <v>0.112</v>
      </c>
      <c r="M47" s="17">
        <v>50</v>
      </c>
      <c r="N47" s="17">
        <v>445</v>
      </c>
      <c r="O47" s="18">
        <v>445</v>
      </c>
      <c r="P47" s="16">
        <v>0.11420612813370473</v>
      </c>
      <c r="Q47" s="17">
        <v>80</v>
      </c>
      <c r="R47" s="17">
        <v>720</v>
      </c>
      <c r="S47" s="18">
        <v>720</v>
      </c>
      <c r="T47" s="16">
        <v>0.10794602698650675</v>
      </c>
      <c r="U47" s="17">
        <v>70</v>
      </c>
      <c r="V47" s="17">
        <v>665</v>
      </c>
      <c r="W47" s="18">
        <v>665</v>
      </c>
      <c r="X47" s="19">
        <v>0.11432706222865413</v>
      </c>
      <c r="Y47" s="20">
        <v>80</v>
      </c>
      <c r="Z47" s="20">
        <v>690</v>
      </c>
      <c r="AA47" s="21">
        <v>690</v>
      </c>
      <c r="AC47" s="85"/>
    </row>
    <row r="48" spans="2:29" x14ac:dyDescent="0.3">
      <c r="B48" s="780"/>
      <c r="C48" s="10" t="s">
        <v>46</v>
      </c>
      <c r="D48" s="16">
        <v>2.3E-2</v>
      </c>
      <c r="E48" s="17">
        <v>10</v>
      </c>
      <c r="F48" s="17">
        <v>480</v>
      </c>
      <c r="G48" s="18">
        <v>475</v>
      </c>
      <c r="H48" s="16">
        <v>2.5999999999999999E-2</v>
      </c>
      <c r="I48" s="17">
        <v>10</v>
      </c>
      <c r="J48" s="17">
        <v>475</v>
      </c>
      <c r="K48" s="18">
        <v>465</v>
      </c>
      <c r="L48" s="16">
        <v>4.5999999999999999E-2</v>
      </c>
      <c r="M48" s="17">
        <v>20</v>
      </c>
      <c r="N48" s="17">
        <v>455</v>
      </c>
      <c r="O48" s="18">
        <v>455</v>
      </c>
      <c r="P48" s="16">
        <v>5.0387596899224806E-2</v>
      </c>
      <c r="Q48" s="17">
        <v>25</v>
      </c>
      <c r="R48" s="17">
        <v>520</v>
      </c>
      <c r="S48" s="18">
        <v>515</v>
      </c>
      <c r="T48" s="16">
        <v>4.296296296296296E-2</v>
      </c>
      <c r="U48" s="17">
        <v>30</v>
      </c>
      <c r="V48" s="17">
        <v>675</v>
      </c>
      <c r="W48" s="18">
        <v>675</v>
      </c>
      <c r="X48" s="19">
        <v>6.043956043956044E-2</v>
      </c>
      <c r="Y48" s="20">
        <v>35</v>
      </c>
      <c r="Z48" s="20">
        <v>545</v>
      </c>
      <c r="AA48" s="21">
        <v>545</v>
      </c>
      <c r="AC48" s="85"/>
    </row>
    <row r="49" spans="2:29" x14ac:dyDescent="0.3">
      <c r="B49" s="780"/>
      <c r="C49" s="10" t="s">
        <v>47</v>
      </c>
      <c r="D49" s="16">
        <v>9.8000000000000004E-2</v>
      </c>
      <c r="E49" s="17">
        <v>160</v>
      </c>
      <c r="F49" s="17">
        <v>1645</v>
      </c>
      <c r="G49" s="18">
        <v>1635</v>
      </c>
      <c r="H49" s="16">
        <v>0.09</v>
      </c>
      <c r="I49" s="17">
        <v>110</v>
      </c>
      <c r="J49" s="17">
        <v>1200</v>
      </c>
      <c r="K49" s="18">
        <v>1200</v>
      </c>
      <c r="L49" s="16">
        <v>0.10199999999999999</v>
      </c>
      <c r="M49" s="17">
        <v>135</v>
      </c>
      <c r="N49" s="17">
        <v>1335</v>
      </c>
      <c r="O49" s="18">
        <v>1335</v>
      </c>
      <c r="P49" s="16">
        <v>0.11198073449729079</v>
      </c>
      <c r="Q49" s="17">
        <v>185</v>
      </c>
      <c r="R49" s="17">
        <v>1665</v>
      </c>
      <c r="S49" s="18">
        <v>1660</v>
      </c>
      <c r="T49" s="16">
        <v>0.12462372065021071</v>
      </c>
      <c r="U49" s="17">
        <v>205</v>
      </c>
      <c r="V49" s="17">
        <v>1660</v>
      </c>
      <c r="W49" s="18">
        <v>1660</v>
      </c>
      <c r="X49" s="19">
        <v>0.11163734776725305</v>
      </c>
      <c r="Y49" s="20">
        <v>165</v>
      </c>
      <c r="Z49" s="20">
        <v>1480</v>
      </c>
      <c r="AA49" s="21">
        <v>1480</v>
      </c>
      <c r="AC49" s="85"/>
    </row>
    <row r="50" spans="2:29" x14ac:dyDescent="0.3">
      <c r="B50" s="780"/>
      <c r="C50" s="10" t="s">
        <v>48</v>
      </c>
      <c r="D50" s="16">
        <v>0.11700000000000001</v>
      </c>
      <c r="E50" s="17">
        <v>345</v>
      </c>
      <c r="F50" s="17">
        <v>2960</v>
      </c>
      <c r="G50" s="18">
        <v>2945</v>
      </c>
      <c r="H50" s="16">
        <v>0.10299999999999999</v>
      </c>
      <c r="I50" s="17">
        <v>275</v>
      </c>
      <c r="J50" s="17">
        <v>2695</v>
      </c>
      <c r="K50" s="18">
        <v>2680</v>
      </c>
      <c r="L50" s="16">
        <v>0.11899999999999999</v>
      </c>
      <c r="M50" s="17">
        <v>320</v>
      </c>
      <c r="N50" s="17">
        <v>2800</v>
      </c>
      <c r="O50" s="18">
        <v>2710</v>
      </c>
      <c r="P50" s="16">
        <v>0.11773472429210134</v>
      </c>
      <c r="Q50" s="17">
        <v>315</v>
      </c>
      <c r="R50" s="17">
        <v>2845</v>
      </c>
      <c r="S50" s="18">
        <v>2685</v>
      </c>
      <c r="T50" s="16">
        <v>0.13135289906943451</v>
      </c>
      <c r="U50" s="17">
        <v>365</v>
      </c>
      <c r="V50" s="17">
        <v>2930</v>
      </c>
      <c r="W50" s="18">
        <v>2795</v>
      </c>
      <c r="X50" s="19">
        <v>0.13071428571428573</v>
      </c>
      <c r="Y50" s="20">
        <v>365</v>
      </c>
      <c r="Z50" s="20">
        <v>2965</v>
      </c>
      <c r="AA50" s="21">
        <v>2800</v>
      </c>
      <c r="AC50" s="85"/>
    </row>
    <row r="51" spans="2:29" ht="15" thickBot="1" x14ac:dyDescent="0.35">
      <c r="B51" s="780"/>
      <c r="C51" s="10" t="s">
        <v>49</v>
      </c>
      <c r="D51" s="16">
        <v>0.23699999999999999</v>
      </c>
      <c r="E51" s="17">
        <v>1120</v>
      </c>
      <c r="F51" s="17">
        <v>4760</v>
      </c>
      <c r="G51" s="18">
        <v>4740</v>
      </c>
      <c r="H51" s="16">
        <v>0.251</v>
      </c>
      <c r="I51" s="17">
        <v>1115</v>
      </c>
      <c r="J51" s="17">
        <v>4460</v>
      </c>
      <c r="K51" s="18">
        <v>4445</v>
      </c>
      <c r="L51" s="16">
        <v>0.23699999999999999</v>
      </c>
      <c r="M51" s="17">
        <v>1055</v>
      </c>
      <c r="N51" s="17">
        <v>4480</v>
      </c>
      <c r="O51" s="18">
        <v>4450</v>
      </c>
      <c r="P51" s="16">
        <v>0.25084745762711863</v>
      </c>
      <c r="Q51" s="17">
        <v>1110</v>
      </c>
      <c r="R51" s="17">
        <v>4435</v>
      </c>
      <c r="S51" s="18">
        <v>4425</v>
      </c>
      <c r="T51" s="16">
        <v>0.26868008948545863</v>
      </c>
      <c r="U51" s="17">
        <v>1200</v>
      </c>
      <c r="V51" s="17">
        <v>4515</v>
      </c>
      <c r="W51" s="18">
        <v>4470</v>
      </c>
      <c r="X51" s="19">
        <v>0.26387124099957643</v>
      </c>
      <c r="Y51" s="20">
        <v>1245</v>
      </c>
      <c r="Z51" s="20">
        <v>4765</v>
      </c>
      <c r="AA51" s="21">
        <v>4720</v>
      </c>
      <c r="AC51" s="85"/>
    </row>
    <row r="52" spans="2:29" ht="15.6" thickTop="1" thickBot="1" x14ac:dyDescent="0.35">
      <c r="B52" s="781"/>
      <c r="C52" s="22" t="s">
        <v>52</v>
      </c>
      <c r="D52" s="23">
        <v>0.11799999999999999</v>
      </c>
      <c r="E52" s="24">
        <v>3865</v>
      </c>
      <c r="F52" s="24">
        <v>32950</v>
      </c>
      <c r="G52" s="25">
        <v>32835</v>
      </c>
      <c r="H52" s="23">
        <v>0.121</v>
      </c>
      <c r="I52" s="24">
        <v>3845</v>
      </c>
      <c r="J52" s="24">
        <v>31860</v>
      </c>
      <c r="K52" s="25">
        <v>31770</v>
      </c>
      <c r="L52" s="23">
        <v>0.123</v>
      </c>
      <c r="M52" s="24">
        <v>3960</v>
      </c>
      <c r="N52" s="24">
        <v>32275</v>
      </c>
      <c r="O52" s="25">
        <v>32085</v>
      </c>
      <c r="P52" s="23">
        <v>0.12871439568899154</v>
      </c>
      <c r="Q52" s="24">
        <v>4180</v>
      </c>
      <c r="R52" s="24">
        <v>32735</v>
      </c>
      <c r="S52" s="25">
        <v>32475</v>
      </c>
      <c r="T52" s="74">
        <v>0.13223293197425554</v>
      </c>
      <c r="U52" s="75">
        <v>4295</v>
      </c>
      <c r="V52" s="75">
        <v>32685</v>
      </c>
      <c r="W52" s="76">
        <v>32475</v>
      </c>
      <c r="X52" s="82">
        <v>0.13736280349529828</v>
      </c>
      <c r="Y52" s="83">
        <v>4545</v>
      </c>
      <c r="Z52" s="83">
        <v>33375</v>
      </c>
      <c r="AA52" s="84">
        <v>33075</v>
      </c>
    </row>
    <row r="53" spans="2:29" ht="15.75" thickTop="1" x14ac:dyDescent="0.25">
      <c r="B53" s="30" t="s">
        <v>132</v>
      </c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66"/>
      <c r="Y53" s="66"/>
      <c r="Z53" s="66"/>
      <c r="AA53" s="66"/>
    </row>
    <row r="54" spans="2:29" ht="15" x14ac:dyDescent="0.25">
      <c r="X54" s="66"/>
      <c r="Y54" s="66"/>
      <c r="Z54" s="66"/>
      <c r="AA54" s="66"/>
    </row>
    <row r="55" spans="2:29" ht="15" x14ac:dyDescent="0.25">
      <c r="X55" s="66"/>
      <c r="Y55" s="66"/>
      <c r="Z55" s="66"/>
      <c r="AA55" s="66"/>
    </row>
    <row r="56" spans="2:29" ht="15.75" thickBot="1" x14ac:dyDescent="0.3">
      <c r="B56" s="11" t="s">
        <v>131</v>
      </c>
      <c r="X56" s="66"/>
      <c r="Y56" s="66"/>
      <c r="Z56" s="66"/>
      <c r="AA56" s="66"/>
    </row>
    <row r="57" spans="2:29" ht="16.5" thickTop="1" thickBot="1" x14ac:dyDescent="0.3">
      <c r="B57" s="11"/>
      <c r="D57" s="787" t="s">
        <v>1</v>
      </c>
      <c r="E57" s="787"/>
      <c r="F57" s="787"/>
      <c r="G57" s="787"/>
      <c r="H57" s="787" t="s">
        <v>2</v>
      </c>
      <c r="I57" s="787"/>
      <c r="J57" s="787"/>
      <c r="K57" s="787"/>
      <c r="L57" s="787" t="s">
        <v>3</v>
      </c>
      <c r="M57" s="787"/>
      <c r="N57" s="787"/>
      <c r="O57" s="787"/>
      <c r="P57" s="787" t="s">
        <v>112</v>
      </c>
      <c r="Q57" s="787"/>
      <c r="R57" s="787"/>
      <c r="S57" s="787"/>
      <c r="T57" s="787" t="s">
        <v>124</v>
      </c>
      <c r="U57" s="787"/>
      <c r="V57" s="787"/>
      <c r="W57" s="787"/>
      <c r="X57" s="788" t="s">
        <v>135</v>
      </c>
      <c r="Y57" s="788"/>
      <c r="Z57" s="788"/>
      <c r="AA57" s="788"/>
    </row>
    <row r="58" spans="2:29" ht="76.5" thickTop="1" thickBot="1" x14ac:dyDescent="0.3">
      <c r="B58" s="31"/>
      <c r="C58" s="80"/>
      <c r="D58" s="41" t="s">
        <v>53</v>
      </c>
      <c r="E58" s="42" t="s">
        <v>54</v>
      </c>
      <c r="F58" s="42" t="s">
        <v>127</v>
      </c>
      <c r="G58" s="43" t="s">
        <v>55</v>
      </c>
      <c r="H58" s="41" t="s">
        <v>53</v>
      </c>
      <c r="I58" s="42" t="s">
        <v>54</v>
      </c>
      <c r="J58" s="42" t="s">
        <v>127</v>
      </c>
      <c r="K58" s="43" t="s">
        <v>55</v>
      </c>
      <c r="L58" s="41" t="s">
        <v>53</v>
      </c>
      <c r="M58" s="42" t="s">
        <v>54</v>
      </c>
      <c r="N58" s="42" t="s">
        <v>127</v>
      </c>
      <c r="O58" s="43" t="s">
        <v>55</v>
      </c>
      <c r="P58" s="41" t="s">
        <v>53</v>
      </c>
      <c r="Q58" s="42" t="s">
        <v>54</v>
      </c>
      <c r="R58" s="42" t="s">
        <v>127</v>
      </c>
      <c r="S58" s="43" t="s">
        <v>55</v>
      </c>
      <c r="T58" s="41" t="s">
        <v>53</v>
      </c>
      <c r="U58" s="42" t="s">
        <v>54</v>
      </c>
      <c r="V58" s="42" t="s">
        <v>127</v>
      </c>
      <c r="W58" s="43" t="s">
        <v>55</v>
      </c>
      <c r="X58" s="208" t="s">
        <v>53</v>
      </c>
      <c r="Y58" s="209" t="s">
        <v>54</v>
      </c>
      <c r="Z58" s="209" t="s">
        <v>127</v>
      </c>
      <c r="AA58" s="210" t="s">
        <v>55</v>
      </c>
    </row>
    <row r="59" spans="2:29" ht="15" thickTop="1" x14ac:dyDescent="0.3">
      <c r="B59" s="779" t="s">
        <v>119</v>
      </c>
      <c r="C59" s="32" t="s">
        <v>32</v>
      </c>
      <c r="D59" s="16">
        <v>0.03</v>
      </c>
      <c r="E59" s="33">
        <v>40</v>
      </c>
      <c r="F59" s="17">
        <v>1310</v>
      </c>
      <c r="G59" s="18">
        <v>1305</v>
      </c>
      <c r="H59" s="16">
        <v>2.9000000000000001E-2</v>
      </c>
      <c r="I59" s="33">
        <v>35</v>
      </c>
      <c r="J59" s="17">
        <v>1230</v>
      </c>
      <c r="K59" s="18">
        <v>1220</v>
      </c>
      <c r="L59" s="16">
        <v>0.03</v>
      </c>
      <c r="M59" s="33">
        <v>45</v>
      </c>
      <c r="N59" s="17">
        <v>1445</v>
      </c>
      <c r="O59" s="18">
        <v>1445</v>
      </c>
      <c r="P59" s="16">
        <v>3.6453201970443348E-2</v>
      </c>
      <c r="Q59" s="33">
        <v>35</v>
      </c>
      <c r="R59" s="17">
        <v>1015</v>
      </c>
      <c r="S59" s="18">
        <v>1015</v>
      </c>
      <c r="T59" s="77">
        <v>2.9702970297029702E-2</v>
      </c>
      <c r="U59" s="17">
        <v>35</v>
      </c>
      <c r="V59" s="33">
        <v>1110</v>
      </c>
      <c r="W59" s="33">
        <v>1110</v>
      </c>
      <c r="X59" s="733">
        <v>3.3759124087591241E-2</v>
      </c>
      <c r="Y59" s="734">
        <v>35</v>
      </c>
      <c r="Z59" s="734">
        <v>1095</v>
      </c>
      <c r="AA59" s="735">
        <v>1090</v>
      </c>
    </row>
    <row r="60" spans="2:29" x14ac:dyDescent="0.3">
      <c r="B60" s="780"/>
      <c r="C60" s="27" t="s">
        <v>33</v>
      </c>
      <c r="D60" s="16">
        <v>0.126</v>
      </c>
      <c r="E60" s="17">
        <v>95</v>
      </c>
      <c r="F60" s="17">
        <v>755</v>
      </c>
      <c r="G60" s="18">
        <v>755</v>
      </c>
      <c r="H60" s="16">
        <v>0.14299999999999999</v>
      </c>
      <c r="I60" s="17">
        <v>115</v>
      </c>
      <c r="J60" s="17">
        <v>800</v>
      </c>
      <c r="K60" s="18">
        <v>800</v>
      </c>
      <c r="L60" s="16">
        <v>0.128</v>
      </c>
      <c r="M60" s="17">
        <v>95</v>
      </c>
      <c r="N60" s="17">
        <v>730</v>
      </c>
      <c r="O60" s="18">
        <v>730</v>
      </c>
      <c r="P60" s="16">
        <v>0.12023460410557185</v>
      </c>
      <c r="Q60" s="17">
        <v>80</v>
      </c>
      <c r="R60" s="17">
        <v>685</v>
      </c>
      <c r="S60" s="18">
        <v>680</v>
      </c>
      <c r="T60" s="16">
        <v>0.15193798449612403</v>
      </c>
      <c r="U60" s="17">
        <v>100</v>
      </c>
      <c r="V60" s="17">
        <v>645</v>
      </c>
      <c r="W60" s="17">
        <v>645</v>
      </c>
      <c r="X60" s="736">
        <v>0.16445182724252491</v>
      </c>
      <c r="Y60" s="17">
        <v>100</v>
      </c>
      <c r="Z60" s="17">
        <v>600</v>
      </c>
      <c r="AA60" s="737">
        <v>600</v>
      </c>
    </row>
    <row r="61" spans="2:29" x14ac:dyDescent="0.3">
      <c r="B61" s="780"/>
      <c r="C61" s="27" t="s">
        <v>34</v>
      </c>
      <c r="D61" s="16">
        <v>8.3000000000000004E-2</v>
      </c>
      <c r="E61" s="17">
        <v>125</v>
      </c>
      <c r="F61" s="17">
        <v>1515</v>
      </c>
      <c r="G61" s="18">
        <v>1515</v>
      </c>
      <c r="H61" s="16">
        <v>8.7999999999999995E-2</v>
      </c>
      <c r="I61" s="17">
        <v>125</v>
      </c>
      <c r="J61" s="17">
        <v>1420</v>
      </c>
      <c r="K61" s="18">
        <v>1415</v>
      </c>
      <c r="L61" s="16">
        <v>0.09</v>
      </c>
      <c r="M61" s="17">
        <v>115</v>
      </c>
      <c r="N61" s="17">
        <v>1275</v>
      </c>
      <c r="O61" s="18">
        <v>1275</v>
      </c>
      <c r="P61" s="16">
        <v>0.12081911262798635</v>
      </c>
      <c r="Q61" s="17">
        <v>175</v>
      </c>
      <c r="R61" s="17">
        <v>1465</v>
      </c>
      <c r="S61" s="18">
        <v>1465</v>
      </c>
      <c r="T61" s="16">
        <v>0.12191780821917808</v>
      </c>
      <c r="U61" s="17">
        <v>180</v>
      </c>
      <c r="V61" s="17">
        <v>1460</v>
      </c>
      <c r="W61" s="17">
        <v>1460</v>
      </c>
      <c r="X61" s="736">
        <v>0.12533692722371967</v>
      </c>
      <c r="Y61" s="17">
        <v>185</v>
      </c>
      <c r="Z61" s="17">
        <v>1485</v>
      </c>
      <c r="AA61" s="737">
        <v>1485</v>
      </c>
    </row>
    <row r="62" spans="2:29" x14ac:dyDescent="0.3">
      <c r="B62" s="780"/>
      <c r="C62" s="27" t="s">
        <v>35</v>
      </c>
      <c r="D62" s="16">
        <v>9.8000000000000004E-2</v>
      </c>
      <c r="E62" s="17">
        <v>165</v>
      </c>
      <c r="F62" s="17">
        <v>1665</v>
      </c>
      <c r="G62" s="18">
        <v>1660</v>
      </c>
      <c r="H62" s="16">
        <v>9.9000000000000005E-2</v>
      </c>
      <c r="I62" s="17">
        <v>170</v>
      </c>
      <c r="J62" s="17">
        <v>1725</v>
      </c>
      <c r="K62" s="18">
        <v>1720</v>
      </c>
      <c r="L62" s="16">
        <v>9.4E-2</v>
      </c>
      <c r="M62" s="17">
        <v>155</v>
      </c>
      <c r="N62" s="17">
        <v>1635</v>
      </c>
      <c r="O62" s="18">
        <v>1635</v>
      </c>
      <c r="P62" s="16">
        <v>0.11294261294261294</v>
      </c>
      <c r="Q62" s="17">
        <v>185</v>
      </c>
      <c r="R62" s="17">
        <v>1640</v>
      </c>
      <c r="S62" s="18">
        <v>1640</v>
      </c>
      <c r="T62" s="16">
        <v>9.3768200349446704E-2</v>
      </c>
      <c r="U62" s="17">
        <v>160</v>
      </c>
      <c r="V62" s="17">
        <v>1730</v>
      </c>
      <c r="W62" s="17">
        <v>1715</v>
      </c>
      <c r="X62" s="736">
        <v>9.8152424942263283E-2</v>
      </c>
      <c r="Y62" s="17">
        <v>170</v>
      </c>
      <c r="Z62" s="17">
        <v>1730</v>
      </c>
      <c r="AA62" s="737">
        <v>1715</v>
      </c>
    </row>
    <row r="63" spans="2:29" x14ac:dyDescent="0.3">
      <c r="B63" s="780"/>
      <c r="C63" s="27" t="s">
        <v>36</v>
      </c>
      <c r="D63" s="16">
        <v>3.2000000000000001E-2</v>
      </c>
      <c r="E63" s="17">
        <v>55</v>
      </c>
      <c r="F63" s="17">
        <v>1650</v>
      </c>
      <c r="G63" s="18">
        <v>1640</v>
      </c>
      <c r="H63" s="16">
        <v>4.2999999999999997E-2</v>
      </c>
      <c r="I63" s="17">
        <v>70</v>
      </c>
      <c r="J63" s="17">
        <v>1675</v>
      </c>
      <c r="K63" s="18">
        <v>1670</v>
      </c>
      <c r="L63" s="16">
        <v>0.04</v>
      </c>
      <c r="M63" s="17">
        <v>65</v>
      </c>
      <c r="N63" s="17">
        <v>1655</v>
      </c>
      <c r="O63" s="18">
        <v>1655</v>
      </c>
      <c r="P63" s="16">
        <v>4.5276690888764674E-2</v>
      </c>
      <c r="Q63" s="17">
        <v>80</v>
      </c>
      <c r="R63" s="17">
        <v>1795</v>
      </c>
      <c r="S63" s="18">
        <v>1790</v>
      </c>
      <c r="T63" s="16">
        <v>4.9404761904761903E-2</v>
      </c>
      <c r="U63" s="17">
        <v>85</v>
      </c>
      <c r="V63" s="17">
        <v>1680</v>
      </c>
      <c r="W63" s="17">
        <v>1680</v>
      </c>
      <c r="X63" s="736">
        <v>5.4307116104868915E-2</v>
      </c>
      <c r="Y63" s="17">
        <v>85</v>
      </c>
      <c r="Z63" s="17">
        <v>1600</v>
      </c>
      <c r="AA63" s="737">
        <v>1600</v>
      </c>
    </row>
    <row r="64" spans="2:29" x14ac:dyDescent="0.3">
      <c r="B64" s="780"/>
      <c r="C64" s="27" t="s">
        <v>37</v>
      </c>
      <c r="D64" s="16">
        <v>0.188</v>
      </c>
      <c r="E64" s="17">
        <v>395</v>
      </c>
      <c r="F64" s="17">
        <v>2095</v>
      </c>
      <c r="G64" s="18">
        <v>2095</v>
      </c>
      <c r="H64" s="16">
        <v>0.192</v>
      </c>
      <c r="I64" s="17">
        <v>460</v>
      </c>
      <c r="J64" s="17">
        <v>2395</v>
      </c>
      <c r="K64" s="18">
        <v>2390</v>
      </c>
      <c r="L64" s="16">
        <v>0.20899999999999999</v>
      </c>
      <c r="M64" s="17">
        <v>520</v>
      </c>
      <c r="N64" s="17">
        <v>2500</v>
      </c>
      <c r="O64" s="18">
        <v>2500</v>
      </c>
      <c r="P64" s="16">
        <v>0.2070063694267516</v>
      </c>
      <c r="Q64" s="17">
        <v>520</v>
      </c>
      <c r="R64" s="17">
        <v>2515</v>
      </c>
      <c r="S64" s="18">
        <v>2510</v>
      </c>
      <c r="T64" s="16">
        <v>0.21064726158559938</v>
      </c>
      <c r="U64" s="17">
        <v>550</v>
      </c>
      <c r="V64" s="17">
        <v>2610</v>
      </c>
      <c r="W64" s="17">
        <v>2610</v>
      </c>
      <c r="X64" s="736">
        <v>0.2241900647948164</v>
      </c>
      <c r="Y64" s="17">
        <v>520</v>
      </c>
      <c r="Z64" s="17">
        <v>2315</v>
      </c>
      <c r="AA64" s="737">
        <v>2315</v>
      </c>
    </row>
    <row r="65" spans="2:27" x14ac:dyDescent="0.3">
      <c r="B65" s="780"/>
      <c r="C65" s="27" t="s">
        <v>38</v>
      </c>
      <c r="D65" s="16">
        <v>8.5000000000000006E-2</v>
      </c>
      <c r="E65" s="17">
        <v>10</v>
      </c>
      <c r="F65" s="17">
        <v>130</v>
      </c>
      <c r="G65" s="18">
        <v>130</v>
      </c>
      <c r="H65" s="16">
        <v>6.4000000000000001E-2</v>
      </c>
      <c r="I65" s="17">
        <v>10</v>
      </c>
      <c r="J65" s="17">
        <v>160</v>
      </c>
      <c r="K65" s="18">
        <v>155</v>
      </c>
      <c r="L65" s="16">
        <v>8.2000000000000003E-2</v>
      </c>
      <c r="M65" s="17">
        <v>15</v>
      </c>
      <c r="N65" s="17">
        <v>160</v>
      </c>
      <c r="O65" s="18">
        <v>160</v>
      </c>
      <c r="P65" s="16">
        <v>0.10967741935483871</v>
      </c>
      <c r="Q65" s="17">
        <v>15</v>
      </c>
      <c r="R65" s="17">
        <v>155</v>
      </c>
      <c r="S65" s="18">
        <v>155</v>
      </c>
      <c r="T65" s="16">
        <v>0.19318181818181818</v>
      </c>
      <c r="U65" s="17">
        <v>35</v>
      </c>
      <c r="V65" s="17">
        <v>175</v>
      </c>
      <c r="W65" s="17">
        <v>175</v>
      </c>
      <c r="X65" s="736">
        <v>0.19310344827586207</v>
      </c>
      <c r="Y65" s="17">
        <v>30</v>
      </c>
      <c r="Z65" s="17">
        <v>145</v>
      </c>
      <c r="AA65" s="737">
        <v>145</v>
      </c>
    </row>
    <row r="66" spans="2:27" x14ac:dyDescent="0.3">
      <c r="B66" s="780"/>
      <c r="C66" s="27" t="s">
        <v>39</v>
      </c>
      <c r="D66" s="16">
        <v>0.09</v>
      </c>
      <c r="E66" s="17">
        <v>220</v>
      </c>
      <c r="F66" s="17">
        <v>2435</v>
      </c>
      <c r="G66" s="18">
        <v>2425</v>
      </c>
      <c r="H66" s="16">
        <v>9.1999999999999998E-2</v>
      </c>
      <c r="I66" s="17">
        <v>205</v>
      </c>
      <c r="J66" s="17">
        <v>2235</v>
      </c>
      <c r="K66" s="18">
        <v>2230</v>
      </c>
      <c r="L66" s="16">
        <v>9.1999999999999998E-2</v>
      </c>
      <c r="M66" s="17">
        <v>205</v>
      </c>
      <c r="N66" s="17">
        <v>2245</v>
      </c>
      <c r="O66" s="18">
        <v>2225</v>
      </c>
      <c r="P66" s="16">
        <v>0.11357813834329633</v>
      </c>
      <c r="Q66" s="17">
        <v>265</v>
      </c>
      <c r="R66" s="17">
        <v>2380</v>
      </c>
      <c r="S66" s="18">
        <v>2340</v>
      </c>
      <c r="T66" s="16">
        <v>0.10710987996306556</v>
      </c>
      <c r="U66" s="17">
        <v>230</v>
      </c>
      <c r="V66" s="17">
        <v>2180</v>
      </c>
      <c r="W66" s="17">
        <v>2165</v>
      </c>
      <c r="X66" s="736">
        <v>0.10221835580687255</v>
      </c>
      <c r="Y66" s="17">
        <v>235</v>
      </c>
      <c r="Z66" s="17">
        <v>2300</v>
      </c>
      <c r="AA66" s="737">
        <v>2270</v>
      </c>
    </row>
    <row r="67" spans="2:27" x14ac:dyDescent="0.3">
      <c r="B67" s="780"/>
      <c r="C67" s="27" t="s">
        <v>40</v>
      </c>
      <c r="D67" s="16">
        <v>9.4E-2</v>
      </c>
      <c r="E67" s="17">
        <v>70</v>
      </c>
      <c r="F67" s="17">
        <v>735</v>
      </c>
      <c r="G67" s="18">
        <v>735</v>
      </c>
      <c r="H67" s="16">
        <v>7.3999999999999996E-2</v>
      </c>
      <c r="I67" s="17">
        <v>55</v>
      </c>
      <c r="J67" s="17">
        <v>760</v>
      </c>
      <c r="K67" s="18">
        <v>760</v>
      </c>
      <c r="L67" s="16">
        <v>8.1000000000000003E-2</v>
      </c>
      <c r="M67" s="17">
        <v>65</v>
      </c>
      <c r="N67" s="17">
        <v>830</v>
      </c>
      <c r="O67" s="18">
        <v>830</v>
      </c>
      <c r="P67" s="16">
        <v>6.513026052104208E-2</v>
      </c>
      <c r="Q67" s="17">
        <v>65</v>
      </c>
      <c r="R67" s="17">
        <v>1000</v>
      </c>
      <c r="S67" s="18">
        <v>1000</v>
      </c>
      <c r="T67" s="16">
        <v>8.7640449438202248E-2</v>
      </c>
      <c r="U67" s="17">
        <v>80</v>
      </c>
      <c r="V67" s="17">
        <v>890</v>
      </c>
      <c r="W67" s="17">
        <v>890</v>
      </c>
      <c r="X67" s="736">
        <v>9.8987626546681667E-2</v>
      </c>
      <c r="Y67" s="17">
        <v>90</v>
      </c>
      <c r="Z67" s="17">
        <v>890</v>
      </c>
      <c r="AA67" s="737">
        <v>885</v>
      </c>
    </row>
    <row r="68" spans="2:27" x14ac:dyDescent="0.3">
      <c r="B68" s="780"/>
      <c r="C68" s="27" t="s">
        <v>41</v>
      </c>
      <c r="D68" s="16">
        <v>0.06</v>
      </c>
      <c r="E68" s="17">
        <v>25</v>
      </c>
      <c r="F68" s="17">
        <v>385</v>
      </c>
      <c r="G68" s="18">
        <v>380</v>
      </c>
      <c r="H68" s="16">
        <v>9.1999999999999998E-2</v>
      </c>
      <c r="I68" s="17">
        <v>45</v>
      </c>
      <c r="J68" s="17">
        <v>490</v>
      </c>
      <c r="K68" s="18">
        <v>485</v>
      </c>
      <c r="L68" s="16">
        <v>9.8000000000000004E-2</v>
      </c>
      <c r="M68" s="17">
        <v>50</v>
      </c>
      <c r="N68" s="17">
        <v>530</v>
      </c>
      <c r="O68" s="18">
        <v>530</v>
      </c>
      <c r="P68" s="16">
        <v>0.10218978102189781</v>
      </c>
      <c r="Q68" s="17">
        <v>55</v>
      </c>
      <c r="R68" s="17">
        <v>550</v>
      </c>
      <c r="S68" s="18">
        <v>550</v>
      </c>
      <c r="T68" s="16">
        <v>6.3197026022304828E-2</v>
      </c>
      <c r="U68" s="17">
        <v>35</v>
      </c>
      <c r="V68" s="17">
        <v>540</v>
      </c>
      <c r="W68" s="17">
        <v>540</v>
      </c>
      <c r="X68" s="736">
        <v>7.4675324675324672E-2</v>
      </c>
      <c r="Y68" s="17">
        <v>45</v>
      </c>
      <c r="Z68" s="17">
        <v>615</v>
      </c>
      <c r="AA68" s="737">
        <v>615</v>
      </c>
    </row>
    <row r="69" spans="2:27" x14ac:dyDescent="0.3">
      <c r="B69" s="780"/>
      <c r="C69" s="27" t="s">
        <v>43</v>
      </c>
      <c r="D69" s="16">
        <v>9.7000000000000003E-2</v>
      </c>
      <c r="E69" s="17">
        <v>40</v>
      </c>
      <c r="F69" s="17">
        <v>425</v>
      </c>
      <c r="G69" s="18">
        <v>420</v>
      </c>
      <c r="H69" s="16">
        <v>8.5999999999999993E-2</v>
      </c>
      <c r="I69" s="17">
        <v>45</v>
      </c>
      <c r="J69" s="17">
        <v>500</v>
      </c>
      <c r="K69" s="18">
        <v>500</v>
      </c>
      <c r="L69" s="16">
        <v>0.115</v>
      </c>
      <c r="M69" s="17">
        <v>60</v>
      </c>
      <c r="N69" s="17">
        <v>540</v>
      </c>
      <c r="O69" s="18">
        <v>540</v>
      </c>
      <c r="P69" s="16">
        <v>0.11162790697674418</v>
      </c>
      <c r="Q69" s="17">
        <v>50</v>
      </c>
      <c r="R69" s="17">
        <v>430</v>
      </c>
      <c r="S69" s="18">
        <v>430</v>
      </c>
      <c r="T69" s="16">
        <v>6.6252587991718431E-2</v>
      </c>
      <c r="U69" s="17">
        <v>30</v>
      </c>
      <c r="V69" s="17">
        <v>485</v>
      </c>
      <c r="W69" s="17">
        <v>485</v>
      </c>
      <c r="X69" s="736">
        <v>0.10588235294117647</v>
      </c>
      <c r="Y69" s="17">
        <v>55</v>
      </c>
      <c r="Z69" s="17">
        <v>510</v>
      </c>
      <c r="AA69" s="737">
        <v>510</v>
      </c>
    </row>
    <row r="70" spans="2:27" x14ac:dyDescent="0.3">
      <c r="B70" s="780"/>
      <c r="C70" s="27" t="s">
        <v>44</v>
      </c>
      <c r="D70" s="16">
        <v>4.7E-2</v>
      </c>
      <c r="E70" s="17">
        <v>65</v>
      </c>
      <c r="F70" s="17">
        <v>1430</v>
      </c>
      <c r="G70" s="18">
        <v>1430</v>
      </c>
      <c r="H70" s="16">
        <v>4.9000000000000002E-2</v>
      </c>
      <c r="I70" s="17">
        <v>70</v>
      </c>
      <c r="J70" s="17">
        <v>1465</v>
      </c>
      <c r="K70" s="18">
        <v>1465</v>
      </c>
      <c r="L70" s="16">
        <v>5.6000000000000001E-2</v>
      </c>
      <c r="M70" s="17">
        <v>90</v>
      </c>
      <c r="N70" s="17">
        <v>1625</v>
      </c>
      <c r="O70" s="18">
        <v>1620</v>
      </c>
      <c r="P70" s="16">
        <v>5.4697554697554697E-2</v>
      </c>
      <c r="Q70" s="17">
        <v>85</v>
      </c>
      <c r="R70" s="17">
        <v>1560</v>
      </c>
      <c r="S70" s="18">
        <v>1555</v>
      </c>
      <c r="T70" s="16">
        <v>4.3563068920676205E-2</v>
      </c>
      <c r="U70" s="17">
        <v>65</v>
      </c>
      <c r="V70" s="17">
        <v>1540</v>
      </c>
      <c r="W70" s="17">
        <v>1540</v>
      </c>
      <c r="X70" s="736">
        <v>5.2858020897357097E-2</v>
      </c>
      <c r="Y70" s="17">
        <v>85</v>
      </c>
      <c r="Z70" s="17">
        <v>1625</v>
      </c>
      <c r="AA70" s="737">
        <v>1625</v>
      </c>
    </row>
    <row r="71" spans="2:27" x14ac:dyDescent="0.3">
      <c r="B71" s="780"/>
      <c r="C71" s="27" t="s">
        <v>45</v>
      </c>
      <c r="D71" s="16">
        <v>0.08</v>
      </c>
      <c r="E71" s="17">
        <v>10</v>
      </c>
      <c r="F71" s="17">
        <v>115</v>
      </c>
      <c r="G71" s="18">
        <v>110</v>
      </c>
      <c r="H71" s="16">
        <v>7.0000000000000007E-2</v>
      </c>
      <c r="I71" s="17">
        <v>10</v>
      </c>
      <c r="J71" s="17">
        <v>115</v>
      </c>
      <c r="K71" s="18">
        <v>115</v>
      </c>
      <c r="L71" s="16">
        <v>9.7000000000000003E-2</v>
      </c>
      <c r="M71" s="17">
        <v>10</v>
      </c>
      <c r="N71" s="17">
        <v>125</v>
      </c>
      <c r="O71" s="18">
        <v>125</v>
      </c>
      <c r="P71" s="16">
        <v>6.3157894736842107E-2</v>
      </c>
      <c r="Q71" s="17">
        <v>5</v>
      </c>
      <c r="R71" s="17">
        <v>95</v>
      </c>
      <c r="S71" s="18">
        <v>95</v>
      </c>
      <c r="T71" s="16">
        <v>0.10317460317460317</v>
      </c>
      <c r="U71" s="17">
        <v>15</v>
      </c>
      <c r="V71" s="17">
        <v>125</v>
      </c>
      <c r="W71" s="17">
        <v>125</v>
      </c>
      <c r="X71" s="736">
        <v>0.13600000000000001</v>
      </c>
      <c r="Y71" s="17">
        <v>15</v>
      </c>
      <c r="Z71" s="17">
        <v>125</v>
      </c>
      <c r="AA71" s="737">
        <v>125</v>
      </c>
    </row>
    <row r="72" spans="2:27" x14ac:dyDescent="0.3">
      <c r="B72" s="780"/>
      <c r="C72" s="10" t="s">
        <v>122</v>
      </c>
      <c r="D72" s="16">
        <v>0.1</v>
      </c>
      <c r="E72" s="17">
        <v>15</v>
      </c>
      <c r="F72" s="17">
        <v>160</v>
      </c>
      <c r="G72" s="18">
        <v>160</v>
      </c>
      <c r="H72" s="16">
        <v>5.8000000000000003E-2</v>
      </c>
      <c r="I72" s="17">
        <v>10</v>
      </c>
      <c r="J72" s="17">
        <v>140</v>
      </c>
      <c r="K72" s="18">
        <v>140</v>
      </c>
      <c r="L72" s="16">
        <v>8.3000000000000004E-2</v>
      </c>
      <c r="M72" s="17">
        <v>15</v>
      </c>
      <c r="N72" s="17">
        <v>155</v>
      </c>
      <c r="O72" s="18">
        <v>155</v>
      </c>
      <c r="P72" s="16">
        <v>3.7974683544303799E-2</v>
      </c>
      <c r="Q72" s="17">
        <v>5</v>
      </c>
      <c r="R72" s="17">
        <v>160</v>
      </c>
      <c r="S72" s="18">
        <v>160</v>
      </c>
      <c r="T72" s="16">
        <v>7.0063694267515922E-2</v>
      </c>
      <c r="U72" s="17">
        <v>10</v>
      </c>
      <c r="V72" s="17">
        <v>155</v>
      </c>
      <c r="W72" s="17">
        <v>155</v>
      </c>
      <c r="X72" s="736">
        <v>0.13186813186813187</v>
      </c>
      <c r="Y72" s="17">
        <v>25</v>
      </c>
      <c r="Z72" s="17">
        <v>180</v>
      </c>
      <c r="AA72" s="737">
        <v>180</v>
      </c>
    </row>
    <row r="73" spans="2:27" x14ac:dyDescent="0.3">
      <c r="B73" s="780"/>
      <c r="C73" s="27" t="s">
        <v>46</v>
      </c>
      <c r="D73" s="16">
        <v>0.02</v>
      </c>
      <c r="E73" s="17">
        <v>10</v>
      </c>
      <c r="F73" s="17">
        <v>400</v>
      </c>
      <c r="G73" s="18">
        <v>400</v>
      </c>
      <c r="H73" s="16">
        <v>2.4E-2</v>
      </c>
      <c r="I73" s="17">
        <v>10</v>
      </c>
      <c r="J73" s="17">
        <v>415</v>
      </c>
      <c r="K73" s="18">
        <v>415</v>
      </c>
      <c r="L73" s="16">
        <v>4.1000000000000002E-2</v>
      </c>
      <c r="M73" s="17">
        <v>15</v>
      </c>
      <c r="N73" s="17">
        <v>390</v>
      </c>
      <c r="O73" s="18">
        <v>390</v>
      </c>
      <c r="P73" s="16">
        <v>5.4421768707482991E-2</v>
      </c>
      <c r="Q73" s="17">
        <v>25</v>
      </c>
      <c r="R73" s="17">
        <v>440</v>
      </c>
      <c r="S73" s="18">
        <v>440</v>
      </c>
      <c r="T73" s="16">
        <v>4.4045676998368678E-2</v>
      </c>
      <c r="U73" s="17">
        <v>25</v>
      </c>
      <c r="V73" s="17">
        <v>615</v>
      </c>
      <c r="W73" s="17">
        <v>615</v>
      </c>
      <c r="X73" s="736">
        <v>5.2401746724890827E-2</v>
      </c>
      <c r="Y73" s="17">
        <v>25</v>
      </c>
      <c r="Z73" s="17">
        <v>460</v>
      </c>
      <c r="AA73" s="737">
        <v>460</v>
      </c>
    </row>
    <row r="74" spans="2:27" x14ac:dyDescent="0.3">
      <c r="B74" s="780"/>
      <c r="C74" s="27" t="s">
        <v>47</v>
      </c>
      <c r="D74" s="16">
        <v>9.6000000000000002E-2</v>
      </c>
      <c r="E74" s="17">
        <v>120</v>
      </c>
      <c r="F74" s="17">
        <v>1270</v>
      </c>
      <c r="G74" s="18">
        <v>1265</v>
      </c>
      <c r="H74" s="16">
        <v>0.10100000000000001</v>
      </c>
      <c r="I74" s="17">
        <v>85</v>
      </c>
      <c r="J74" s="17">
        <v>865</v>
      </c>
      <c r="K74" s="18">
        <v>865</v>
      </c>
      <c r="L74" s="16">
        <v>0.10100000000000001</v>
      </c>
      <c r="M74" s="17">
        <v>105</v>
      </c>
      <c r="N74" s="17">
        <v>1040</v>
      </c>
      <c r="O74" s="18">
        <v>1035</v>
      </c>
      <c r="P74" s="16">
        <v>0.10704022988505747</v>
      </c>
      <c r="Q74" s="17">
        <v>150</v>
      </c>
      <c r="R74" s="17">
        <v>1395</v>
      </c>
      <c r="S74" s="18">
        <v>1390</v>
      </c>
      <c r="T74" s="16">
        <v>0.12164179104477611</v>
      </c>
      <c r="U74" s="17">
        <v>165</v>
      </c>
      <c r="V74" s="17">
        <v>1340</v>
      </c>
      <c r="W74" s="17">
        <v>1340</v>
      </c>
      <c r="X74" s="736">
        <v>0.10792580101180438</v>
      </c>
      <c r="Y74" s="17">
        <v>130</v>
      </c>
      <c r="Z74" s="17">
        <v>1185</v>
      </c>
      <c r="AA74" s="737">
        <v>1185</v>
      </c>
    </row>
    <row r="75" spans="2:27" x14ac:dyDescent="0.3">
      <c r="B75" s="780"/>
      <c r="C75" s="27" t="s">
        <v>48</v>
      </c>
      <c r="D75" s="16">
        <v>0.109</v>
      </c>
      <c r="E75" s="17">
        <v>245</v>
      </c>
      <c r="F75" s="17">
        <v>2240</v>
      </c>
      <c r="G75" s="18">
        <v>2240</v>
      </c>
      <c r="H75" s="16">
        <v>9.5000000000000001E-2</v>
      </c>
      <c r="I75" s="17">
        <v>195</v>
      </c>
      <c r="J75" s="17">
        <v>2085</v>
      </c>
      <c r="K75" s="18">
        <v>2080</v>
      </c>
      <c r="L75" s="16">
        <v>0.114</v>
      </c>
      <c r="M75" s="17">
        <v>245</v>
      </c>
      <c r="N75" s="17">
        <v>2145</v>
      </c>
      <c r="O75" s="18">
        <v>2140</v>
      </c>
      <c r="P75" s="16">
        <v>0.1081441922563418</v>
      </c>
      <c r="Q75" s="17">
        <v>245</v>
      </c>
      <c r="R75" s="17">
        <v>2255</v>
      </c>
      <c r="S75" s="18">
        <v>2245</v>
      </c>
      <c r="T75" s="16">
        <v>0.1190068493150685</v>
      </c>
      <c r="U75" s="17">
        <v>280</v>
      </c>
      <c r="V75" s="17">
        <v>2360</v>
      </c>
      <c r="W75" s="17">
        <v>2335</v>
      </c>
      <c r="X75" s="736">
        <v>0.12085210979106924</v>
      </c>
      <c r="Y75" s="17">
        <v>295</v>
      </c>
      <c r="Z75" s="17">
        <v>2440</v>
      </c>
      <c r="AA75" s="737">
        <v>2430</v>
      </c>
    </row>
    <row r="76" spans="2:27" ht="15" thickBot="1" x14ac:dyDescent="0.35">
      <c r="B76" s="780"/>
      <c r="C76" s="27" t="s">
        <v>49</v>
      </c>
      <c r="D76" s="16">
        <v>0.24399999999999999</v>
      </c>
      <c r="E76" s="17">
        <v>920</v>
      </c>
      <c r="F76" s="17">
        <v>3800</v>
      </c>
      <c r="G76" s="18">
        <v>3785</v>
      </c>
      <c r="H76" s="16">
        <v>0.253</v>
      </c>
      <c r="I76" s="17">
        <v>930</v>
      </c>
      <c r="J76" s="17">
        <v>3685</v>
      </c>
      <c r="K76" s="18">
        <v>3675</v>
      </c>
      <c r="L76" s="16">
        <v>0.24199999999999999</v>
      </c>
      <c r="M76" s="17">
        <v>945</v>
      </c>
      <c r="N76" s="17">
        <v>3935</v>
      </c>
      <c r="O76" s="18">
        <v>3910</v>
      </c>
      <c r="P76" s="16">
        <v>0.25706286586917793</v>
      </c>
      <c r="Q76" s="17">
        <v>1010</v>
      </c>
      <c r="R76" s="17">
        <v>3940</v>
      </c>
      <c r="S76" s="18">
        <v>3930</v>
      </c>
      <c r="T76" s="16">
        <v>0.27158001009591115</v>
      </c>
      <c r="U76" s="17">
        <v>1075</v>
      </c>
      <c r="V76" s="17">
        <v>4005</v>
      </c>
      <c r="W76" s="17">
        <v>3960</v>
      </c>
      <c r="X76" s="736">
        <v>0.26865321445330831</v>
      </c>
      <c r="Y76" s="17">
        <v>1145</v>
      </c>
      <c r="Z76" s="17">
        <v>4260</v>
      </c>
      <c r="AA76" s="737">
        <v>4225</v>
      </c>
    </row>
    <row r="77" spans="2:27" ht="15.6" thickTop="1" thickBot="1" x14ac:dyDescent="0.35">
      <c r="B77" s="781"/>
      <c r="C77" s="34" t="s">
        <v>60</v>
      </c>
      <c r="D77" s="35">
        <v>0.11700000000000001</v>
      </c>
      <c r="E77" s="36">
        <v>2620</v>
      </c>
      <c r="F77" s="36">
        <v>22515</v>
      </c>
      <c r="G77" s="37">
        <v>22445</v>
      </c>
      <c r="H77" s="35">
        <v>0.12</v>
      </c>
      <c r="I77" s="36">
        <v>2650</v>
      </c>
      <c r="J77" s="36">
        <v>22145</v>
      </c>
      <c r="K77" s="37">
        <v>22100</v>
      </c>
      <c r="L77" s="35">
        <v>0.123</v>
      </c>
      <c r="M77" s="36">
        <v>2820</v>
      </c>
      <c r="N77" s="36">
        <v>22970</v>
      </c>
      <c r="O77" s="37">
        <v>22890</v>
      </c>
      <c r="P77" s="23">
        <v>0.13061137238135956</v>
      </c>
      <c r="Q77" s="24">
        <v>3055</v>
      </c>
      <c r="R77" s="24">
        <v>23475</v>
      </c>
      <c r="S77" s="25">
        <v>23390</v>
      </c>
      <c r="T77" s="23">
        <v>0.13367871247186716</v>
      </c>
      <c r="U77" s="24">
        <v>3150</v>
      </c>
      <c r="V77" s="24">
        <v>23640</v>
      </c>
      <c r="W77" s="24">
        <v>23550</v>
      </c>
      <c r="X77" s="738">
        <v>0.13864494505960714</v>
      </c>
      <c r="Y77" s="739">
        <v>3270</v>
      </c>
      <c r="Z77" s="739">
        <v>23570</v>
      </c>
      <c r="AA77" s="740">
        <v>23450</v>
      </c>
    </row>
    <row r="78" spans="2:27" ht="15.75" thickTop="1" x14ac:dyDescent="0.25">
      <c r="B78" s="30" t="s">
        <v>132</v>
      </c>
      <c r="Y78" s="85"/>
    </row>
    <row r="79" spans="2:27" ht="15" x14ac:dyDescent="0.25">
      <c r="B79" s="30"/>
      <c r="Y79" s="85"/>
    </row>
    <row r="80" spans="2:27" ht="15" x14ac:dyDescent="0.25">
      <c r="B80" s="30"/>
      <c r="Y80" s="85"/>
    </row>
    <row r="81" spans="2:25" ht="15" x14ac:dyDescent="0.25">
      <c r="B81" s="393" t="s">
        <v>118</v>
      </c>
      <c r="Y81" s="85"/>
    </row>
    <row r="82" spans="2:25" ht="15" x14ac:dyDescent="0.25">
      <c r="B82" s="393" t="s">
        <v>804</v>
      </c>
      <c r="Y82" s="85"/>
    </row>
    <row r="83" spans="2:25" ht="15" x14ac:dyDescent="0.25">
      <c r="B83" s="393" t="s">
        <v>799</v>
      </c>
      <c r="Y83" s="85"/>
    </row>
    <row r="84" spans="2:25" ht="15" x14ac:dyDescent="0.25">
      <c r="B84" s="393" t="s">
        <v>800</v>
      </c>
      <c r="Y84" s="85"/>
    </row>
    <row r="85" spans="2:25" ht="15" x14ac:dyDescent="0.25"/>
    <row r="86" spans="2:25" ht="15" x14ac:dyDescent="0.25"/>
    <row r="87" spans="2:25" ht="15" x14ac:dyDescent="0.25"/>
  </sheetData>
  <mergeCells count="22">
    <mergeCell ref="X57:AA57"/>
    <mergeCell ref="L3:M3"/>
    <mergeCell ref="T11:W11"/>
    <mergeCell ref="T57:W57"/>
    <mergeCell ref="L57:O57"/>
    <mergeCell ref="N3:O3"/>
    <mergeCell ref="X11:AA11"/>
    <mergeCell ref="L11:O11"/>
    <mergeCell ref="P11:S11"/>
    <mergeCell ref="P57:S57"/>
    <mergeCell ref="B59:B77"/>
    <mergeCell ref="C3:C4"/>
    <mergeCell ref="D3:E3"/>
    <mergeCell ref="F3:G3"/>
    <mergeCell ref="H3:I3"/>
    <mergeCell ref="B13:B31"/>
    <mergeCell ref="B33:B52"/>
    <mergeCell ref="D57:G57"/>
    <mergeCell ref="H57:K57"/>
    <mergeCell ref="J3:K3"/>
    <mergeCell ref="D11:G11"/>
    <mergeCell ref="H11:K1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82"/>
  <sheetViews>
    <sheetView topLeftCell="O1" zoomScaleNormal="100" workbookViewId="0">
      <selection activeCell="O1" sqref="O1"/>
    </sheetView>
  </sheetViews>
  <sheetFormatPr defaultColWidth="0" defaultRowHeight="14.4" x14ac:dyDescent="0.3"/>
  <cols>
    <col min="1" max="1" width="10.33203125" style="350" hidden="1" customWidth="1"/>
    <col min="2" max="14" width="9.109375" style="350" hidden="1" customWidth="1"/>
    <col min="15" max="16" width="9.109375" style="350" customWidth="1"/>
    <col min="17" max="17" width="56.33203125" style="350" bestFit="1" customWidth="1"/>
    <col min="18" max="24" width="9.109375" style="350" customWidth="1"/>
    <col min="25" max="35" width="9.109375" style="350" hidden="1" customWidth="1"/>
    <col min="36" max="36" width="9.109375" style="350" customWidth="1"/>
    <col min="37" max="37" width="0" style="350" hidden="1" customWidth="1"/>
    <col min="38" max="38" width="57.5546875" style="350" bestFit="1" customWidth="1"/>
    <col min="39" max="47" width="9.109375" style="350" customWidth="1"/>
    <col min="48" max="16384" width="9.109375" style="350" hidden="1"/>
  </cols>
  <sheetData>
    <row r="1" spans="1:44" ht="15" x14ac:dyDescent="0.25">
      <c r="Q1" s="440" t="s">
        <v>803</v>
      </c>
    </row>
    <row r="2" spans="1:44" ht="15" x14ac:dyDescent="0.25">
      <c r="Q2" s="441"/>
    </row>
    <row r="3" spans="1:44" ht="43.5" customHeight="1" x14ac:dyDescent="0.25">
      <c r="Q3" s="852" t="s">
        <v>548</v>
      </c>
      <c r="R3" s="853"/>
      <c r="S3" s="853"/>
      <c r="T3" s="853"/>
      <c r="U3" s="853"/>
      <c r="V3" s="853"/>
      <c r="W3" s="853"/>
    </row>
    <row r="4" spans="1:44" x14ac:dyDescent="0.3">
      <c r="Q4" s="433" t="s">
        <v>735</v>
      </c>
      <c r="R4" s="442" t="s">
        <v>145</v>
      </c>
      <c r="AL4" s="386"/>
    </row>
    <row r="5" spans="1:44" s="386" customFormat="1" ht="15" x14ac:dyDescent="0.25"/>
    <row r="6" spans="1:44" s="386" customFormat="1" ht="15.75" customHeight="1" thickBot="1" x14ac:dyDescent="0.3"/>
    <row r="7" spans="1:44" s="537" customFormat="1" ht="15" x14ac:dyDescent="0.25">
      <c r="D7" s="538" t="s">
        <v>1</v>
      </c>
      <c r="E7" s="538" t="s">
        <v>2</v>
      </c>
      <c r="F7" s="538" t="s">
        <v>3</v>
      </c>
      <c r="G7" s="538" t="s">
        <v>112</v>
      </c>
      <c r="H7" s="538" t="s">
        <v>124</v>
      </c>
      <c r="I7" s="538" t="s">
        <v>135</v>
      </c>
      <c r="J7" s="538" t="s">
        <v>467</v>
      </c>
      <c r="K7" s="538" t="s">
        <v>468</v>
      </c>
      <c r="L7" s="538" t="s">
        <v>469</v>
      </c>
      <c r="M7" s="538" t="s">
        <v>470</v>
      </c>
      <c r="Q7" s="503"/>
      <c r="R7" s="504" t="s">
        <v>1</v>
      </c>
      <c r="S7" s="504" t="s">
        <v>2</v>
      </c>
      <c r="T7" s="504" t="s">
        <v>3</v>
      </c>
      <c r="U7" s="504" t="s">
        <v>112</v>
      </c>
      <c r="V7" s="504" t="s">
        <v>124</v>
      </c>
      <c r="W7" s="505" t="s">
        <v>135</v>
      </c>
      <c r="Z7" s="539" t="s">
        <v>1</v>
      </c>
      <c r="AA7" s="539" t="s">
        <v>2</v>
      </c>
      <c r="AB7" s="539" t="s">
        <v>3</v>
      </c>
      <c r="AC7" s="539" t="s">
        <v>112</v>
      </c>
      <c r="AD7" s="539" t="s">
        <v>124</v>
      </c>
      <c r="AE7" s="539" t="s">
        <v>135</v>
      </c>
      <c r="AF7" s="539" t="s">
        <v>467</v>
      </c>
      <c r="AG7" s="538" t="s">
        <v>468</v>
      </c>
      <c r="AH7" s="538" t="s">
        <v>469</v>
      </c>
      <c r="AI7" s="538" t="s">
        <v>470</v>
      </c>
      <c r="AL7" s="506"/>
      <c r="AM7" s="507" t="s">
        <v>1</v>
      </c>
      <c r="AN7" s="507" t="s">
        <v>2</v>
      </c>
      <c r="AO7" s="507" t="s">
        <v>3</v>
      </c>
      <c r="AP7" s="507" t="s">
        <v>112</v>
      </c>
      <c r="AQ7" s="507" t="s">
        <v>124</v>
      </c>
      <c r="AR7" s="508" t="s">
        <v>135</v>
      </c>
    </row>
    <row r="8" spans="1:44" s="386" customFormat="1" ht="15" x14ac:dyDescent="0.25">
      <c r="A8" s="386" t="s">
        <v>549</v>
      </c>
      <c r="C8" s="540" t="s">
        <v>471</v>
      </c>
      <c r="D8" s="297"/>
      <c r="E8" s="297"/>
      <c r="F8" s="297"/>
      <c r="G8" s="297"/>
      <c r="H8" s="297"/>
      <c r="J8" s="386" t="s">
        <v>145</v>
      </c>
      <c r="K8" s="386">
        <f>ROWS($J$8:J8)</f>
        <v>1</v>
      </c>
      <c r="L8" s="386">
        <f t="shared" ref="L8:L71" si="0">IF($R$4=J8,K8,"")</f>
        <v>1</v>
      </c>
      <c r="M8" s="386">
        <f>IFERROR(SMALL($L$8:$L$179,ROWS($L$8:L8)),"")</f>
        <v>1</v>
      </c>
      <c r="Q8" s="509" t="str">
        <f>IFERROR(INDEX($C$8:$I$175,$M8,COLUMNS($P$8:P8)),"")</f>
        <v>Deprivation Quintile</v>
      </c>
      <c r="R8" s="277"/>
      <c r="S8" s="277"/>
      <c r="T8" s="277"/>
      <c r="U8" s="277"/>
      <c r="V8" s="277"/>
      <c r="W8" s="278"/>
      <c r="Y8" s="540" t="s">
        <v>438</v>
      </c>
      <c r="Z8" s="386">
        <v>21680</v>
      </c>
      <c r="AA8" s="386">
        <v>21935</v>
      </c>
      <c r="AB8" s="386">
        <v>22185</v>
      </c>
      <c r="AC8" s="386">
        <v>22285</v>
      </c>
      <c r="AD8" s="386">
        <v>22105</v>
      </c>
      <c r="AE8" s="386">
        <v>21420</v>
      </c>
      <c r="AF8" s="386" t="s">
        <v>145</v>
      </c>
      <c r="AG8" s="386">
        <f>ROWS($AF$8:AF8)</f>
        <v>1</v>
      </c>
      <c r="AH8" s="386">
        <f t="shared" ref="AH8:AH71" si="1">IF($R$4=AF8,AG8,"")</f>
        <v>1</v>
      </c>
      <c r="AI8" s="386">
        <f>IFERROR(SMALL($AH$8:$AH$179,ROWS($AH$8:AH8)),"")</f>
        <v>1</v>
      </c>
      <c r="AL8" s="510" t="s">
        <v>438</v>
      </c>
      <c r="AM8" s="511">
        <f>IFERROR(INDEX($Y$8:$AE$179,$AI8,COLUMNS($AK$8:AL8)),"")</f>
        <v>21680</v>
      </c>
      <c r="AN8" s="511">
        <f>IFERROR(INDEX($Y$8:$AE$179,$AI8,COLUMNS($AK$8:AM8)),"")</f>
        <v>21935</v>
      </c>
      <c r="AO8" s="511">
        <f>IFERROR(INDEX($Y$8:$AE$179,$AI8,COLUMNS($AK$8:AN8)),"")</f>
        <v>22185</v>
      </c>
      <c r="AP8" s="511">
        <f>IFERROR(INDEX($Y$8:$AE$179,$AI8,COLUMNS($AK$8:AO8)),"")</f>
        <v>22285</v>
      </c>
      <c r="AQ8" s="511">
        <f>IFERROR(INDEX($Y$8:$AE$179,$AI8,COLUMNS($AK$8:AP8)),"")</f>
        <v>22105</v>
      </c>
      <c r="AR8" s="512">
        <f>IFERROR(INDEX($Y$8:$AE$179,$AI8,COLUMNS($AK$8:AQ8)),"")</f>
        <v>21420</v>
      </c>
    </row>
    <row r="9" spans="1:44" s="386" customFormat="1" ht="15" x14ac:dyDescent="0.25">
      <c r="A9" s="386" t="s">
        <v>145</v>
      </c>
      <c r="C9" s="541" t="s">
        <v>154</v>
      </c>
      <c r="D9" s="297">
        <v>0.26644416631900986</v>
      </c>
      <c r="E9" s="297">
        <v>0.27412210603223891</v>
      </c>
      <c r="F9" s="297">
        <v>0.27748691099476441</v>
      </c>
      <c r="G9" s="297">
        <v>0.28220582943504857</v>
      </c>
      <c r="H9" s="297">
        <v>0.28072638347975726</v>
      </c>
      <c r="I9" s="299">
        <v>0.29240612740519334</v>
      </c>
      <c r="J9" s="386" t="s">
        <v>145</v>
      </c>
      <c r="K9" s="386">
        <f>ROWS($J$8:J9)</f>
        <v>2</v>
      </c>
      <c r="L9" s="386">
        <f t="shared" si="0"/>
        <v>2</v>
      </c>
      <c r="M9" s="386">
        <f>IFERROR(SMALL($L$8:$L$179,ROWS($L$8:L9)),"")</f>
        <v>2</v>
      </c>
      <c r="Q9" s="513" t="str">
        <f>IFERROR(INDEX($C$8:$I$175,$M9,COLUMNS($P$8:P9)),"")</f>
        <v>SIMD0-20</v>
      </c>
      <c r="R9" s="279">
        <f>IFERROR(INDEX($C$8:$I$175,$M9,COLUMNS($P$8:Q9)),"")</f>
        <v>0.26644416631900986</v>
      </c>
      <c r="S9" s="279">
        <f>IFERROR(INDEX($C$8:$I$175,$M9,COLUMNS($P$8:R9)),"")</f>
        <v>0.27412210603223891</v>
      </c>
      <c r="T9" s="279">
        <f>IFERROR(INDEX($C$8:$I$175,$M9,COLUMNS($P$8:S9)),"")</f>
        <v>0.27748691099476441</v>
      </c>
      <c r="U9" s="279">
        <f>IFERROR(INDEX($C$8:$I$175,$M9,COLUMNS($P$8:T9)),"")</f>
        <v>0.28220582943504857</v>
      </c>
      <c r="V9" s="279">
        <f>IFERROR(INDEX($C$8:$I$175,$M9,COLUMNS($P$8:U9)),"")</f>
        <v>0.28072638347975726</v>
      </c>
      <c r="W9" s="283">
        <f>IFERROR(INDEX($C$8:$I$175,$M9,COLUMNS($P$8:V9)),"")</f>
        <v>0.29240612740519334</v>
      </c>
      <c r="Y9" s="540" t="s">
        <v>471</v>
      </c>
      <c r="AF9" s="386" t="s">
        <v>145</v>
      </c>
      <c r="AG9" s="386">
        <f>ROWS($AF$8:AF9)</f>
        <v>2</v>
      </c>
      <c r="AH9" s="386">
        <f t="shared" si="1"/>
        <v>2</v>
      </c>
      <c r="AI9" s="386">
        <f>IFERROR(SMALL($AH$8:$AH$179,ROWS($AH$8:AH9)),"")</f>
        <v>2</v>
      </c>
      <c r="AL9" s="514" t="s">
        <v>471</v>
      </c>
      <c r="AM9" s="515"/>
      <c r="AN9" s="515"/>
      <c r="AO9" s="515"/>
      <c r="AP9" s="515"/>
      <c r="AQ9" s="515"/>
      <c r="AR9" s="516"/>
    </row>
    <row r="10" spans="1:44" s="386" customFormat="1" ht="15" x14ac:dyDescent="0.25">
      <c r="A10" s="386" t="s">
        <v>550</v>
      </c>
      <c r="C10" s="541" t="s">
        <v>103</v>
      </c>
      <c r="D10" s="297">
        <v>0.22259305613498354</v>
      </c>
      <c r="E10" s="297">
        <v>0.22562674094707522</v>
      </c>
      <c r="F10" s="297">
        <v>0.22188120599386171</v>
      </c>
      <c r="G10" s="297">
        <v>0.21936847786973732</v>
      </c>
      <c r="H10" s="297">
        <v>0.21863961597681369</v>
      </c>
      <c r="I10" s="299">
        <v>0.21628059032318325</v>
      </c>
      <c r="J10" s="386" t="s">
        <v>145</v>
      </c>
      <c r="K10" s="386">
        <f>ROWS($J$8:J10)</f>
        <v>3</v>
      </c>
      <c r="L10" s="386">
        <f t="shared" si="0"/>
        <v>3</v>
      </c>
      <c r="M10" s="386">
        <f>IFERROR(SMALL($L$8:$L$179,ROWS($L$8:L10)),"")</f>
        <v>3</v>
      </c>
      <c r="Q10" s="513" t="str">
        <f>IFERROR(INDEX($C$8:$I$175,$M10,COLUMNS($P$8:P10)),"")</f>
        <v>SIMD20-40</v>
      </c>
      <c r="R10" s="279">
        <f>IFERROR(INDEX($C$8:$I$175,$M10,COLUMNS($P$8:Q10)),"")</f>
        <v>0.22259305613498354</v>
      </c>
      <c r="S10" s="279">
        <f>IFERROR(INDEX($C$8:$I$175,$M10,COLUMNS($P$8:R10)),"")</f>
        <v>0.22562674094707522</v>
      </c>
      <c r="T10" s="279">
        <f>IFERROR(INDEX($C$8:$I$175,$M10,COLUMNS($P$8:S10)),"")</f>
        <v>0.22188120599386171</v>
      </c>
      <c r="U10" s="279">
        <f>IFERROR(INDEX($C$8:$I$175,$M10,COLUMNS($P$8:T10)),"")</f>
        <v>0.21936847786973732</v>
      </c>
      <c r="V10" s="279">
        <f>IFERROR(INDEX($C$8:$I$175,$M10,COLUMNS($P$8:U10)),"")</f>
        <v>0.21863961597681369</v>
      </c>
      <c r="W10" s="283">
        <f>IFERROR(INDEX($C$8:$I$175,$M10,COLUMNS($P$8:V10)),"")</f>
        <v>0.21628059032318325</v>
      </c>
      <c r="Y10" s="541" t="s">
        <v>154</v>
      </c>
      <c r="Z10" s="386">
        <v>5750</v>
      </c>
      <c r="AA10" s="386">
        <v>6005</v>
      </c>
      <c r="AB10" s="386">
        <v>6150</v>
      </c>
      <c r="AC10" s="386">
        <v>6275</v>
      </c>
      <c r="AD10" s="386">
        <v>6200</v>
      </c>
      <c r="AE10" s="386">
        <v>6260</v>
      </c>
      <c r="AF10" s="386" t="s">
        <v>145</v>
      </c>
      <c r="AG10" s="386">
        <f>ROWS($AF$8:AF10)</f>
        <v>3</v>
      </c>
      <c r="AH10" s="386">
        <f t="shared" si="1"/>
        <v>3</v>
      </c>
      <c r="AI10" s="386">
        <f>IFERROR(SMALL($AH$8:$AH$179,ROWS($AH$8:AH10)),"")</f>
        <v>3</v>
      </c>
      <c r="AL10" s="517" t="s">
        <v>154</v>
      </c>
      <c r="AM10" s="518">
        <f>IFERROR(INDEX($Y$8:$AE$179,$AI10,COLUMNS($AK$8:AL10)),"")</f>
        <v>5750</v>
      </c>
      <c r="AN10" s="518">
        <f>IFERROR(INDEX($Y$8:$AE$179,$AI10,COLUMNS($AK$8:AM10)),"")</f>
        <v>6005</v>
      </c>
      <c r="AO10" s="518">
        <f>IFERROR(INDEX($Y$8:$AE$179,$AI10,COLUMNS($AK$8:AN10)),"")</f>
        <v>6150</v>
      </c>
      <c r="AP10" s="518">
        <f>IFERROR(INDEX($Y$8:$AE$179,$AI10,COLUMNS($AK$8:AO10)),"")</f>
        <v>6275</v>
      </c>
      <c r="AQ10" s="518">
        <f>IFERROR(INDEX($Y$8:$AE$179,$AI10,COLUMNS($AK$8:AP10)),"")</f>
        <v>6200</v>
      </c>
      <c r="AR10" s="519">
        <f>IFERROR(INDEX($Y$8:$AE$179,$AI10,COLUMNS($AK$8:AQ10)),"")</f>
        <v>6260</v>
      </c>
    </row>
    <row r="11" spans="1:44" s="386" customFormat="1" ht="15" x14ac:dyDescent="0.25">
      <c r="A11" s="386" t="s">
        <v>144</v>
      </c>
      <c r="C11" s="541" t="s">
        <v>104</v>
      </c>
      <c r="D11" s="297">
        <v>0.18639039540165947</v>
      </c>
      <c r="E11" s="297">
        <v>0.18530526508059728</v>
      </c>
      <c r="F11" s="297">
        <v>0.180853944755371</v>
      </c>
      <c r="G11" s="297">
        <v>0.18091039942425333</v>
      </c>
      <c r="H11" s="297">
        <v>0.18336201431029797</v>
      </c>
      <c r="I11" s="299">
        <v>0.18260788342985243</v>
      </c>
      <c r="J11" s="386" t="s">
        <v>145</v>
      </c>
      <c r="K11" s="386">
        <f>ROWS($J$8:J11)</f>
        <v>4</v>
      </c>
      <c r="L11" s="386">
        <f t="shared" si="0"/>
        <v>4</v>
      </c>
      <c r="M11" s="386">
        <f>IFERROR(SMALL($L$8:$L$179,ROWS($L$8:L11)),"")</f>
        <v>4</v>
      </c>
      <c r="Q11" s="513" t="str">
        <f>IFERROR(INDEX($C$8:$I$175,$M11,COLUMNS($P$8:P11)),"")</f>
        <v>SIMD40-60</v>
      </c>
      <c r="R11" s="279">
        <f>IFERROR(INDEX($C$8:$I$175,$M11,COLUMNS($P$8:Q11)),"")</f>
        <v>0.18639039540165947</v>
      </c>
      <c r="S11" s="279">
        <f>IFERROR(INDEX($C$8:$I$175,$M11,COLUMNS($P$8:R11)),"")</f>
        <v>0.18530526508059728</v>
      </c>
      <c r="T11" s="279">
        <f>IFERROR(INDEX($C$8:$I$175,$M11,COLUMNS($P$8:S11)),"")</f>
        <v>0.180853944755371</v>
      </c>
      <c r="U11" s="279">
        <f>IFERROR(INDEX($C$8:$I$175,$M11,COLUMNS($P$8:T11)),"")</f>
        <v>0.18091039942425333</v>
      </c>
      <c r="V11" s="279">
        <f>IFERROR(INDEX($C$8:$I$175,$M11,COLUMNS($P$8:U11)),"")</f>
        <v>0.18336201431029797</v>
      </c>
      <c r="W11" s="283">
        <f>IFERROR(INDEX($C$8:$I$175,$M11,COLUMNS($P$8:V11)),"")</f>
        <v>0.18260788342985243</v>
      </c>
      <c r="Y11" s="541" t="s">
        <v>103</v>
      </c>
      <c r="Z11" s="386">
        <v>4800</v>
      </c>
      <c r="AA11" s="386">
        <v>4940</v>
      </c>
      <c r="AB11" s="386">
        <v>4915</v>
      </c>
      <c r="AC11" s="386">
        <v>4875</v>
      </c>
      <c r="AD11" s="386">
        <v>4830</v>
      </c>
      <c r="AE11" s="386">
        <v>4630</v>
      </c>
      <c r="AF11" s="386" t="s">
        <v>145</v>
      </c>
      <c r="AG11" s="386">
        <f>ROWS($AF$8:AF11)</f>
        <v>4</v>
      </c>
      <c r="AH11" s="386">
        <f t="shared" si="1"/>
        <v>4</v>
      </c>
      <c r="AI11" s="386">
        <f>IFERROR(SMALL($AH$8:$AH$179,ROWS($AH$8:AH11)),"")</f>
        <v>4</v>
      </c>
      <c r="AL11" s="517" t="s">
        <v>103</v>
      </c>
      <c r="AM11" s="518">
        <f>IFERROR(INDEX($Y$8:$AE$179,$AI11,COLUMNS($AK$8:AL11)),"")</f>
        <v>4800</v>
      </c>
      <c r="AN11" s="518">
        <f>IFERROR(INDEX($Y$8:$AE$179,$AI11,COLUMNS($AK$8:AM11)),"")</f>
        <v>4940</v>
      </c>
      <c r="AO11" s="518">
        <f>IFERROR(INDEX($Y$8:$AE$179,$AI11,COLUMNS($AK$8:AN11)),"")</f>
        <v>4915</v>
      </c>
      <c r="AP11" s="518">
        <f>IFERROR(INDEX($Y$8:$AE$179,$AI11,COLUMNS($AK$8:AO11)),"")</f>
        <v>4875</v>
      </c>
      <c r="AQ11" s="518">
        <f>IFERROR(INDEX($Y$8:$AE$179,$AI11,COLUMNS($AK$8:AP11)),"")</f>
        <v>4830</v>
      </c>
      <c r="AR11" s="519">
        <f>IFERROR(INDEX($Y$8:$AE$179,$AI11,COLUMNS($AK$8:AQ11)),"")</f>
        <v>4630</v>
      </c>
    </row>
    <row r="12" spans="1:44" s="386" customFormat="1" ht="15" x14ac:dyDescent="0.25">
      <c r="A12" s="386" t="s">
        <v>551</v>
      </c>
      <c r="C12" s="541" t="s">
        <v>155</v>
      </c>
      <c r="D12" s="297">
        <v>0.16414036063598017</v>
      </c>
      <c r="E12" s="297">
        <v>0.15909402255810767</v>
      </c>
      <c r="F12" s="297">
        <v>0.16830655352951795</v>
      </c>
      <c r="G12" s="297">
        <v>0.1635930190716085</v>
      </c>
      <c r="H12" s="297">
        <v>0.15963227968481117</v>
      </c>
      <c r="I12" s="299">
        <v>0.15369886045208295</v>
      </c>
      <c r="J12" s="386" t="s">
        <v>145</v>
      </c>
      <c r="K12" s="386">
        <f>ROWS($J$8:J12)</f>
        <v>5</v>
      </c>
      <c r="L12" s="386">
        <f t="shared" si="0"/>
        <v>5</v>
      </c>
      <c r="M12" s="386">
        <f>IFERROR(SMALL($L$8:$L$179,ROWS($L$8:L12)),"")</f>
        <v>5</v>
      </c>
      <c r="Q12" s="513" t="str">
        <f>IFERROR(INDEX($C$8:$I$175,$M12,COLUMNS($P$8:P12)),"")</f>
        <v>SIMD60-80</v>
      </c>
      <c r="R12" s="279">
        <f>IFERROR(INDEX($C$8:$I$175,$M12,COLUMNS($P$8:Q12)),"")</f>
        <v>0.16414036063598017</v>
      </c>
      <c r="S12" s="279">
        <f>IFERROR(INDEX($C$8:$I$175,$M12,COLUMNS($P$8:R12)),"")</f>
        <v>0.15909402255810767</v>
      </c>
      <c r="T12" s="279">
        <f>IFERROR(INDEX($C$8:$I$175,$M12,COLUMNS($P$8:S12)),"")</f>
        <v>0.16830655352951795</v>
      </c>
      <c r="U12" s="279">
        <f>IFERROR(INDEX($C$8:$I$175,$M12,COLUMNS($P$8:T12)),"")</f>
        <v>0.1635930190716085</v>
      </c>
      <c r="V12" s="279">
        <f>IFERROR(INDEX($C$8:$I$175,$M12,COLUMNS($P$8:U12)),"")</f>
        <v>0.15963227968481117</v>
      </c>
      <c r="W12" s="283">
        <f>IFERROR(INDEX($C$8:$I$175,$M12,COLUMNS($P$8:V12)),"")</f>
        <v>0.15369886045208295</v>
      </c>
      <c r="Y12" s="541" t="s">
        <v>104</v>
      </c>
      <c r="Z12" s="386">
        <v>4020</v>
      </c>
      <c r="AA12" s="386">
        <v>4060</v>
      </c>
      <c r="AB12" s="386">
        <v>4005</v>
      </c>
      <c r="AC12" s="386">
        <v>4020</v>
      </c>
      <c r="AD12" s="386">
        <v>4050</v>
      </c>
      <c r="AE12" s="386">
        <v>3910</v>
      </c>
      <c r="AF12" s="386" t="s">
        <v>145</v>
      </c>
      <c r="AG12" s="386">
        <f>ROWS($AF$8:AF12)</f>
        <v>5</v>
      </c>
      <c r="AH12" s="386">
        <f t="shared" si="1"/>
        <v>5</v>
      </c>
      <c r="AI12" s="386">
        <f>IFERROR(SMALL($AH$8:$AH$179,ROWS($AH$8:AH12)),"")</f>
        <v>5</v>
      </c>
      <c r="AL12" s="517" t="s">
        <v>104</v>
      </c>
      <c r="AM12" s="518">
        <f>IFERROR(INDEX($Y$8:$AE$179,$AI12,COLUMNS($AK$8:AL12)),"")</f>
        <v>4020</v>
      </c>
      <c r="AN12" s="518">
        <f>IFERROR(INDEX($Y$8:$AE$179,$AI12,COLUMNS($AK$8:AM12)),"")</f>
        <v>4060</v>
      </c>
      <c r="AO12" s="518">
        <f>IFERROR(INDEX($Y$8:$AE$179,$AI12,COLUMNS($AK$8:AN12)),"")</f>
        <v>4005</v>
      </c>
      <c r="AP12" s="518">
        <f>IFERROR(INDEX($Y$8:$AE$179,$AI12,COLUMNS($AK$8:AO12)),"")</f>
        <v>4020</v>
      </c>
      <c r="AQ12" s="518">
        <f>IFERROR(INDEX($Y$8:$AE$179,$AI12,COLUMNS($AK$8:AP12)),"")</f>
        <v>4050</v>
      </c>
      <c r="AR12" s="519">
        <f>IFERROR(INDEX($Y$8:$AE$179,$AI12,COLUMNS($AK$8:AQ12)),"")</f>
        <v>3910</v>
      </c>
    </row>
    <row r="13" spans="1:44" s="386" customFormat="1" ht="15" x14ac:dyDescent="0.25">
      <c r="C13" s="541" t="s">
        <v>134</v>
      </c>
      <c r="D13" s="297">
        <v>0.16043202150836694</v>
      </c>
      <c r="E13" s="297">
        <v>0.15585186538198093</v>
      </c>
      <c r="F13" s="297">
        <v>0.15147138472648491</v>
      </c>
      <c r="G13" s="297">
        <v>0.15392227419935228</v>
      </c>
      <c r="H13" s="297">
        <v>0.15763970654831991</v>
      </c>
      <c r="I13" s="299">
        <v>0.15500653838968803</v>
      </c>
      <c r="J13" s="386" t="s">
        <v>145</v>
      </c>
      <c r="K13" s="386">
        <f>ROWS($J$8:J13)</f>
        <v>6</v>
      </c>
      <c r="L13" s="386">
        <f t="shared" si="0"/>
        <v>6</v>
      </c>
      <c r="M13" s="386">
        <f>IFERROR(SMALL($L$8:$L$179,ROWS($L$8:L13)),"")</f>
        <v>6</v>
      </c>
      <c r="Q13" s="513" t="str">
        <f>IFERROR(INDEX($C$8:$I$175,$M13,COLUMNS($P$8:P13)),"")</f>
        <v>SIMD80-100</v>
      </c>
      <c r="R13" s="279">
        <f>IFERROR(INDEX($C$8:$I$175,$M13,COLUMNS($P$8:Q13)),"")</f>
        <v>0.16043202150836694</v>
      </c>
      <c r="S13" s="279">
        <f>IFERROR(INDEX($C$8:$I$175,$M13,COLUMNS($P$8:R13)),"")</f>
        <v>0.15585186538198093</v>
      </c>
      <c r="T13" s="279">
        <f>IFERROR(INDEX($C$8:$I$175,$M13,COLUMNS($P$8:S13)),"")</f>
        <v>0.15147138472648491</v>
      </c>
      <c r="U13" s="279">
        <f>IFERROR(INDEX($C$8:$I$175,$M13,COLUMNS($P$8:T13)),"")</f>
        <v>0.15392227419935228</v>
      </c>
      <c r="V13" s="279">
        <f>IFERROR(INDEX($C$8:$I$175,$M13,COLUMNS($P$8:U13)),"")</f>
        <v>0.15763970654831991</v>
      </c>
      <c r="W13" s="283">
        <f>IFERROR(INDEX($C$8:$I$175,$M13,COLUMNS($P$8:V13)),"")</f>
        <v>0.15500653838968803</v>
      </c>
      <c r="Y13" s="541" t="s">
        <v>155</v>
      </c>
      <c r="Z13" s="386">
        <v>3540</v>
      </c>
      <c r="AA13" s="386">
        <v>3485</v>
      </c>
      <c r="AB13" s="386">
        <v>3730</v>
      </c>
      <c r="AC13" s="386">
        <v>3635</v>
      </c>
      <c r="AD13" s="386">
        <v>3525</v>
      </c>
      <c r="AE13" s="386">
        <v>3290</v>
      </c>
      <c r="AF13" s="386" t="s">
        <v>145</v>
      </c>
      <c r="AG13" s="386">
        <f>ROWS($AF$8:AF13)</f>
        <v>6</v>
      </c>
      <c r="AH13" s="386">
        <f t="shared" si="1"/>
        <v>6</v>
      </c>
      <c r="AI13" s="386">
        <f>IFERROR(SMALL($AH$8:$AH$179,ROWS($AH$8:AH13)),"")</f>
        <v>6</v>
      </c>
      <c r="AL13" s="517" t="s">
        <v>155</v>
      </c>
      <c r="AM13" s="518">
        <f>IFERROR(INDEX($Y$8:$AE$179,$AI13,COLUMNS($AK$8:AL13)),"")</f>
        <v>3540</v>
      </c>
      <c r="AN13" s="518">
        <f>IFERROR(INDEX($Y$8:$AE$179,$AI13,COLUMNS($AK$8:AM13)),"")</f>
        <v>3485</v>
      </c>
      <c r="AO13" s="518">
        <f>IFERROR(INDEX($Y$8:$AE$179,$AI13,COLUMNS($AK$8:AN13)),"")</f>
        <v>3730</v>
      </c>
      <c r="AP13" s="518">
        <f>IFERROR(INDEX($Y$8:$AE$179,$AI13,COLUMNS($AK$8:AO13)),"")</f>
        <v>3635</v>
      </c>
      <c r="AQ13" s="518">
        <f>IFERROR(INDEX($Y$8:$AE$179,$AI13,COLUMNS($AK$8:AP13)),"")</f>
        <v>3525</v>
      </c>
      <c r="AR13" s="519">
        <f>IFERROR(INDEX($Y$8:$AE$179,$AI13,COLUMNS($AK$8:AQ13)),"")</f>
        <v>3290</v>
      </c>
    </row>
    <row r="14" spans="1:44" s="386" customFormat="1" ht="15" x14ac:dyDescent="0.25">
      <c r="C14" s="541" t="s">
        <v>472</v>
      </c>
      <c r="D14" s="297"/>
      <c r="E14" s="297"/>
      <c r="F14" s="297"/>
      <c r="G14" s="297"/>
      <c r="H14" s="297"/>
      <c r="I14" s="299"/>
      <c r="J14" s="386" t="s">
        <v>145</v>
      </c>
      <c r="K14" s="386">
        <f>ROWS($J$8:J14)</f>
        <v>7</v>
      </c>
      <c r="L14" s="386">
        <f t="shared" si="0"/>
        <v>7</v>
      </c>
      <c r="M14" s="386">
        <f>IFERROR(SMALL($L$8:$L$179,ROWS($L$8:L14)),"")</f>
        <v>7</v>
      </c>
      <c r="Q14" s="520" t="s">
        <v>552</v>
      </c>
      <c r="R14" s="286"/>
      <c r="S14" s="286"/>
      <c r="T14" s="286"/>
      <c r="U14" s="286"/>
      <c r="V14" s="286"/>
      <c r="W14" s="287"/>
      <c r="Y14" s="541" t="s">
        <v>134</v>
      </c>
      <c r="Z14" s="386">
        <v>3460</v>
      </c>
      <c r="AA14" s="386">
        <v>3415</v>
      </c>
      <c r="AB14" s="386">
        <v>3355</v>
      </c>
      <c r="AC14" s="386">
        <v>3420</v>
      </c>
      <c r="AD14" s="386">
        <v>3480</v>
      </c>
      <c r="AE14" s="386">
        <v>3320</v>
      </c>
      <c r="AF14" s="386" t="s">
        <v>145</v>
      </c>
      <c r="AG14" s="386">
        <f>ROWS($AF$8:AF14)</f>
        <v>7</v>
      </c>
      <c r="AH14" s="386">
        <f t="shared" si="1"/>
        <v>7</v>
      </c>
      <c r="AI14" s="386">
        <f>IFERROR(SMALL($AH$8:$AH$179,ROWS($AH$8:AH14)),"")</f>
        <v>7</v>
      </c>
      <c r="AL14" s="517" t="s">
        <v>134</v>
      </c>
      <c r="AM14" s="518">
        <f>IFERROR(INDEX($Y$8:$AE$179,$AI14,COLUMNS($AK$8:AL14)),"")</f>
        <v>3460</v>
      </c>
      <c r="AN14" s="518">
        <f>IFERROR(INDEX($Y$8:$AE$179,$AI14,COLUMNS($AK$8:AM14)),"")</f>
        <v>3415</v>
      </c>
      <c r="AO14" s="518">
        <f>IFERROR(INDEX($Y$8:$AE$179,$AI14,COLUMNS($AK$8:AN14)),"")</f>
        <v>3355</v>
      </c>
      <c r="AP14" s="518">
        <f>IFERROR(INDEX($Y$8:$AE$179,$AI14,COLUMNS($AK$8:AO14)),"")</f>
        <v>3420</v>
      </c>
      <c r="AQ14" s="518">
        <f>IFERROR(INDEX($Y$8:$AE$179,$AI14,COLUMNS($AK$8:AP14)),"")</f>
        <v>3480</v>
      </c>
      <c r="AR14" s="519">
        <f>IFERROR(INDEX($Y$8:$AE$179,$AI14,COLUMNS($AK$8:AQ14)),"")</f>
        <v>3320</v>
      </c>
    </row>
    <row r="15" spans="1:44" s="386" customFormat="1" ht="15" x14ac:dyDescent="0.25">
      <c r="C15" s="542" t="s">
        <v>164</v>
      </c>
      <c r="D15" s="297"/>
      <c r="E15" s="297"/>
      <c r="F15" s="297"/>
      <c r="G15" s="297"/>
      <c r="H15" s="297"/>
      <c r="I15" s="299"/>
      <c r="J15" s="386" t="s">
        <v>145</v>
      </c>
      <c r="K15" s="386">
        <f>ROWS($J$8:J15)</f>
        <v>8</v>
      </c>
      <c r="L15" s="386">
        <f t="shared" si="0"/>
        <v>8</v>
      </c>
      <c r="M15" s="386">
        <f>IFERROR(SMALL($L$8:$L$179,ROWS($L$8:L15)),"")</f>
        <v>8</v>
      </c>
      <c r="Q15" s="509" t="str">
        <f>IFERROR(INDEX($C$8:$I$175,$M15,COLUMNS($P$8:P15)),"")</f>
        <v>Sex</v>
      </c>
      <c r="R15" s="277"/>
      <c r="S15" s="277"/>
      <c r="T15" s="277"/>
      <c r="U15" s="277"/>
      <c r="V15" s="277"/>
      <c r="W15" s="278"/>
      <c r="Y15" s="541" t="s">
        <v>472</v>
      </c>
      <c r="Z15" s="386">
        <v>105</v>
      </c>
      <c r="AA15" s="386">
        <v>35</v>
      </c>
      <c r="AB15" s="386">
        <v>30</v>
      </c>
      <c r="AC15" s="386">
        <v>55</v>
      </c>
      <c r="AD15" s="386">
        <v>25</v>
      </c>
      <c r="AE15" s="386">
        <v>10</v>
      </c>
      <c r="AF15" s="386" t="s">
        <v>145</v>
      </c>
      <c r="AG15" s="386">
        <f>ROWS($AF$8:AF15)</f>
        <v>8</v>
      </c>
      <c r="AH15" s="386">
        <f t="shared" si="1"/>
        <v>8</v>
      </c>
      <c r="AI15" s="386">
        <f>IFERROR(SMALL($AH$8:$AH$179,ROWS($AH$8:AH15)),"")</f>
        <v>8</v>
      </c>
      <c r="AL15" s="521" t="s">
        <v>472</v>
      </c>
      <c r="AM15" s="522">
        <f>IFERROR(INDEX($Y$8:$AE$179,$AI15,COLUMNS($AK$8:AL15)),"")</f>
        <v>105</v>
      </c>
      <c r="AN15" s="522">
        <f>IFERROR(INDEX($Y$8:$AE$179,$AI15,COLUMNS($AK$8:AM15)),"")</f>
        <v>35</v>
      </c>
      <c r="AO15" s="522">
        <f>IFERROR(INDEX($Y$8:$AE$179,$AI15,COLUMNS($AK$8:AN15)),"")</f>
        <v>30</v>
      </c>
      <c r="AP15" s="522">
        <f>IFERROR(INDEX($Y$8:$AE$179,$AI15,COLUMNS($AK$8:AO15)),"")</f>
        <v>55</v>
      </c>
      <c r="AQ15" s="522">
        <f>IFERROR(INDEX($Y$8:$AE$179,$AI15,COLUMNS($AK$8:AP15)),"")</f>
        <v>25</v>
      </c>
      <c r="AR15" s="523">
        <f>IFERROR(INDEX($Y$8:$AE$179,$AI15,COLUMNS($AK$8:AQ15)),"")</f>
        <v>10</v>
      </c>
    </row>
    <row r="16" spans="1:44" s="386" customFormat="1" ht="15" x14ac:dyDescent="0.25">
      <c r="C16" s="541" t="s">
        <v>98</v>
      </c>
      <c r="D16" s="297">
        <v>0.44778597785977858</v>
      </c>
      <c r="E16" s="297">
        <v>0.43087725697610796</v>
      </c>
      <c r="F16" s="297">
        <v>0.44459483847680925</v>
      </c>
      <c r="G16" s="297">
        <v>0.43220186781609193</v>
      </c>
      <c r="H16" s="297">
        <v>0.42249943297799952</v>
      </c>
      <c r="I16" s="299">
        <v>0.42529759115193549</v>
      </c>
      <c r="J16" s="386" t="s">
        <v>145</v>
      </c>
      <c r="K16" s="386">
        <f>ROWS($J$8:J16)</f>
        <v>9</v>
      </c>
      <c r="L16" s="386">
        <f t="shared" si="0"/>
        <v>9</v>
      </c>
      <c r="M16" s="386">
        <f>IFERROR(SMALL($L$8:$L$179,ROWS($L$8:L16)),"")</f>
        <v>9</v>
      </c>
      <c r="Q16" s="513" t="str">
        <f>IFERROR(INDEX($C$8:$I$175,$M16,COLUMNS($P$8:P16)),"")</f>
        <v>Male</v>
      </c>
      <c r="R16" s="279">
        <f>IFERROR(INDEX($C$8:$I$175,$M16,COLUMNS($P$8:Q16)),"")</f>
        <v>0.44778597785977858</v>
      </c>
      <c r="S16" s="279">
        <f>IFERROR(INDEX($C$8:$I$175,$M16,COLUMNS($P$8:R16)),"")</f>
        <v>0.43087725697610796</v>
      </c>
      <c r="T16" s="279">
        <f>IFERROR(INDEX($C$8:$I$175,$M16,COLUMNS($P$8:S16)),"")</f>
        <v>0.44459483847680925</v>
      </c>
      <c r="U16" s="279">
        <f>IFERROR(INDEX($C$8:$I$175,$M16,COLUMNS($P$8:T16)),"")</f>
        <v>0.43220186781609193</v>
      </c>
      <c r="V16" s="279">
        <f>IFERROR(INDEX($C$8:$I$175,$M16,COLUMNS($P$8:U16)),"")</f>
        <v>0.42249943297799952</v>
      </c>
      <c r="W16" s="283">
        <f>IFERROR(INDEX($C$8:$I$175,$M16,COLUMNS($P$8:V16)),"")</f>
        <v>0.42529759115193549</v>
      </c>
      <c r="Y16" s="542" t="s">
        <v>164</v>
      </c>
      <c r="AF16" s="386" t="s">
        <v>145</v>
      </c>
      <c r="AG16" s="386">
        <f>ROWS($AF$8:AF16)</f>
        <v>9</v>
      </c>
      <c r="AH16" s="386">
        <f t="shared" si="1"/>
        <v>9</v>
      </c>
      <c r="AI16" s="386">
        <f>IFERROR(SMALL($AH$8:$AH$179,ROWS($AH$8:AH16)),"")</f>
        <v>9</v>
      </c>
      <c r="AL16" s="524" t="s">
        <v>164</v>
      </c>
      <c r="AM16" s="515"/>
      <c r="AN16" s="515"/>
      <c r="AO16" s="515"/>
      <c r="AP16" s="515"/>
      <c r="AQ16" s="515"/>
      <c r="AR16" s="516"/>
    </row>
    <row r="17" spans="3:44" s="386" customFormat="1" ht="15" x14ac:dyDescent="0.25">
      <c r="C17" s="541" t="s">
        <v>99</v>
      </c>
      <c r="D17" s="297">
        <v>0.55221402214022142</v>
      </c>
      <c r="E17" s="297">
        <v>0.56912274302389199</v>
      </c>
      <c r="F17" s="297">
        <v>0.55540516152319075</v>
      </c>
      <c r="G17" s="297">
        <v>0.56779813218390807</v>
      </c>
      <c r="H17" s="297">
        <v>0.57750056702200048</v>
      </c>
      <c r="I17" s="299">
        <v>0.57470240884806445</v>
      </c>
      <c r="J17" s="386" t="s">
        <v>145</v>
      </c>
      <c r="K17" s="386">
        <f>ROWS($J$8:J17)</f>
        <v>10</v>
      </c>
      <c r="L17" s="386">
        <f t="shared" si="0"/>
        <v>10</v>
      </c>
      <c r="M17" s="386">
        <f>IFERROR(SMALL($L$8:$L$179,ROWS($L$8:L17)),"")</f>
        <v>10</v>
      </c>
      <c r="Q17" s="513" t="str">
        <f>IFERROR(INDEX($C$8:$I$175,$M17,COLUMNS($P$8:P17)),"")</f>
        <v>Female</v>
      </c>
      <c r="R17" s="279">
        <f>IFERROR(INDEX($C$8:$I$175,$M17,COLUMNS($P$8:Q17)),"")</f>
        <v>0.55221402214022142</v>
      </c>
      <c r="S17" s="279">
        <f>IFERROR(INDEX($C$8:$I$175,$M17,COLUMNS($P$8:R17)),"")</f>
        <v>0.56912274302389199</v>
      </c>
      <c r="T17" s="279">
        <f>IFERROR(INDEX($C$8:$I$175,$M17,COLUMNS($P$8:S17)),"")</f>
        <v>0.55540516152319075</v>
      </c>
      <c r="U17" s="279">
        <f>IFERROR(INDEX($C$8:$I$175,$M17,COLUMNS($P$8:T17)),"")</f>
        <v>0.56779813218390807</v>
      </c>
      <c r="V17" s="279">
        <f>IFERROR(INDEX($C$8:$I$175,$M17,COLUMNS($P$8:U17)),"")</f>
        <v>0.57750056702200048</v>
      </c>
      <c r="W17" s="283">
        <f>IFERROR(INDEX($C$8:$I$175,$M17,COLUMNS($P$8:V17)),"")</f>
        <v>0.57470240884806445</v>
      </c>
      <c r="Y17" s="541" t="s">
        <v>98</v>
      </c>
      <c r="Z17" s="386">
        <v>9710</v>
      </c>
      <c r="AA17" s="386">
        <v>9450</v>
      </c>
      <c r="AB17" s="386">
        <v>9855</v>
      </c>
      <c r="AC17" s="386">
        <v>9625</v>
      </c>
      <c r="AD17" s="386">
        <v>9315</v>
      </c>
      <c r="AE17" s="386">
        <v>9075</v>
      </c>
      <c r="AF17" s="386" t="s">
        <v>145</v>
      </c>
      <c r="AG17" s="386">
        <f>ROWS($AF$8:AF17)</f>
        <v>10</v>
      </c>
      <c r="AH17" s="386">
        <f t="shared" si="1"/>
        <v>10</v>
      </c>
      <c r="AI17" s="386">
        <f>IFERROR(SMALL($AH$8:$AH$179,ROWS($AH$8:AH17)),"")</f>
        <v>10</v>
      </c>
      <c r="AL17" s="517" t="s">
        <v>98</v>
      </c>
      <c r="AM17" s="518">
        <f>IFERROR(INDEX($Y$8:$AE$179,$AI17,COLUMNS($AK$8:AL17)),"")</f>
        <v>9710</v>
      </c>
      <c r="AN17" s="518">
        <f>IFERROR(INDEX($Y$8:$AE$179,$AI17,COLUMNS($AK$8:AM17)),"")</f>
        <v>9450</v>
      </c>
      <c r="AO17" s="518">
        <f>IFERROR(INDEX($Y$8:$AE$179,$AI17,COLUMNS($AK$8:AN17)),"")</f>
        <v>9855</v>
      </c>
      <c r="AP17" s="518">
        <f>IFERROR(INDEX($Y$8:$AE$179,$AI17,COLUMNS($AK$8:AO17)),"")</f>
        <v>9625</v>
      </c>
      <c r="AQ17" s="518">
        <f>IFERROR(INDEX($Y$8:$AE$179,$AI17,COLUMNS($AK$8:AP17)),"")</f>
        <v>9315</v>
      </c>
      <c r="AR17" s="519">
        <f>IFERROR(INDEX($Y$8:$AE$179,$AI17,COLUMNS($AK$8:AQ17)),"")</f>
        <v>9075</v>
      </c>
    </row>
    <row r="18" spans="3:44" s="386" customFormat="1" ht="15" x14ac:dyDescent="0.25">
      <c r="C18" s="541" t="s">
        <v>504</v>
      </c>
      <c r="D18" s="297"/>
      <c r="E18" s="297"/>
      <c r="F18" s="297"/>
      <c r="G18" s="297"/>
      <c r="H18" s="297"/>
      <c r="I18" s="299"/>
      <c r="J18" s="386" t="s">
        <v>145</v>
      </c>
      <c r="K18" s="386">
        <f>ROWS($J$8:J18)</f>
        <v>11</v>
      </c>
      <c r="L18" s="386">
        <f t="shared" si="0"/>
        <v>11</v>
      </c>
      <c r="M18" s="386">
        <f>IFERROR(SMALL($L$8:$L$179,ROWS($L$8:L18)),"")</f>
        <v>11</v>
      </c>
      <c r="Q18" s="520" t="str">
        <f>IFERROR(INDEX($C$8:$I$175,$M18,COLUMNS($P$8:P18)),"")</f>
        <v xml:space="preserve">Other gender excluded </v>
      </c>
      <c r="R18" s="286"/>
      <c r="S18" s="286"/>
      <c r="T18" s="286"/>
      <c r="U18" s="286"/>
      <c r="V18" s="286"/>
      <c r="W18" s="287"/>
      <c r="Y18" s="541" t="s">
        <v>99</v>
      </c>
      <c r="Z18" s="386">
        <v>11970</v>
      </c>
      <c r="AA18" s="386">
        <v>12480</v>
      </c>
      <c r="AB18" s="386">
        <v>12310</v>
      </c>
      <c r="AC18" s="386">
        <v>12645</v>
      </c>
      <c r="AD18" s="386">
        <v>12730</v>
      </c>
      <c r="AE18" s="386">
        <v>12265</v>
      </c>
      <c r="AF18" s="386" t="s">
        <v>145</v>
      </c>
      <c r="AG18" s="386">
        <f>ROWS($AF$8:AF18)</f>
        <v>11</v>
      </c>
      <c r="AH18" s="386">
        <f t="shared" si="1"/>
        <v>11</v>
      </c>
      <c r="AI18" s="386">
        <f>IFERROR(SMALL($AH$8:$AH$179,ROWS($AH$8:AH18)),"")</f>
        <v>11</v>
      </c>
      <c r="AL18" s="517" t="s">
        <v>99</v>
      </c>
      <c r="AM18" s="518">
        <f>IFERROR(INDEX($Y$8:$AE$179,$AI18,COLUMNS($AK$8:AL18)),"")</f>
        <v>11970</v>
      </c>
      <c r="AN18" s="518">
        <f>IFERROR(INDEX($Y$8:$AE$179,$AI18,COLUMNS($AK$8:AM18)),"")</f>
        <v>12480</v>
      </c>
      <c r="AO18" s="518">
        <f>IFERROR(INDEX($Y$8:$AE$179,$AI18,COLUMNS($AK$8:AN18)),"")</f>
        <v>12310</v>
      </c>
      <c r="AP18" s="518">
        <f>IFERROR(INDEX($Y$8:$AE$179,$AI18,COLUMNS($AK$8:AO18)),"")</f>
        <v>12645</v>
      </c>
      <c r="AQ18" s="518">
        <f>IFERROR(INDEX($Y$8:$AE$179,$AI18,COLUMNS($AK$8:AP18)),"")</f>
        <v>12730</v>
      </c>
      <c r="AR18" s="519">
        <f>IFERROR(INDEX($Y$8:$AE$179,$AI18,COLUMNS($AK$8:AQ18)),"")</f>
        <v>12265</v>
      </c>
    </row>
    <row r="19" spans="3:44" s="386" customFormat="1" ht="15" x14ac:dyDescent="0.25">
      <c r="C19" s="542" t="s">
        <v>477</v>
      </c>
      <c r="D19" s="297"/>
      <c r="E19" s="297"/>
      <c r="F19" s="297"/>
      <c r="G19" s="297"/>
      <c r="H19" s="297"/>
      <c r="I19" s="299"/>
      <c r="J19" s="386" t="s">
        <v>145</v>
      </c>
      <c r="K19" s="386">
        <f>ROWS($J$8:J19)</f>
        <v>12</v>
      </c>
      <c r="L19" s="386">
        <f t="shared" si="0"/>
        <v>12</v>
      </c>
      <c r="M19" s="386">
        <f>IFERROR(SMALL($L$8:$L$179,ROWS($L$8:L19)),"")</f>
        <v>12</v>
      </c>
      <c r="Q19" s="509" t="str">
        <f>IFERROR(INDEX($C$8:$I$175,$M19,COLUMNS($P$8:P19)),"")</f>
        <v>Age Group</v>
      </c>
      <c r="R19" s="277"/>
      <c r="S19" s="277"/>
      <c r="T19" s="277"/>
      <c r="U19" s="277"/>
      <c r="V19" s="277"/>
      <c r="W19" s="278"/>
      <c r="Y19" s="541" t="s">
        <v>475</v>
      </c>
      <c r="Z19" s="386">
        <v>0</v>
      </c>
      <c r="AA19" s="386">
        <v>5</v>
      </c>
      <c r="AB19" s="386">
        <v>20</v>
      </c>
      <c r="AC19" s="386">
        <v>15</v>
      </c>
      <c r="AD19" s="386">
        <v>60</v>
      </c>
      <c r="AE19" s="386">
        <v>85</v>
      </c>
      <c r="AF19" s="386" t="s">
        <v>145</v>
      </c>
      <c r="AG19" s="386">
        <f>ROWS($AF$8:AF19)</f>
        <v>12</v>
      </c>
      <c r="AH19" s="386">
        <f t="shared" si="1"/>
        <v>12</v>
      </c>
      <c r="AI19" s="386">
        <f>IFERROR(SMALL($AH$8:$AH$179,ROWS($AH$8:AH19)),"")</f>
        <v>12</v>
      </c>
      <c r="AL19" s="521" t="s">
        <v>475</v>
      </c>
      <c r="AM19" s="522">
        <f>IFERROR(INDEX($Y$8:$AE$179,$AI19,COLUMNS($AK$8:AL19)),"")</f>
        <v>0</v>
      </c>
      <c r="AN19" s="522">
        <f>IFERROR(INDEX($Y$8:$AE$179,$AI19,COLUMNS($AK$8:AM19)),"")</f>
        <v>5</v>
      </c>
      <c r="AO19" s="522">
        <f>IFERROR(INDEX($Y$8:$AE$179,$AI19,COLUMNS($AK$8:AN19)),"")</f>
        <v>20</v>
      </c>
      <c r="AP19" s="522">
        <f>IFERROR(INDEX($Y$8:$AE$179,$AI19,COLUMNS($AK$8:AO19)),"")</f>
        <v>15</v>
      </c>
      <c r="AQ19" s="522">
        <f>IFERROR(INDEX($Y$8:$AE$179,$AI19,COLUMNS($AK$8:AP19)),"")</f>
        <v>60</v>
      </c>
      <c r="AR19" s="523">
        <f>IFERROR(INDEX($Y$8:$AE$179,$AI19,COLUMNS($AK$8:AQ19)),"")</f>
        <v>85</v>
      </c>
    </row>
    <row r="20" spans="3:44" s="386" customFormat="1" ht="15" x14ac:dyDescent="0.25">
      <c r="C20" s="543" t="s">
        <v>478</v>
      </c>
      <c r="D20" s="297">
        <v>4.6125461254612545E-5</v>
      </c>
      <c r="E20" s="297">
        <v>4.5589240939138365E-5</v>
      </c>
      <c r="F20" s="297">
        <v>1.8031013342949875E-4</v>
      </c>
      <c r="G20" s="297">
        <v>1.7949293246578415E-4</v>
      </c>
      <c r="H20" s="297">
        <v>9.0477267586518882E-5</v>
      </c>
      <c r="I20" s="299">
        <v>2.8009896830213341E-4</v>
      </c>
      <c r="J20" s="386" t="s">
        <v>145</v>
      </c>
      <c r="K20" s="386">
        <f>ROWS($J$8:J20)</f>
        <v>13</v>
      </c>
      <c r="L20" s="386">
        <f t="shared" si="0"/>
        <v>13</v>
      </c>
      <c r="M20" s="386">
        <f>IFERROR(SMALL($L$8:$L$179,ROWS($L$8:L20)),"")</f>
        <v>13</v>
      </c>
      <c r="Q20" s="513" t="str">
        <f>IFERROR(INDEX($C$8:$I$175,$M20,COLUMNS($P$8:P20)),"")</f>
        <v>15 and under</v>
      </c>
      <c r="R20" s="279">
        <f>IFERROR(INDEX($C$8:$I$175,$M20,COLUMNS($P$8:Q20)),"")</f>
        <v>4.6125461254612545E-5</v>
      </c>
      <c r="S20" s="279">
        <f>IFERROR(INDEX($C$8:$I$175,$M20,COLUMNS($P$8:R20)),"")</f>
        <v>4.5589240939138365E-5</v>
      </c>
      <c r="T20" s="279">
        <f>IFERROR(INDEX($C$8:$I$175,$M20,COLUMNS($P$8:S20)),"")</f>
        <v>1.8031013342949875E-4</v>
      </c>
      <c r="U20" s="279">
        <f>IFERROR(INDEX($C$8:$I$175,$M20,COLUMNS($P$8:T20)),"")</f>
        <v>1.7949293246578415E-4</v>
      </c>
      <c r="V20" s="279">
        <f>IFERROR(INDEX($C$8:$I$175,$M20,COLUMNS($P$8:U20)),"")</f>
        <v>9.0477267586518882E-5</v>
      </c>
      <c r="W20" s="283">
        <f>IFERROR(INDEX($C$8:$I$175,$M20,COLUMNS($P$8:V20)),"")</f>
        <v>2.8009896830213341E-4</v>
      </c>
      <c r="Y20" s="542" t="s">
        <v>477</v>
      </c>
      <c r="AF20" s="386" t="s">
        <v>145</v>
      </c>
      <c r="AG20" s="386">
        <f>ROWS($AF$8:AF20)</f>
        <v>13</v>
      </c>
      <c r="AH20" s="386">
        <f t="shared" si="1"/>
        <v>13</v>
      </c>
      <c r="AI20" s="386">
        <f>IFERROR(SMALL($AH$8:$AH$179,ROWS($AH$8:AH20)),"")</f>
        <v>13</v>
      </c>
      <c r="AL20" s="524" t="s">
        <v>477</v>
      </c>
      <c r="AM20" s="515"/>
      <c r="AN20" s="515"/>
      <c r="AO20" s="515"/>
      <c r="AP20" s="515"/>
      <c r="AQ20" s="515"/>
      <c r="AR20" s="516"/>
    </row>
    <row r="21" spans="3:44" s="386" customFormat="1" ht="15" x14ac:dyDescent="0.25">
      <c r="C21" s="544" t="s">
        <v>479</v>
      </c>
      <c r="D21" s="297">
        <v>0.60834870848708489</v>
      </c>
      <c r="E21" s="297">
        <v>0.60738545703214042</v>
      </c>
      <c r="F21" s="297">
        <v>0.60467003245582407</v>
      </c>
      <c r="G21" s="297">
        <v>0.60448732331164456</v>
      </c>
      <c r="H21" s="297">
        <v>0.58896177335444466</v>
      </c>
      <c r="I21" s="299">
        <v>0.57023481630175998</v>
      </c>
      <c r="J21" s="386" t="s">
        <v>145</v>
      </c>
      <c r="K21" s="386">
        <f>ROWS($J$8:J21)</f>
        <v>14</v>
      </c>
      <c r="L21" s="386">
        <f t="shared" si="0"/>
        <v>14</v>
      </c>
      <c r="M21" s="386">
        <f>IFERROR(SMALL($L$8:$L$179,ROWS($L$8:L21)),"")</f>
        <v>14</v>
      </c>
      <c r="Q21" s="513" t="str">
        <f>IFERROR(INDEX($C$8:$I$175,$M21,COLUMNS($P$8:P21)),"")</f>
        <v>16 to 20</v>
      </c>
      <c r="R21" s="279">
        <f>IFERROR(INDEX($C$8:$I$175,$M21,COLUMNS($P$8:Q21)),"")</f>
        <v>0.60834870848708489</v>
      </c>
      <c r="S21" s="279">
        <f>IFERROR(INDEX($C$8:$I$175,$M21,COLUMNS($P$8:R21)),"")</f>
        <v>0.60738545703214042</v>
      </c>
      <c r="T21" s="279">
        <f>IFERROR(INDEX($C$8:$I$175,$M21,COLUMNS($P$8:S21)),"")</f>
        <v>0.60467003245582407</v>
      </c>
      <c r="U21" s="279">
        <f>IFERROR(INDEX($C$8:$I$175,$M21,COLUMNS($P$8:T21)),"")</f>
        <v>0.60448732331164456</v>
      </c>
      <c r="V21" s="279">
        <f>IFERROR(INDEX($C$8:$I$175,$M21,COLUMNS($P$8:U21)),"")</f>
        <v>0.58896177335444466</v>
      </c>
      <c r="W21" s="283">
        <f>IFERROR(INDEX($C$8:$I$175,$M21,COLUMNS($P$8:V21)),"")</f>
        <v>0.57023481630175998</v>
      </c>
      <c r="Y21" s="543" t="s">
        <v>478</v>
      </c>
      <c r="Z21" s="386">
        <v>0</v>
      </c>
      <c r="AA21" s="386">
        <v>0</v>
      </c>
      <c r="AB21" s="386">
        <v>5</v>
      </c>
      <c r="AC21" s="386">
        <v>5</v>
      </c>
      <c r="AD21" s="386">
        <v>0</v>
      </c>
      <c r="AE21" s="386">
        <v>5</v>
      </c>
      <c r="AF21" s="386" t="s">
        <v>145</v>
      </c>
      <c r="AG21" s="386">
        <f>ROWS($AF$8:AF21)</f>
        <v>14</v>
      </c>
      <c r="AH21" s="386">
        <f t="shared" si="1"/>
        <v>14</v>
      </c>
      <c r="AI21" s="386">
        <f>IFERROR(SMALL($AH$8:$AH$179,ROWS($AH$8:AH21)),"")</f>
        <v>14</v>
      </c>
      <c r="AL21" s="525" t="s">
        <v>478</v>
      </c>
      <c r="AM21" s="518">
        <f>IFERROR(INDEX($Y$8:$AE$179,$AI21,COLUMNS($AK$8:AL21)),"")</f>
        <v>0</v>
      </c>
      <c r="AN21" s="518">
        <f>IFERROR(INDEX($Y$8:$AE$179,$AI21,COLUMNS($AK$8:AM21)),"")</f>
        <v>0</v>
      </c>
      <c r="AO21" s="518">
        <f>IFERROR(INDEX($Y$8:$AE$179,$AI21,COLUMNS($AK$8:AN21)),"")</f>
        <v>5</v>
      </c>
      <c r="AP21" s="518">
        <f>IFERROR(INDEX($Y$8:$AE$179,$AI21,COLUMNS($AK$8:AO21)),"")</f>
        <v>5</v>
      </c>
      <c r="AQ21" s="518">
        <f>IFERROR(INDEX($Y$8:$AE$179,$AI21,COLUMNS($AK$8:AP21)),"")</f>
        <v>0</v>
      </c>
      <c r="AR21" s="519">
        <f>IFERROR(INDEX($Y$8:$AE$179,$AI21,COLUMNS($AK$8:AQ21)),"")</f>
        <v>5</v>
      </c>
    </row>
    <row r="22" spans="3:44" s="386" customFormat="1" ht="15" x14ac:dyDescent="0.25">
      <c r="C22" s="544" t="s">
        <v>505</v>
      </c>
      <c r="D22" s="297">
        <v>0.15857933579335792</v>
      </c>
      <c r="E22" s="297">
        <v>0.15463870526555734</v>
      </c>
      <c r="F22" s="297">
        <v>0.15335376848178867</v>
      </c>
      <c r="G22" s="297">
        <v>0.14687009199012788</v>
      </c>
      <c r="H22" s="297">
        <v>0.14883510517982357</v>
      </c>
      <c r="I22" s="299">
        <v>0.15176695765837261</v>
      </c>
      <c r="J22" s="386" t="s">
        <v>145</v>
      </c>
      <c r="K22" s="386">
        <f>ROWS($J$8:J22)</f>
        <v>15</v>
      </c>
      <c r="L22" s="386">
        <f t="shared" si="0"/>
        <v>15</v>
      </c>
      <c r="M22" s="386">
        <f>IFERROR(SMALL($L$8:$L$179,ROWS($L$8:L22)),"")</f>
        <v>15</v>
      </c>
      <c r="Q22" s="513" t="str">
        <f>IFERROR(INDEX($C$8:$I$175,$M22,COLUMNS($P$8:P22)),"")</f>
        <v>21 to 24 years</v>
      </c>
      <c r="R22" s="279">
        <f>IFERROR(INDEX($C$8:$I$175,$M22,COLUMNS($P$8:Q22)),"")</f>
        <v>0.15857933579335792</v>
      </c>
      <c r="S22" s="279">
        <f>IFERROR(INDEX($C$8:$I$175,$M22,COLUMNS($P$8:R22)),"")</f>
        <v>0.15463870526555734</v>
      </c>
      <c r="T22" s="279">
        <f>IFERROR(INDEX($C$8:$I$175,$M22,COLUMNS($P$8:S22)),"")</f>
        <v>0.15335376848178867</v>
      </c>
      <c r="U22" s="279">
        <f>IFERROR(INDEX($C$8:$I$175,$M22,COLUMNS($P$8:T22)),"")</f>
        <v>0.14687009199012788</v>
      </c>
      <c r="V22" s="279">
        <f>IFERROR(INDEX($C$8:$I$175,$M22,COLUMNS($P$8:U22)),"")</f>
        <v>0.14883510517982357</v>
      </c>
      <c r="W22" s="283">
        <f>IFERROR(INDEX($C$8:$I$175,$M22,COLUMNS($P$8:V22)),"")</f>
        <v>0.15176695765837261</v>
      </c>
      <c r="Y22" s="544" t="s">
        <v>479</v>
      </c>
      <c r="Z22" s="386">
        <v>13190</v>
      </c>
      <c r="AA22" s="386">
        <v>13325</v>
      </c>
      <c r="AB22" s="386">
        <v>13415</v>
      </c>
      <c r="AC22" s="386">
        <v>13470</v>
      </c>
      <c r="AD22" s="386">
        <v>13020</v>
      </c>
      <c r="AE22" s="386">
        <v>12215</v>
      </c>
      <c r="AF22" s="386" t="s">
        <v>145</v>
      </c>
      <c r="AG22" s="386">
        <f>ROWS($AF$8:AF22)</f>
        <v>15</v>
      </c>
      <c r="AH22" s="386">
        <f t="shared" si="1"/>
        <v>15</v>
      </c>
      <c r="AI22" s="386">
        <f>IFERROR(SMALL($AH$8:$AH$179,ROWS($AH$8:AH22)),"")</f>
        <v>15</v>
      </c>
      <c r="AL22" s="526" t="s">
        <v>479</v>
      </c>
      <c r="AM22" s="518">
        <f>IFERROR(INDEX($Y$8:$AE$179,$AI22,COLUMNS($AK$8:AL22)),"")</f>
        <v>13190</v>
      </c>
      <c r="AN22" s="518">
        <f>IFERROR(INDEX($Y$8:$AE$179,$AI22,COLUMNS($AK$8:AM22)),"")</f>
        <v>13325</v>
      </c>
      <c r="AO22" s="518">
        <f>IFERROR(INDEX($Y$8:$AE$179,$AI22,COLUMNS($AK$8:AN22)),"")</f>
        <v>13415</v>
      </c>
      <c r="AP22" s="518">
        <f>IFERROR(INDEX($Y$8:$AE$179,$AI22,COLUMNS($AK$8:AO22)),"")</f>
        <v>13470</v>
      </c>
      <c r="AQ22" s="518">
        <f>IFERROR(INDEX($Y$8:$AE$179,$AI22,COLUMNS($AK$8:AP22)),"")</f>
        <v>13020</v>
      </c>
      <c r="AR22" s="519">
        <f>IFERROR(INDEX($Y$8:$AE$179,$AI22,COLUMNS($AK$8:AQ22)),"")</f>
        <v>12215</v>
      </c>
    </row>
    <row r="23" spans="3:44" s="386" customFormat="1" ht="15" x14ac:dyDescent="0.25">
      <c r="C23" s="544" t="s">
        <v>506</v>
      </c>
      <c r="D23" s="297">
        <v>9.6171586715867161E-2</v>
      </c>
      <c r="E23" s="297">
        <v>9.5327102803738323E-2</v>
      </c>
      <c r="F23" s="297">
        <v>9.3986657050126224E-2</v>
      </c>
      <c r="G23" s="297">
        <v>9.6971056764639893E-2</v>
      </c>
      <c r="H23" s="297">
        <v>9.5272562768604394E-2</v>
      </c>
      <c r="I23" s="299">
        <v>9.8781569487885718E-2</v>
      </c>
      <c r="J23" s="386" t="s">
        <v>145</v>
      </c>
      <c r="K23" s="386">
        <f>ROWS($J$8:J23)</f>
        <v>16</v>
      </c>
      <c r="L23" s="386">
        <f t="shared" si="0"/>
        <v>16</v>
      </c>
      <c r="M23" s="386">
        <f>IFERROR(SMALL($L$8:$L$179,ROWS($L$8:L23)),"")</f>
        <v>16</v>
      </c>
      <c r="Q23" s="513" t="str">
        <f>IFERROR(INDEX($C$8:$I$175,$M23,COLUMNS($P$8:P23)),"")</f>
        <v>25 to 29 years</v>
      </c>
      <c r="R23" s="279">
        <f>IFERROR(INDEX($C$8:$I$175,$M23,COLUMNS($P$8:Q23)),"")</f>
        <v>9.6171586715867161E-2</v>
      </c>
      <c r="S23" s="279">
        <f>IFERROR(INDEX($C$8:$I$175,$M23,COLUMNS($P$8:R23)),"")</f>
        <v>9.5327102803738323E-2</v>
      </c>
      <c r="T23" s="279">
        <f>IFERROR(INDEX($C$8:$I$175,$M23,COLUMNS($P$8:S23)),"")</f>
        <v>9.3986657050126224E-2</v>
      </c>
      <c r="U23" s="279">
        <f>IFERROR(INDEX($C$8:$I$175,$M23,COLUMNS($P$8:T23)),"")</f>
        <v>9.6971056764639893E-2</v>
      </c>
      <c r="V23" s="279">
        <f>IFERROR(INDEX($C$8:$I$175,$M23,COLUMNS($P$8:U23)),"")</f>
        <v>9.5272562768604394E-2</v>
      </c>
      <c r="W23" s="283">
        <f>IFERROR(INDEX($C$8:$I$175,$M23,COLUMNS($P$8:V23)),"")</f>
        <v>9.8781569487885718E-2</v>
      </c>
      <c r="Y23" s="544" t="s">
        <v>505</v>
      </c>
      <c r="Z23" s="386">
        <v>3440</v>
      </c>
      <c r="AA23" s="386">
        <v>3390</v>
      </c>
      <c r="AB23" s="386">
        <v>3400</v>
      </c>
      <c r="AC23" s="386">
        <v>3275</v>
      </c>
      <c r="AD23" s="386">
        <v>3290</v>
      </c>
      <c r="AE23" s="386">
        <v>3250</v>
      </c>
      <c r="AF23" s="386" t="s">
        <v>145</v>
      </c>
      <c r="AG23" s="386">
        <f>ROWS($AF$8:AF23)</f>
        <v>16</v>
      </c>
      <c r="AH23" s="386">
        <f t="shared" si="1"/>
        <v>16</v>
      </c>
      <c r="AI23" s="386">
        <f>IFERROR(SMALL($AH$8:$AH$179,ROWS($AH$8:AH23)),"")</f>
        <v>16</v>
      </c>
      <c r="AL23" s="526" t="s">
        <v>505</v>
      </c>
      <c r="AM23" s="518">
        <f>IFERROR(INDEX($Y$8:$AE$179,$AI23,COLUMNS($AK$8:AL23)),"")</f>
        <v>3440</v>
      </c>
      <c r="AN23" s="518">
        <f>IFERROR(INDEX($Y$8:$AE$179,$AI23,COLUMNS($AK$8:AM23)),"")</f>
        <v>3390</v>
      </c>
      <c r="AO23" s="518">
        <f>IFERROR(INDEX($Y$8:$AE$179,$AI23,COLUMNS($AK$8:AN23)),"")</f>
        <v>3400</v>
      </c>
      <c r="AP23" s="518">
        <f>IFERROR(INDEX($Y$8:$AE$179,$AI23,COLUMNS($AK$8:AO23)),"")</f>
        <v>3275</v>
      </c>
      <c r="AQ23" s="518">
        <f>IFERROR(INDEX($Y$8:$AE$179,$AI23,COLUMNS($AK$8:AP23)),"")</f>
        <v>3290</v>
      </c>
      <c r="AR23" s="519">
        <f>IFERROR(INDEX($Y$8:$AE$179,$AI23,COLUMNS($AK$8:AQ23)),"")</f>
        <v>3250</v>
      </c>
    </row>
    <row r="24" spans="3:44" s="386" customFormat="1" ht="15" x14ac:dyDescent="0.25">
      <c r="C24" s="544" t="s">
        <v>507</v>
      </c>
      <c r="D24" s="297">
        <v>0.13685424354243542</v>
      </c>
      <c r="E24" s="297">
        <v>0.1426031456576248</v>
      </c>
      <c r="F24" s="297">
        <v>0.1478092318788316</v>
      </c>
      <c r="G24" s="297">
        <v>0.15149203500112182</v>
      </c>
      <c r="H24" s="297">
        <v>0.16684008142954082</v>
      </c>
      <c r="I24" s="299">
        <v>0.17893655758367957</v>
      </c>
      <c r="J24" s="386" t="s">
        <v>145</v>
      </c>
      <c r="K24" s="386">
        <f>ROWS($J$8:J24)</f>
        <v>17</v>
      </c>
      <c r="L24" s="386">
        <f t="shared" si="0"/>
        <v>17</v>
      </c>
      <c r="M24" s="386">
        <f>IFERROR(SMALL($L$8:$L$179,ROWS($L$8:L24)),"")</f>
        <v>17</v>
      </c>
      <c r="Q24" s="513" t="str">
        <f>IFERROR(INDEX($C$8:$I$175,$M24,COLUMNS($P$8:P24)),"")</f>
        <v>30 years and over</v>
      </c>
      <c r="R24" s="279">
        <f>IFERROR(INDEX($C$8:$I$175,$M24,COLUMNS($P$8:Q24)),"")</f>
        <v>0.13685424354243542</v>
      </c>
      <c r="S24" s="279">
        <f>IFERROR(INDEX($C$8:$I$175,$M24,COLUMNS($P$8:R24)),"")</f>
        <v>0.1426031456576248</v>
      </c>
      <c r="T24" s="279">
        <f>IFERROR(INDEX($C$8:$I$175,$M24,COLUMNS($P$8:S24)),"")</f>
        <v>0.1478092318788316</v>
      </c>
      <c r="U24" s="279">
        <f>IFERROR(INDEX($C$8:$I$175,$M24,COLUMNS($P$8:T24)),"")</f>
        <v>0.15149203500112182</v>
      </c>
      <c r="V24" s="279">
        <f>IFERROR(INDEX($C$8:$I$175,$M24,COLUMNS($P$8:U24)),"")</f>
        <v>0.16684008142954082</v>
      </c>
      <c r="W24" s="283">
        <f>IFERROR(INDEX($C$8:$I$175,$M24,COLUMNS($P$8:V24)),"")</f>
        <v>0.17893655758367957</v>
      </c>
      <c r="Y24" s="544" t="s">
        <v>506</v>
      </c>
      <c r="Z24" s="386">
        <v>2085</v>
      </c>
      <c r="AA24" s="386">
        <v>2090</v>
      </c>
      <c r="AB24" s="386">
        <v>2085</v>
      </c>
      <c r="AC24" s="386">
        <v>2160</v>
      </c>
      <c r="AD24" s="386">
        <v>2105</v>
      </c>
      <c r="AE24" s="386">
        <v>2115</v>
      </c>
      <c r="AF24" s="386" t="s">
        <v>145</v>
      </c>
      <c r="AG24" s="386">
        <f>ROWS($AF$8:AF24)</f>
        <v>17</v>
      </c>
      <c r="AH24" s="386">
        <f t="shared" si="1"/>
        <v>17</v>
      </c>
      <c r="AI24" s="386">
        <f>IFERROR(SMALL($AH$8:$AH$179,ROWS($AH$8:AH24)),"")</f>
        <v>17</v>
      </c>
      <c r="AL24" s="526" t="s">
        <v>506</v>
      </c>
      <c r="AM24" s="518">
        <f>IFERROR(INDEX($Y$8:$AE$179,$AI24,COLUMNS($AK$8:AL24)),"")</f>
        <v>2085</v>
      </c>
      <c r="AN24" s="518">
        <f>IFERROR(INDEX($Y$8:$AE$179,$AI24,COLUMNS($AK$8:AM24)),"")</f>
        <v>2090</v>
      </c>
      <c r="AO24" s="518">
        <f>IFERROR(INDEX($Y$8:$AE$179,$AI24,COLUMNS($AK$8:AN24)),"")</f>
        <v>2085</v>
      </c>
      <c r="AP24" s="518">
        <f>IFERROR(INDEX($Y$8:$AE$179,$AI24,COLUMNS($AK$8:AO24)),"")</f>
        <v>2160</v>
      </c>
      <c r="AQ24" s="518">
        <f>IFERROR(INDEX($Y$8:$AE$179,$AI24,COLUMNS($AK$8:AP24)),"")</f>
        <v>2105</v>
      </c>
      <c r="AR24" s="519">
        <f>IFERROR(INDEX($Y$8:$AE$179,$AI24,COLUMNS($AK$8:AQ24)),"")</f>
        <v>2115</v>
      </c>
    </row>
    <row r="25" spans="3:44" s="386" customFormat="1" ht="15" x14ac:dyDescent="0.25">
      <c r="C25" s="544" t="s">
        <v>483</v>
      </c>
      <c r="D25" s="297">
        <v>0</v>
      </c>
      <c r="E25" s="297">
        <v>0</v>
      </c>
      <c r="F25" s="297">
        <v>0</v>
      </c>
      <c r="G25" s="297">
        <v>0</v>
      </c>
      <c r="H25" s="297">
        <v>0</v>
      </c>
      <c r="I25" s="299">
        <v>0</v>
      </c>
      <c r="J25" s="386" t="s">
        <v>145</v>
      </c>
      <c r="K25" s="386">
        <f>ROWS($J$8:J25)</f>
        <v>18</v>
      </c>
      <c r="L25" s="386">
        <f t="shared" si="0"/>
        <v>18</v>
      </c>
      <c r="M25" s="386">
        <f>IFERROR(SMALL($L$8:$L$179,ROWS($L$8:L25)),"")</f>
        <v>18</v>
      </c>
      <c r="Q25" s="527" t="str">
        <f>IFERROR(INDEX($C$8:$I$175,$M25,COLUMNS($P$8:P25)),"")</f>
        <v>Not Known</v>
      </c>
      <c r="R25" s="286"/>
      <c r="S25" s="286"/>
      <c r="T25" s="286"/>
      <c r="U25" s="286"/>
      <c r="V25" s="286"/>
      <c r="W25" s="287"/>
      <c r="Y25" s="544" t="s">
        <v>507</v>
      </c>
      <c r="Z25" s="386">
        <v>2965</v>
      </c>
      <c r="AA25" s="386">
        <v>3130</v>
      </c>
      <c r="AB25" s="386">
        <v>3280</v>
      </c>
      <c r="AC25" s="386">
        <v>3375</v>
      </c>
      <c r="AD25" s="386">
        <v>3690</v>
      </c>
      <c r="AE25" s="386">
        <v>3835</v>
      </c>
      <c r="AF25" s="386" t="s">
        <v>145</v>
      </c>
      <c r="AG25" s="386">
        <f>ROWS($AF$8:AF25)</f>
        <v>18</v>
      </c>
      <c r="AH25" s="386">
        <f t="shared" si="1"/>
        <v>18</v>
      </c>
      <c r="AI25" s="386">
        <f>IFERROR(SMALL($AH$8:$AH$179,ROWS($AH$8:AH25)),"")</f>
        <v>18</v>
      </c>
      <c r="AL25" s="526" t="s">
        <v>507</v>
      </c>
      <c r="AM25" s="518">
        <f>IFERROR(INDEX($Y$8:$AE$179,$AI25,COLUMNS($AK$8:AL25)),"")</f>
        <v>2965</v>
      </c>
      <c r="AN25" s="518">
        <f>IFERROR(INDEX($Y$8:$AE$179,$AI25,COLUMNS($AK$8:AM25)),"")</f>
        <v>3130</v>
      </c>
      <c r="AO25" s="518">
        <f>IFERROR(INDEX($Y$8:$AE$179,$AI25,COLUMNS($AK$8:AN25)),"")</f>
        <v>3280</v>
      </c>
      <c r="AP25" s="518">
        <f>IFERROR(INDEX($Y$8:$AE$179,$AI25,COLUMNS($AK$8:AO25)),"")</f>
        <v>3375</v>
      </c>
      <c r="AQ25" s="518">
        <f>IFERROR(INDEX($Y$8:$AE$179,$AI25,COLUMNS($AK$8:AP25)),"")</f>
        <v>3690</v>
      </c>
      <c r="AR25" s="519">
        <f>IFERROR(INDEX($Y$8:$AE$179,$AI25,COLUMNS($AK$8:AQ25)),"")</f>
        <v>3835</v>
      </c>
    </row>
    <row r="26" spans="3:44" s="386" customFormat="1" ht="15" x14ac:dyDescent="0.25">
      <c r="C26" s="542" t="s">
        <v>484</v>
      </c>
      <c r="D26" s="297"/>
      <c r="E26" s="297"/>
      <c r="F26" s="297"/>
      <c r="G26" s="297"/>
      <c r="H26" s="297"/>
      <c r="I26" s="299"/>
      <c r="J26" s="386" t="s">
        <v>145</v>
      </c>
      <c r="K26" s="386">
        <f>ROWS($J$8:J26)</f>
        <v>19</v>
      </c>
      <c r="L26" s="386">
        <f t="shared" si="0"/>
        <v>19</v>
      </c>
      <c r="M26" s="386">
        <f>IFERROR(SMALL($L$8:$L$179,ROWS($L$8:L26)),"")</f>
        <v>19</v>
      </c>
      <c r="Q26" s="509" t="str">
        <f>IFERROR(INDEX($C$8:$I$175,$M26,COLUMNS($P$8:P26)),"")</f>
        <v>Disability Status</v>
      </c>
      <c r="R26" s="277"/>
      <c r="S26" s="277"/>
      <c r="T26" s="277"/>
      <c r="U26" s="277"/>
      <c r="V26" s="277"/>
      <c r="W26" s="278"/>
      <c r="Y26" s="544" t="s">
        <v>483</v>
      </c>
      <c r="Z26" s="386" t="s">
        <v>137</v>
      </c>
      <c r="AA26" s="386" t="s">
        <v>137</v>
      </c>
      <c r="AB26" s="386" t="s">
        <v>137</v>
      </c>
      <c r="AC26" s="386" t="s">
        <v>137</v>
      </c>
      <c r="AD26" s="386" t="s">
        <v>137</v>
      </c>
      <c r="AE26" s="386">
        <v>0</v>
      </c>
      <c r="AF26" s="386" t="s">
        <v>145</v>
      </c>
      <c r="AG26" s="386">
        <f>ROWS($AF$8:AF26)</f>
        <v>19</v>
      </c>
      <c r="AH26" s="386">
        <f t="shared" si="1"/>
        <v>19</v>
      </c>
      <c r="AI26" s="386">
        <f>IFERROR(SMALL($AH$8:$AH$179,ROWS($AH$8:AH26)),"")</f>
        <v>19</v>
      </c>
      <c r="AL26" s="528" t="s">
        <v>483</v>
      </c>
      <c r="AM26" s="522" t="str">
        <f>IFERROR(INDEX($Y$8:$AE$179,$AI26,COLUMNS($AK$8:AL26)),"")</f>
        <v>-</v>
      </c>
      <c r="AN26" s="522" t="str">
        <f>IFERROR(INDEX($Y$8:$AE$179,$AI26,COLUMNS($AK$8:AM26)),"")</f>
        <v>-</v>
      </c>
      <c r="AO26" s="522" t="str">
        <f>IFERROR(INDEX($Y$8:$AE$179,$AI26,COLUMNS($AK$8:AN26)),"")</f>
        <v>-</v>
      </c>
      <c r="AP26" s="522" t="str">
        <f>IFERROR(INDEX($Y$8:$AE$179,$AI26,COLUMNS($AK$8:AO26)),"")</f>
        <v>-</v>
      </c>
      <c r="AQ26" s="522" t="str">
        <f>IFERROR(INDEX($Y$8:$AE$179,$AI26,COLUMNS($AK$8:AP26)),"")</f>
        <v>-</v>
      </c>
      <c r="AR26" s="523">
        <f>IFERROR(INDEX($Y$8:$AE$179,$AI26,COLUMNS($AK$8:AQ26)),"")</f>
        <v>0</v>
      </c>
    </row>
    <row r="27" spans="3:44" s="386" customFormat="1" ht="15" x14ac:dyDescent="0.25">
      <c r="C27" s="543" t="s">
        <v>530</v>
      </c>
      <c r="D27" s="297">
        <v>7.702952029520295E-3</v>
      </c>
      <c r="E27" s="297"/>
      <c r="F27" s="297">
        <v>1.0142445005409303E-2</v>
      </c>
      <c r="G27" s="297">
        <v>1.0006730984967467E-2</v>
      </c>
      <c r="H27" s="297">
        <v>1.0585840307622709E-2</v>
      </c>
      <c r="I27" s="299">
        <v>1.1950889314224359E-2</v>
      </c>
      <c r="J27" s="386" t="s">
        <v>145</v>
      </c>
      <c r="K27" s="386">
        <f>ROWS($J$8:J27)</f>
        <v>20</v>
      </c>
      <c r="L27" s="386">
        <f t="shared" si="0"/>
        <v>20</v>
      </c>
      <c r="M27" s="386">
        <f>IFERROR(SMALL($L$8:$L$179,ROWS($L$8:L27)),"")</f>
        <v>20</v>
      </c>
      <c r="Q27" s="513" t="str">
        <f>IFERROR(INDEX($C$8:$I$175,$M27,COLUMNS($P$8:P27)),"")</f>
        <v>A long standing illness or health condition</v>
      </c>
      <c r="R27" s="279">
        <f>IFERROR(INDEX($C$8:$I$175,$M27,COLUMNS($P$8:Q27)),"")</f>
        <v>7.702952029520295E-3</v>
      </c>
      <c r="S27" s="279"/>
      <c r="T27" s="279">
        <f>IFERROR(INDEX($C$8:$I$175,$M27,COLUMNS($P$8:S27)),"")</f>
        <v>1.0142445005409303E-2</v>
      </c>
      <c r="U27" s="279">
        <f>IFERROR(INDEX($C$8:$I$175,$M27,COLUMNS($P$8:T27)),"")</f>
        <v>1.0006730984967467E-2</v>
      </c>
      <c r="V27" s="279">
        <f>IFERROR(INDEX($C$8:$I$175,$M27,COLUMNS($P$8:U27)),"")</f>
        <v>1.0585840307622709E-2</v>
      </c>
      <c r="W27" s="283">
        <f>IFERROR(INDEX($C$8:$I$175,$M27,COLUMNS($P$8:V27)),"")</f>
        <v>1.1950889314224359E-2</v>
      </c>
      <c r="Y27" s="542" t="s">
        <v>484</v>
      </c>
      <c r="AF27" s="386" t="s">
        <v>145</v>
      </c>
      <c r="AG27" s="386">
        <f>ROWS($AF$8:AF27)</f>
        <v>20</v>
      </c>
      <c r="AH27" s="386">
        <f t="shared" si="1"/>
        <v>20</v>
      </c>
      <c r="AI27" s="386">
        <f>IFERROR(SMALL($AH$8:$AH$179,ROWS($AH$8:AH27)),"")</f>
        <v>20</v>
      </c>
      <c r="AL27" s="524" t="s">
        <v>484</v>
      </c>
      <c r="AM27" s="515"/>
      <c r="AN27" s="515"/>
      <c r="AO27" s="515"/>
      <c r="AP27" s="515"/>
      <c r="AQ27" s="515"/>
      <c r="AR27" s="516"/>
    </row>
    <row r="28" spans="3:44" s="386" customFormat="1" ht="15" x14ac:dyDescent="0.25">
      <c r="C28" s="543" t="s">
        <v>531</v>
      </c>
      <c r="D28" s="297">
        <v>1.4160516605166052E-2</v>
      </c>
      <c r="E28" s="297"/>
      <c r="F28" s="297">
        <v>2.2673999278759467E-2</v>
      </c>
      <c r="G28" s="297">
        <v>2.6295714606237381E-2</v>
      </c>
      <c r="H28" s="297">
        <v>3.4924225288396289E-2</v>
      </c>
      <c r="I28" s="299">
        <v>4.2995191634377483E-2</v>
      </c>
      <c r="J28" s="386" t="s">
        <v>145</v>
      </c>
      <c r="K28" s="386">
        <f>ROWS($J$8:J28)</f>
        <v>21</v>
      </c>
      <c r="L28" s="386">
        <f t="shared" si="0"/>
        <v>21</v>
      </c>
      <c r="M28" s="386">
        <f>IFERROR(SMALL($L$8:$L$179,ROWS($L$8:L28)),"")</f>
        <v>21</v>
      </c>
      <c r="Q28" s="513" t="str">
        <f>IFERROR(INDEX($C$8:$I$175,$M28,COLUMNS($P$8:P28)),"")</f>
        <v>A mental health condition</v>
      </c>
      <c r="R28" s="279">
        <f>IFERROR(INDEX($C$8:$I$175,$M28,COLUMNS($P$8:Q28)),"")</f>
        <v>1.4160516605166052E-2</v>
      </c>
      <c r="S28" s="279"/>
      <c r="T28" s="279">
        <f>IFERROR(INDEX($C$8:$I$175,$M28,COLUMNS($P$8:S28)),"")</f>
        <v>2.2673999278759467E-2</v>
      </c>
      <c r="U28" s="279">
        <f>IFERROR(INDEX($C$8:$I$175,$M28,COLUMNS($P$8:T28)),"")</f>
        <v>2.6295714606237381E-2</v>
      </c>
      <c r="V28" s="279">
        <f>IFERROR(INDEX($C$8:$I$175,$M28,COLUMNS($P$8:U28)),"")</f>
        <v>3.4924225288396289E-2</v>
      </c>
      <c r="W28" s="283">
        <f>IFERROR(INDEX($C$8:$I$175,$M28,COLUMNS($P$8:V28)),"")</f>
        <v>4.2995191634377483E-2</v>
      </c>
      <c r="Y28" s="543" t="s">
        <v>530</v>
      </c>
      <c r="Z28" s="386">
        <v>165</v>
      </c>
      <c r="AB28" s="386">
        <v>225</v>
      </c>
      <c r="AC28" s="386">
        <v>225</v>
      </c>
      <c r="AD28" s="386">
        <v>235</v>
      </c>
      <c r="AE28" s="386">
        <v>255</v>
      </c>
      <c r="AF28" s="386" t="s">
        <v>145</v>
      </c>
      <c r="AG28" s="386">
        <f>ROWS($AF$8:AF28)</f>
        <v>21</v>
      </c>
      <c r="AH28" s="386">
        <f t="shared" si="1"/>
        <v>21</v>
      </c>
      <c r="AI28" s="386">
        <f>IFERROR(SMALL($AH$8:$AH$179,ROWS($AH$8:AH28)),"")</f>
        <v>21</v>
      </c>
      <c r="AL28" s="525" t="s">
        <v>530</v>
      </c>
      <c r="AM28" s="518">
        <f>IFERROR(INDEX($Y$8:$AE$179,$AI28,COLUMNS($AK$8:AL28)),"")</f>
        <v>165</v>
      </c>
      <c r="AN28" s="518"/>
      <c r="AO28" s="518">
        <f>IFERROR(INDEX($Y$8:$AE$179,$AI28,COLUMNS($AK$8:AN28)),"")</f>
        <v>225</v>
      </c>
      <c r="AP28" s="518">
        <f>IFERROR(INDEX($Y$8:$AE$179,$AI28,COLUMNS($AK$8:AO28)),"")</f>
        <v>225</v>
      </c>
      <c r="AQ28" s="518">
        <f>IFERROR(INDEX($Y$8:$AE$179,$AI28,COLUMNS($AK$8:AP28)),"")</f>
        <v>235</v>
      </c>
      <c r="AR28" s="519">
        <f>IFERROR(INDEX($Y$8:$AE$179,$AI28,COLUMNS($AK$8:AQ28)),"")</f>
        <v>255</v>
      </c>
    </row>
    <row r="29" spans="3:44" s="386" customFormat="1" ht="15" x14ac:dyDescent="0.25">
      <c r="C29" s="543" t="s">
        <v>532</v>
      </c>
      <c r="D29" s="297">
        <v>2.6752767527675279E-3</v>
      </c>
      <c r="E29" s="297"/>
      <c r="F29" s="297">
        <v>4.8232960692390914E-3</v>
      </c>
      <c r="G29" s="297">
        <v>4.0834642135965894E-3</v>
      </c>
      <c r="H29" s="297">
        <v>3.9357611400135713E-3</v>
      </c>
      <c r="I29" s="299">
        <v>8.0761869193781803E-3</v>
      </c>
      <c r="J29" s="386" t="s">
        <v>145</v>
      </c>
      <c r="K29" s="386">
        <f>ROWS($J$8:J29)</f>
        <v>22</v>
      </c>
      <c r="L29" s="386">
        <f t="shared" si="0"/>
        <v>22</v>
      </c>
      <c r="M29" s="386">
        <f>IFERROR(SMALL($L$8:$L$179,ROWS($L$8:L29)),"")</f>
        <v>22</v>
      </c>
      <c r="Q29" s="513" t="str">
        <f>IFERROR(INDEX($C$8:$I$175,$M29,COLUMNS($P$8:P29)),"")</f>
        <v>A physical impairment or mobility issues</v>
      </c>
      <c r="R29" s="279">
        <f>IFERROR(INDEX($C$8:$I$175,$M29,COLUMNS($P$8:Q29)),"")</f>
        <v>2.6752767527675279E-3</v>
      </c>
      <c r="S29" s="279"/>
      <c r="T29" s="279">
        <f>IFERROR(INDEX($C$8:$I$175,$M29,COLUMNS($P$8:S29)),"")</f>
        <v>4.8232960692390914E-3</v>
      </c>
      <c r="U29" s="279">
        <f>IFERROR(INDEX($C$8:$I$175,$M29,COLUMNS($P$8:T29)),"")</f>
        <v>4.0834642135965894E-3</v>
      </c>
      <c r="V29" s="279">
        <f>IFERROR(INDEX($C$8:$I$175,$M29,COLUMNS($P$8:U29)),"")</f>
        <v>3.9357611400135713E-3</v>
      </c>
      <c r="W29" s="283">
        <f>IFERROR(INDEX($C$8:$I$175,$M29,COLUMNS($P$8:V29)),"")</f>
        <v>8.0761869193781803E-3</v>
      </c>
      <c r="Y29" s="543" t="s">
        <v>531</v>
      </c>
      <c r="Z29" s="386">
        <v>305</v>
      </c>
      <c r="AB29" s="386">
        <v>505</v>
      </c>
      <c r="AC29" s="386">
        <v>585</v>
      </c>
      <c r="AD29" s="386">
        <v>770</v>
      </c>
      <c r="AE29" s="386">
        <v>920</v>
      </c>
      <c r="AF29" s="386" t="s">
        <v>145</v>
      </c>
      <c r="AG29" s="386">
        <f>ROWS($AF$8:AF29)</f>
        <v>22</v>
      </c>
      <c r="AH29" s="386">
        <f t="shared" si="1"/>
        <v>22</v>
      </c>
      <c r="AI29" s="386">
        <f>IFERROR(SMALL($AH$8:$AH$179,ROWS($AH$8:AH29)),"")</f>
        <v>22</v>
      </c>
      <c r="AL29" s="525" t="s">
        <v>531</v>
      </c>
      <c r="AM29" s="518">
        <f>IFERROR(INDEX($Y$8:$AE$179,$AI29,COLUMNS($AK$8:AL29)),"")</f>
        <v>305</v>
      </c>
      <c r="AN29" s="518"/>
      <c r="AO29" s="518">
        <f>IFERROR(INDEX($Y$8:$AE$179,$AI29,COLUMNS($AK$8:AN29)),"")</f>
        <v>505</v>
      </c>
      <c r="AP29" s="518">
        <f>IFERROR(INDEX($Y$8:$AE$179,$AI29,COLUMNS($AK$8:AO29)),"")</f>
        <v>585</v>
      </c>
      <c r="AQ29" s="518">
        <f>IFERROR(INDEX($Y$8:$AE$179,$AI29,COLUMNS($AK$8:AP29)),"")</f>
        <v>770</v>
      </c>
      <c r="AR29" s="519">
        <f>IFERROR(INDEX($Y$8:$AE$179,$AI29,COLUMNS($AK$8:AQ29)),"")</f>
        <v>920</v>
      </c>
    </row>
    <row r="30" spans="3:44" s="386" customFormat="1" x14ac:dyDescent="0.3">
      <c r="C30" s="543" t="s">
        <v>553</v>
      </c>
      <c r="D30" s="297">
        <v>2.4538745387453875E-2</v>
      </c>
      <c r="E30" s="297"/>
      <c r="F30" s="297">
        <v>1.6588532275513886E-2</v>
      </c>
      <c r="G30" s="297">
        <v>1.5929997756338344E-2</v>
      </c>
      <c r="H30" s="297">
        <v>7.6000904772675869E-3</v>
      </c>
      <c r="I30" s="299">
        <v>1.2464404089444938E-2</v>
      </c>
      <c r="J30" s="386" t="s">
        <v>145</v>
      </c>
      <c r="K30" s="386">
        <f>ROWS($J$8:J30)</f>
        <v>23</v>
      </c>
      <c r="L30" s="386">
        <f t="shared" si="0"/>
        <v>23</v>
      </c>
      <c r="M30" s="386">
        <f>IFERROR(SMALL($L$8:$L$179,ROWS($L$8:L30)),"")</f>
        <v>23</v>
      </c>
      <c r="Q30" s="513" t="str">
        <f>IFERROR(INDEX($C$8:$I$175,$M30,COLUMNS($P$8:P30)),"")</f>
        <v>A social/communication impairment*</v>
      </c>
      <c r="R30" s="279">
        <f>IFERROR(INDEX($C$8:$I$175,$M30,COLUMNS($P$8:Q30)),"")</f>
        <v>2.4538745387453875E-2</v>
      </c>
      <c r="S30" s="279"/>
      <c r="T30" s="279">
        <f>IFERROR(INDEX($C$8:$I$175,$M30,COLUMNS($P$8:S30)),"")</f>
        <v>1.6588532275513886E-2</v>
      </c>
      <c r="U30" s="279">
        <f>IFERROR(INDEX($C$8:$I$175,$M30,COLUMNS($P$8:T30)),"")</f>
        <v>1.5929997756338344E-2</v>
      </c>
      <c r="V30" s="279">
        <f>IFERROR(INDEX($C$8:$I$175,$M30,COLUMNS($P$8:U30)),"")</f>
        <v>7.6000904772675869E-3</v>
      </c>
      <c r="W30" s="283">
        <f>IFERROR(INDEX($C$8:$I$175,$M30,COLUMNS($P$8:V30)),"")</f>
        <v>1.2464404089444938E-2</v>
      </c>
      <c r="Y30" s="543" t="s">
        <v>532</v>
      </c>
      <c r="Z30" s="386">
        <v>60</v>
      </c>
      <c r="AB30" s="386">
        <v>105</v>
      </c>
      <c r="AC30" s="386">
        <v>90</v>
      </c>
      <c r="AD30" s="386">
        <v>85</v>
      </c>
      <c r="AE30" s="386">
        <v>175</v>
      </c>
      <c r="AF30" s="386" t="s">
        <v>145</v>
      </c>
      <c r="AG30" s="386">
        <f>ROWS($AF$8:AF30)</f>
        <v>23</v>
      </c>
      <c r="AH30" s="386">
        <f t="shared" si="1"/>
        <v>23</v>
      </c>
      <c r="AI30" s="386">
        <f>IFERROR(SMALL($AH$8:$AH$179,ROWS($AH$8:AH30)),"")</f>
        <v>23</v>
      </c>
      <c r="AL30" s="525" t="s">
        <v>532</v>
      </c>
      <c r="AM30" s="518">
        <f>IFERROR(INDEX($Y$8:$AE$179,$AI30,COLUMNS($AK$8:AL30)),"")</f>
        <v>60</v>
      </c>
      <c r="AN30" s="518"/>
      <c r="AO30" s="518">
        <f>IFERROR(INDEX($Y$8:$AE$179,$AI30,COLUMNS($AK$8:AN30)),"")</f>
        <v>105</v>
      </c>
      <c r="AP30" s="518">
        <f>IFERROR(INDEX($Y$8:$AE$179,$AI30,COLUMNS($AK$8:AO30)),"")</f>
        <v>90</v>
      </c>
      <c r="AQ30" s="518">
        <f>IFERROR(INDEX($Y$8:$AE$179,$AI30,COLUMNS($AK$8:AP30)),"")</f>
        <v>85</v>
      </c>
      <c r="AR30" s="519">
        <f>IFERROR(INDEX($Y$8:$AE$179,$AI30,COLUMNS($AK$8:AQ30)),"")</f>
        <v>175</v>
      </c>
    </row>
    <row r="31" spans="3:44" s="386" customFormat="1" x14ac:dyDescent="0.3">
      <c r="C31" s="543" t="s">
        <v>534</v>
      </c>
      <c r="D31" s="297">
        <v>4.2297047970479708E-2</v>
      </c>
      <c r="E31" s="297"/>
      <c r="F31" s="297">
        <v>4.0299314821492967E-2</v>
      </c>
      <c r="G31" s="297">
        <v>4.0969261835315234E-2</v>
      </c>
      <c r="H31" s="297">
        <v>4.7726758651888711E-2</v>
      </c>
      <c r="I31" s="299">
        <v>4.8597171000420152E-2</v>
      </c>
      <c r="J31" s="386" t="s">
        <v>145</v>
      </c>
      <c r="K31" s="386">
        <f>ROWS($J$8:J31)</f>
        <v>24</v>
      </c>
      <c r="L31" s="386">
        <f t="shared" si="0"/>
        <v>24</v>
      </c>
      <c r="M31" s="386">
        <f>IFERROR(SMALL($L$8:$L$179,ROWS($L$8:L31)),"")</f>
        <v>24</v>
      </c>
      <c r="Q31" s="513" t="str">
        <f>IFERROR(INDEX($C$8:$I$175,$M31,COLUMNS($P$8:P31)),"")</f>
        <v xml:space="preserve">A specific learning difficulty </v>
      </c>
      <c r="R31" s="279">
        <f>IFERROR(INDEX($C$8:$I$175,$M31,COLUMNS($P$8:Q31)),"")</f>
        <v>4.2297047970479708E-2</v>
      </c>
      <c r="S31" s="279"/>
      <c r="T31" s="279">
        <f>IFERROR(INDEX($C$8:$I$175,$M31,COLUMNS($P$8:S31)),"")</f>
        <v>4.0299314821492967E-2</v>
      </c>
      <c r="U31" s="279">
        <f>IFERROR(INDEX($C$8:$I$175,$M31,COLUMNS($P$8:T31)),"")</f>
        <v>4.0969261835315234E-2</v>
      </c>
      <c r="V31" s="279">
        <f>IFERROR(INDEX($C$8:$I$175,$M31,COLUMNS($P$8:U31)),"")</f>
        <v>4.7726758651888711E-2</v>
      </c>
      <c r="W31" s="283">
        <f>IFERROR(INDEX($C$8:$I$175,$M31,COLUMNS($P$8:V31)),"")</f>
        <v>4.8597171000420152E-2</v>
      </c>
      <c r="Y31" s="543" t="s">
        <v>553</v>
      </c>
      <c r="Z31" s="386">
        <v>530</v>
      </c>
      <c r="AB31" s="386">
        <v>370</v>
      </c>
      <c r="AC31" s="386">
        <v>355</v>
      </c>
      <c r="AD31" s="386">
        <v>170</v>
      </c>
      <c r="AE31" s="386">
        <v>265</v>
      </c>
      <c r="AF31" s="386" t="s">
        <v>145</v>
      </c>
      <c r="AG31" s="386">
        <f>ROWS($AF$8:AF31)</f>
        <v>24</v>
      </c>
      <c r="AH31" s="386">
        <f t="shared" si="1"/>
        <v>24</v>
      </c>
      <c r="AI31" s="386">
        <f>IFERROR(SMALL($AH$8:$AH$179,ROWS($AH$8:AH31)),"")</f>
        <v>24</v>
      </c>
      <c r="AL31" s="525" t="s">
        <v>553</v>
      </c>
      <c r="AM31" s="518">
        <f>IFERROR(INDEX($Y$8:$AE$179,$AI31,COLUMNS($AK$8:AL31)),"")</f>
        <v>530</v>
      </c>
      <c r="AN31" s="518"/>
      <c r="AO31" s="518">
        <f>IFERROR(INDEX($Y$8:$AE$179,$AI31,COLUMNS($AK$8:AN31)),"")</f>
        <v>370</v>
      </c>
      <c r="AP31" s="518">
        <f>IFERROR(INDEX($Y$8:$AE$179,$AI31,COLUMNS($AK$8:AO31)),"")</f>
        <v>355</v>
      </c>
      <c r="AQ31" s="518">
        <f>IFERROR(INDEX($Y$8:$AE$179,$AI31,COLUMNS($AK$8:AP31)),"")</f>
        <v>170</v>
      </c>
      <c r="AR31" s="519">
        <f>IFERROR(INDEX($Y$8:$AE$179,$AI31,COLUMNS($AK$8:AQ31)),"")</f>
        <v>265</v>
      </c>
    </row>
    <row r="32" spans="3:44" s="386" customFormat="1" x14ac:dyDescent="0.3">
      <c r="C32" s="543" t="s">
        <v>535</v>
      </c>
      <c r="D32" s="297">
        <v>1.6605166051660517E-3</v>
      </c>
      <c r="E32" s="297"/>
      <c r="F32" s="297">
        <v>1.9834114677244859E-3</v>
      </c>
      <c r="G32" s="297">
        <v>2.019295490240072E-3</v>
      </c>
      <c r="H32" s="297">
        <v>1.7643067179371184E-3</v>
      </c>
      <c r="I32" s="299">
        <v>2.1474254236496897E-3</v>
      </c>
      <c r="J32" s="386" t="s">
        <v>145</v>
      </c>
      <c r="K32" s="386">
        <f>ROWS($J$8:J32)</f>
        <v>25</v>
      </c>
      <c r="L32" s="386">
        <f t="shared" si="0"/>
        <v>25</v>
      </c>
      <c r="M32" s="386">
        <f>IFERROR(SMALL($L$8:$L$179,ROWS($L$8:L32)),"")</f>
        <v>25</v>
      </c>
      <c r="Q32" s="513" t="str">
        <f>IFERROR(INDEX($C$8:$I$175,$M32,COLUMNS($P$8:P32)),"")</f>
        <v>Blind/serious visual impairment uncorrected by glasses</v>
      </c>
      <c r="R32" s="279">
        <f>IFERROR(INDEX($C$8:$I$175,$M32,COLUMNS($P$8:Q32)),"")</f>
        <v>1.6605166051660517E-3</v>
      </c>
      <c r="S32" s="279"/>
      <c r="T32" s="279">
        <f>IFERROR(INDEX($C$8:$I$175,$M32,COLUMNS($P$8:S32)),"")</f>
        <v>1.9834114677244859E-3</v>
      </c>
      <c r="U32" s="279">
        <f>IFERROR(INDEX($C$8:$I$175,$M32,COLUMNS($P$8:T32)),"")</f>
        <v>2.019295490240072E-3</v>
      </c>
      <c r="V32" s="279">
        <f>IFERROR(INDEX($C$8:$I$175,$M32,COLUMNS($P$8:U32)),"")</f>
        <v>1.7643067179371184E-3</v>
      </c>
      <c r="W32" s="283">
        <f>IFERROR(INDEX($C$8:$I$175,$M32,COLUMNS($P$8:V32)),"")</f>
        <v>2.1474254236496897E-3</v>
      </c>
      <c r="Y32" s="543" t="s">
        <v>534</v>
      </c>
      <c r="Z32" s="386">
        <v>915</v>
      </c>
      <c r="AB32" s="386">
        <v>895</v>
      </c>
      <c r="AC32" s="386">
        <v>915</v>
      </c>
      <c r="AD32" s="386">
        <v>1055</v>
      </c>
      <c r="AE32" s="386">
        <v>1040</v>
      </c>
      <c r="AF32" s="386" t="s">
        <v>145</v>
      </c>
      <c r="AG32" s="386">
        <f>ROWS($AF$8:AF32)</f>
        <v>25</v>
      </c>
      <c r="AH32" s="386">
        <f t="shared" si="1"/>
        <v>25</v>
      </c>
      <c r="AI32" s="386">
        <f>IFERROR(SMALL($AH$8:$AH$179,ROWS($AH$8:AH32)),"")</f>
        <v>25</v>
      </c>
      <c r="AL32" s="525" t="s">
        <v>534</v>
      </c>
      <c r="AM32" s="518">
        <f>IFERROR(INDEX($Y$8:$AE$179,$AI32,COLUMNS($AK$8:AL32)),"")</f>
        <v>915</v>
      </c>
      <c r="AN32" s="518"/>
      <c r="AO32" s="518">
        <f>IFERROR(INDEX($Y$8:$AE$179,$AI32,COLUMNS($AK$8:AN32)),"")</f>
        <v>895</v>
      </c>
      <c r="AP32" s="518">
        <f>IFERROR(INDEX($Y$8:$AE$179,$AI32,COLUMNS($AK$8:AO32)),"")</f>
        <v>915</v>
      </c>
      <c r="AQ32" s="518">
        <f>IFERROR(INDEX($Y$8:$AE$179,$AI32,COLUMNS($AK$8:AP32)),"")</f>
        <v>1055</v>
      </c>
      <c r="AR32" s="519">
        <f>IFERROR(INDEX($Y$8:$AE$179,$AI32,COLUMNS($AK$8:AQ32)),"")</f>
        <v>1040</v>
      </c>
    </row>
    <row r="33" spans="3:44" s="386" customFormat="1" x14ac:dyDescent="0.3">
      <c r="C33" s="543" t="s">
        <v>536</v>
      </c>
      <c r="D33" s="297">
        <v>2.8597785977859777E-3</v>
      </c>
      <c r="E33" s="297"/>
      <c r="F33" s="297">
        <v>2.569419401370357E-3</v>
      </c>
      <c r="G33" s="297">
        <v>3.0962530850347767E-3</v>
      </c>
      <c r="H33" s="297">
        <v>2.8047952951820855E-3</v>
      </c>
      <c r="I33" s="299">
        <v>3.4545539423929787E-3</v>
      </c>
      <c r="J33" s="386" t="s">
        <v>145</v>
      </c>
      <c r="K33" s="386">
        <f>ROWS($J$8:J33)</f>
        <v>26</v>
      </c>
      <c r="L33" s="386">
        <f t="shared" si="0"/>
        <v>26</v>
      </c>
      <c r="M33" s="386">
        <f>IFERROR(SMALL($L$8:$L$179,ROWS($L$8:L33)),"")</f>
        <v>26</v>
      </c>
      <c r="Q33" s="513" t="str">
        <f>IFERROR(INDEX($C$8:$I$175,$M33,COLUMNS($P$8:P33)),"")</f>
        <v>Deaf/serious hearing impairment</v>
      </c>
      <c r="R33" s="279">
        <f>IFERROR(INDEX($C$8:$I$175,$M33,COLUMNS($P$8:Q33)),"")</f>
        <v>2.8597785977859777E-3</v>
      </c>
      <c r="S33" s="279"/>
      <c r="T33" s="279">
        <f>IFERROR(INDEX($C$8:$I$175,$M33,COLUMNS($P$8:S33)),"")</f>
        <v>2.569419401370357E-3</v>
      </c>
      <c r="U33" s="279">
        <f>IFERROR(INDEX($C$8:$I$175,$M33,COLUMNS($P$8:T33)),"")</f>
        <v>3.0962530850347767E-3</v>
      </c>
      <c r="V33" s="279">
        <f>IFERROR(INDEX($C$8:$I$175,$M33,COLUMNS($P$8:U33)),"")</f>
        <v>2.8047952951820855E-3</v>
      </c>
      <c r="W33" s="283">
        <f>IFERROR(INDEX($C$8:$I$175,$M33,COLUMNS($P$8:V33)),"")</f>
        <v>3.4545539423929787E-3</v>
      </c>
      <c r="Y33" s="543" t="s">
        <v>535</v>
      </c>
      <c r="Z33" s="386">
        <v>35</v>
      </c>
      <c r="AB33" s="386">
        <v>45</v>
      </c>
      <c r="AC33" s="386">
        <v>45</v>
      </c>
      <c r="AD33" s="386">
        <v>40</v>
      </c>
      <c r="AE33" s="386">
        <v>45</v>
      </c>
      <c r="AF33" s="386" t="s">
        <v>145</v>
      </c>
      <c r="AG33" s="386">
        <f>ROWS($AF$8:AF33)</f>
        <v>26</v>
      </c>
      <c r="AH33" s="386">
        <f t="shared" si="1"/>
        <v>26</v>
      </c>
      <c r="AI33" s="386">
        <f>IFERROR(SMALL($AH$8:$AH$179,ROWS($AH$8:AH33)),"")</f>
        <v>26</v>
      </c>
      <c r="AL33" s="525" t="s">
        <v>535</v>
      </c>
      <c r="AM33" s="518">
        <f>IFERROR(INDEX($Y$8:$AE$179,$AI33,COLUMNS($AK$8:AL33)),"")</f>
        <v>35</v>
      </c>
      <c r="AN33" s="518"/>
      <c r="AO33" s="518">
        <f>IFERROR(INDEX($Y$8:$AE$179,$AI33,COLUMNS($AK$8:AN33)),"")</f>
        <v>45</v>
      </c>
      <c r="AP33" s="518">
        <f>IFERROR(INDEX($Y$8:$AE$179,$AI33,COLUMNS($AK$8:AO33)),"")</f>
        <v>45</v>
      </c>
      <c r="AQ33" s="518">
        <f>IFERROR(INDEX($Y$8:$AE$179,$AI33,COLUMNS($AK$8:AP33)),"")</f>
        <v>40</v>
      </c>
      <c r="AR33" s="519">
        <f>IFERROR(INDEX($Y$8:$AE$179,$AI33,COLUMNS($AK$8:AQ33)),"")</f>
        <v>45</v>
      </c>
    </row>
    <row r="34" spans="3:44" s="386" customFormat="1" x14ac:dyDescent="0.3">
      <c r="C34" s="543" t="s">
        <v>554</v>
      </c>
      <c r="D34" s="297" t="s">
        <v>137</v>
      </c>
      <c r="E34" s="297"/>
      <c r="F34" s="297">
        <v>4.5077533357374686E-5</v>
      </c>
      <c r="G34" s="297">
        <v>2.243661655822302E-4</v>
      </c>
      <c r="H34" s="297">
        <v>8.5953404207192944E-3</v>
      </c>
      <c r="I34" s="299">
        <v>1.0130246020260492E-2</v>
      </c>
      <c r="J34" s="386" t="s">
        <v>145</v>
      </c>
      <c r="K34" s="386">
        <f>ROWS($J$8:J34)</f>
        <v>27</v>
      </c>
      <c r="L34" s="386">
        <f t="shared" si="0"/>
        <v>27</v>
      </c>
      <c r="M34" s="386">
        <f>IFERROR(SMALL($L$8:$L$179,ROWS($L$8:L34)),"")</f>
        <v>27</v>
      </c>
      <c r="Q34" s="513" t="str">
        <f>IFERROR(INDEX($C$8:$I$175,$M34,COLUMNS($P$8:P34)),"")</f>
        <v>A disability, impairment/medical condition not listed above*</v>
      </c>
      <c r="R34" s="279" t="str">
        <f>IFERROR(INDEX($C$8:$I$175,$M34,COLUMNS($P$8:Q34)),"")</f>
        <v>-</v>
      </c>
      <c r="S34" s="279"/>
      <c r="T34" s="279">
        <f>IFERROR(INDEX($C$8:$I$175,$M34,COLUMNS($P$8:S34)),"")</f>
        <v>4.5077533357374686E-5</v>
      </c>
      <c r="U34" s="279">
        <f>IFERROR(INDEX($C$8:$I$175,$M34,COLUMNS($P$8:T34)),"")</f>
        <v>2.243661655822302E-4</v>
      </c>
      <c r="V34" s="279">
        <f>IFERROR(INDEX($C$8:$I$175,$M34,COLUMNS($P$8:U34)),"")</f>
        <v>8.5953404207192944E-3</v>
      </c>
      <c r="W34" s="283">
        <f>IFERROR(INDEX($C$8:$I$175,$M34,COLUMNS($P$8:V34)),"")</f>
        <v>1.0130246020260492E-2</v>
      </c>
      <c r="Y34" s="543" t="s">
        <v>536</v>
      </c>
      <c r="Z34" s="386">
        <v>60</v>
      </c>
      <c r="AB34" s="386">
        <v>55</v>
      </c>
      <c r="AC34" s="386">
        <v>70</v>
      </c>
      <c r="AD34" s="386">
        <v>60</v>
      </c>
      <c r="AE34" s="386">
        <v>75</v>
      </c>
      <c r="AF34" s="386" t="s">
        <v>145</v>
      </c>
      <c r="AG34" s="386">
        <f>ROWS($AF$8:AF34)</f>
        <v>27</v>
      </c>
      <c r="AH34" s="386">
        <f t="shared" si="1"/>
        <v>27</v>
      </c>
      <c r="AI34" s="386">
        <f>IFERROR(SMALL($AH$8:$AH$179,ROWS($AH$8:AH34)),"")</f>
        <v>27</v>
      </c>
      <c r="AL34" s="525" t="s">
        <v>536</v>
      </c>
      <c r="AM34" s="518">
        <f>IFERROR(INDEX($Y$8:$AE$179,$AI34,COLUMNS($AK$8:AL34)),"")</f>
        <v>60</v>
      </c>
      <c r="AN34" s="518"/>
      <c r="AO34" s="518">
        <f>IFERROR(INDEX($Y$8:$AE$179,$AI34,COLUMNS($AK$8:AN34)),"")</f>
        <v>55</v>
      </c>
      <c r="AP34" s="518">
        <f>IFERROR(INDEX($Y$8:$AE$179,$AI34,COLUMNS($AK$8:AO34)),"")</f>
        <v>70</v>
      </c>
      <c r="AQ34" s="518">
        <f>IFERROR(INDEX($Y$8:$AE$179,$AI34,COLUMNS($AK$8:AP34)),"")</f>
        <v>60</v>
      </c>
      <c r="AR34" s="519">
        <f>IFERROR(INDEX($Y$8:$AE$179,$AI34,COLUMNS($AK$8:AQ34)),"")</f>
        <v>75</v>
      </c>
    </row>
    <row r="35" spans="3:44" s="386" customFormat="1" x14ac:dyDescent="0.3">
      <c r="C35" s="541" t="s">
        <v>538</v>
      </c>
      <c r="D35" s="297">
        <v>5.9501845018450185E-3</v>
      </c>
      <c r="E35" s="297"/>
      <c r="F35" s="297">
        <v>2.1186440677966101E-2</v>
      </c>
      <c r="G35" s="297">
        <v>2.3872560017949292E-2</v>
      </c>
      <c r="H35" s="297">
        <v>2.9586066500791677E-2</v>
      </c>
      <c r="I35" s="299">
        <v>4.1548013631483124E-2</v>
      </c>
      <c r="J35" s="386" t="s">
        <v>145</v>
      </c>
      <c r="K35" s="386">
        <f>ROWS($J$8:J35)</f>
        <v>28</v>
      </c>
      <c r="L35" s="386">
        <f t="shared" si="0"/>
        <v>28</v>
      </c>
      <c r="M35" s="386">
        <f>IFERROR(SMALL($L$8:$L$179,ROWS($L$8:L35)),"")</f>
        <v>28</v>
      </c>
      <c r="Q35" s="513" t="str">
        <f>IFERROR(INDEX($C$8:$I$175,$M35,COLUMNS($P$8:P35)),"")</f>
        <v>Two or more impairments/disabling medical conditions</v>
      </c>
      <c r="R35" s="279">
        <f>IFERROR(INDEX($C$8:$I$175,$M35,COLUMNS($P$8:Q35)),"")</f>
        <v>5.9501845018450185E-3</v>
      </c>
      <c r="S35" s="279"/>
      <c r="T35" s="279">
        <f>IFERROR(INDEX($C$8:$I$175,$M35,COLUMNS($P$8:S35)),"")</f>
        <v>2.1186440677966101E-2</v>
      </c>
      <c r="U35" s="279">
        <f>IFERROR(INDEX($C$8:$I$175,$M35,COLUMNS($P$8:T35)),"")</f>
        <v>2.3872560017949292E-2</v>
      </c>
      <c r="V35" s="279">
        <f>IFERROR(INDEX($C$8:$I$175,$M35,COLUMNS($P$8:U35)),"")</f>
        <v>2.9586066500791677E-2</v>
      </c>
      <c r="W35" s="283">
        <f>IFERROR(INDEX($C$8:$I$175,$M35,COLUMNS($P$8:V35)),"")</f>
        <v>4.1548013631483124E-2</v>
      </c>
      <c r="Y35" s="543" t="s">
        <v>554</v>
      </c>
      <c r="Z35" s="386" t="e">
        <v>#VALUE!</v>
      </c>
      <c r="AB35" s="386">
        <v>0</v>
      </c>
      <c r="AC35" s="386">
        <v>5</v>
      </c>
      <c r="AD35" s="386">
        <v>190</v>
      </c>
      <c r="AE35" s="386">
        <v>215</v>
      </c>
      <c r="AF35" s="386" t="s">
        <v>145</v>
      </c>
      <c r="AG35" s="386">
        <f>ROWS($AF$8:AF35)</f>
        <v>28</v>
      </c>
      <c r="AH35" s="386">
        <f t="shared" si="1"/>
        <v>28</v>
      </c>
      <c r="AI35" s="386">
        <f>IFERROR(SMALL($AH$8:$AH$179,ROWS($AH$8:AH35)),"")</f>
        <v>28</v>
      </c>
      <c r="AL35" s="525" t="s">
        <v>554</v>
      </c>
      <c r="AM35" s="518" t="str">
        <f>IFERROR(INDEX($Y$8:$AE$179,$AI35,COLUMNS($AK$8:AL35)),"")</f>
        <v/>
      </c>
      <c r="AN35" s="518"/>
      <c r="AO35" s="518">
        <f>IFERROR(INDEX($Y$8:$AE$179,$AI35,COLUMNS($AK$8:AN35)),"")</f>
        <v>0</v>
      </c>
      <c r="AP35" s="518">
        <f>IFERROR(INDEX($Y$8:$AE$179,$AI35,COLUMNS($AK$8:AO35)),"")</f>
        <v>5</v>
      </c>
      <c r="AQ35" s="518">
        <f>IFERROR(INDEX($Y$8:$AE$179,$AI35,COLUMNS($AK$8:AP35)),"")</f>
        <v>190</v>
      </c>
      <c r="AR35" s="519">
        <f>IFERROR(INDEX($Y$8:$AE$179,$AI35,COLUMNS($AK$8:AQ35)),"")</f>
        <v>215</v>
      </c>
    </row>
    <row r="36" spans="3:44" s="386" customFormat="1" x14ac:dyDescent="0.3">
      <c r="C36" s="541" t="s">
        <v>555</v>
      </c>
      <c r="D36" s="297">
        <v>0</v>
      </c>
      <c r="E36" s="297">
        <v>0</v>
      </c>
      <c r="F36" s="297">
        <v>0</v>
      </c>
      <c r="G36" s="297">
        <v>0</v>
      </c>
      <c r="H36" s="297">
        <v>0</v>
      </c>
      <c r="I36" s="299">
        <v>0</v>
      </c>
      <c r="J36" s="386" t="s">
        <v>145</v>
      </c>
      <c r="K36" s="386">
        <f>ROWS($J$8:J36)</f>
        <v>29</v>
      </c>
      <c r="L36" s="386">
        <f t="shared" si="0"/>
        <v>29</v>
      </c>
      <c r="M36" s="386">
        <f>IFERROR(SMALL($L$8:$L$179,ROWS($L$8:L36)),"")</f>
        <v>29</v>
      </c>
      <c r="Q36" s="513" t="str">
        <f>IFERROR(INDEX($C$8:$I$175,$M36,COLUMNS($P$8:P36)),"")</f>
        <v>Not known</v>
      </c>
      <c r="R36" s="279">
        <f>IFERROR(INDEX($C$8:$I$175,$M36,COLUMNS($P$8:Q36)),"")</f>
        <v>0</v>
      </c>
      <c r="S36" s="279"/>
      <c r="T36" s="279">
        <f>IFERROR(INDEX($C$8:$I$175,$M36,COLUMNS($P$8:S36)),"")</f>
        <v>0</v>
      </c>
      <c r="U36" s="279">
        <f>IFERROR(INDEX($C$8:$I$175,$M36,COLUMNS($P$8:T36)),"")</f>
        <v>0</v>
      </c>
      <c r="V36" s="279">
        <f>IFERROR(INDEX($C$8:$I$175,$M36,COLUMNS($P$8:U36)),"")</f>
        <v>0</v>
      </c>
      <c r="W36" s="283">
        <f>IFERROR(INDEX($C$8:$I$175,$M36,COLUMNS($P$8:V36)),"")</f>
        <v>0</v>
      </c>
      <c r="Y36" s="541" t="s">
        <v>538</v>
      </c>
      <c r="Z36" s="386">
        <v>130</v>
      </c>
      <c r="AB36" s="386">
        <v>470</v>
      </c>
      <c r="AC36" s="386">
        <v>530</v>
      </c>
      <c r="AD36" s="386">
        <v>655</v>
      </c>
      <c r="AE36" s="386">
        <v>890</v>
      </c>
      <c r="AF36" s="386" t="s">
        <v>145</v>
      </c>
      <c r="AG36" s="386">
        <f>ROWS($AF$8:AF36)</f>
        <v>29</v>
      </c>
      <c r="AH36" s="386">
        <f t="shared" si="1"/>
        <v>29</v>
      </c>
      <c r="AI36" s="386">
        <f>IFERROR(SMALL($AH$8:$AH$179,ROWS($AH$8:AH36)),"")</f>
        <v>29</v>
      </c>
      <c r="AL36" s="517" t="s">
        <v>538</v>
      </c>
      <c r="AM36" s="518">
        <f>IFERROR(INDEX($Y$8:$AE$179,$AI36,COLUMNS($AK$8:AL36)),"")</f>
        <v>130</v>
      </c>
      <c r="AN36" s="518"/>
      <c r="AO36" s="518">
        <f>IFERROR(INDEX($Y$8:$AE$179,$AI36,COLUMNS($AK$8:AN36)),"")</f>
        <v>470</v>
      </c>
      <c r="AP36" s="518">
        <f>IFERROR(INDEX($Y$8:$AE$179,$AI36,COLUMNS($AK$8:AO36)),"")</f>
        <v>530</v>
      </c>
      <c r="AQ36" s="518">
        <f>IFERROR(INDEX($Y$8:$AE$179,$AI36,COLUMNS($AK$8:AP36)),"")</f>
        <v>655</v>
      </c>
      <c r="AR36" s="519">
        <f>IFERROR(INDEX($Y$8:$AE$179,$AI36,COLUMNS($AK$8:AQ36)),"")</f>
        <v>890</v>
      </c>
    </row>
    <row r="37" spans="3:44" s="386" customFormat="1" x14ac:dyDescent="0.3">
      <c r="C37" s="541" t="s">
        <v>495</v>
      </c>
      <c r="D37" s="297">
        <v>0.1018450184501845</v>
      </c>
      <c r="E37" s="297">
        <v>0.10854798267608844</v>
      </c>
      <c r="F37" s="297">
        <v>0.12031193653083304</v>
      </c>
      <c r="G37" s="297">
        <v>0.12649764415526138</v>
      </c>
      <c r="H37" s="297">
        <v>0.14752318479981905</v>
      </c>
      <c r="I37" s="299">
        <v>0.18136408197563139</v>
      </c>
      <c r="J37" s="386" t="s">
        <v>145</v>
      </c>
      <c r="K37" s="386">
        <f>ROWS($J$8:J37)</f>
        <v>30</v>
      </c>
      <c r="L37" s="386">
        <f t="shared" si="0"/>
        <v>30</v>
      </c>
      <c r="M37" s="386">
        <f>IFERROR(SMALL($L$8:$L$179,ROWS($L$8:L37)),"")</f>
        <v>30</v>
      </c>
      <c r="Q37" s="513" t="str">
        <f>IFERROR(INDEX($C$8:$I$175,$M37,COLUMNS($P$8:P37)),"")</f>
        <v>Total Disability</v>
      </c>
      <c r="R37" s="279">
        <f>IFERROR(INDEX($C$8:$I$175,$M37,COLUMNS($P$8:Q37)),"")</f>
        <v>0.1018450184501845</v>
      </c>
      <c r="S37" s="279">
        <f>IFERROR(INDEX($C$8:$I$175,$M37,COLUMNS($P$8:R37)),"")</f>
        <v>0.10854798267608844</v>
      </c>
      <c r="T37" s="279">
        <f>IFERROR(INDEX($C$8:$I$175,$M37,COLUMNS($P$8:S37)),"")</f>
        <v>0.12031193653083304</v>
      </c>
      <c r="U37" s="279">
        <f>IFERROR(INDEX($C$8:$I$175,$M37,COLUMNS($P$8:T37)),"")</f>
        <v>0.12649764415526138</v>
      </c>
      <c r="V37" s="279">
        <f>IFERROR(INDEX($C$8:$I$175,$M37,COLUMNS($P$8:U37)),"")</f>
        <v>0.14752318479981905</v>
      </c>
      <c r="W37" s="283">
        <f>IFERROR(INDEX($C$8:$I$175,$M37,COLUMNS($P$8:V37)),"")</f>
        <v>0.18136408197563139</v>
      </c>
      <c r="Y37" s="541" t="s">
        <v>555</v>
      </c>
      <c r="Z37" s="386">
        <v>0</v>
      </c>
      <c r="AB37" s="386">
        <v>0</v>
      </c>
      <c r="AC37" s="386">
        <v>0</v>
      </c>
      <c r="AD37" s="386">
        <v>0</v>
      </c>
      <c r="AE37" s="386">
        <v>0</v>
      </c>
      <c r="AF37" s="386" t="s">
        <v>145</v>
      </c>
      <c r="AG37" s="386">
        <f>ROWS($AF$8:AF37)</f>
        <v>30</v>
      </c>
      <c r="AH37" s="386">
        <f t="shared" si="1"/>
        <v>30</v>
      </c>
      <c r="AI37" s="386">
        <f>IFERROR(SMALL($AH$8:$AH$179,ROWS($AH$8:AH37)),"")</f>
        <v>30</v>
      </c>
      <c r="AL37" s="517" t="s">
        <v>555</v>
      </c>
      <c r="AM37" s="518">
        <f>IFERROR(INDEX($Y$8:$AE$179,$AI37,COLUMNS($AK$8:AL37)),"")</f>
        <v>0</v>
      </c>
      <c r="AN37" s="518">
        <f>IFERROR(INDEX($Y$8:$AE$179,$AI37,COLUMNS($AK$8:AM37)),"")</f>
        <v>0</v>
      </c>
      <c r="AO37" s="518">
        <f>IFERROR(INDEX($Y$8:$AE$179,$AI37,COLUMNS($AK$8:AN37)),"")</f>
        <v>0</v>
      </c>
      <c r="AP37" s="518">
        <f>IFERROR(INDEX($Y$8:$AE$179,$AI37,COLUMNS($AK$8:AO37)),"")</f>
        <v>0</v>
      </c>
      <c r="AQ37" s="518">
        <f>IFERROR(INDEX($Y$8:$AE$179,$AI37,COLUMNS($AK$8:AP37)),"")</f>
        <v>0</v>
      </c>
      <c r="AR37" s="519">
        <f>IFERROR(INDEX($Y$8:$AE$179,$AI37,COLUMNS($AK$8:AQ37)),"")</f>
        <v>0</v>
      </c>
    </row>
    <row r="38" spans="3:44" s="386" customFormat="1" x14ac:dyDescent="0.3">
      <c r="C38" s="541" t="s">
        <v>496</v>
      </c>
      <c r="D38" s="297">
        <v>0.89815498154981555</v>
      </c>
      <c r="E38" s="297">
        <v>0.89145201732391155</v>
      </c>
      <c r="F38" s="297">
        <v>0.87968806346916695</v>
      </c>
      <c r="G38" s="297">
        <v>0.87350235584473856</v>
      </c>
      <c r="H38" s="297">
        <v>0.85247681520018093</v>
      </c>
      <c r="I38" s="299">
        <v>0.81863591802436864</v>
      </c>
      <c r="J38" s="386" t="s">
        <v>145</v>
      </c>
      <c r="K38" s="386">
        <f>ROWS($J$8:J38)</f>
        <v>31</v>
      </c>
      <c r="L38" s="386">
        <f t="shared" si="0"/>
        <v>31</v>
      </c>
      <c r="M38" s="386">
        <f>IFERROR(SMALL($L$8:$L$179,ROWS($L$8:L38)),"")</f>
        <v>31</v>
      </c>
      <c r="Q38" s="527" t="str">
        <f>IFERROR(INDEX($C$8:$I$175,$M38,COLUMNS($P$8:P38)),"")</f>
        <v>Total No Known Disability</v>
      </c>
      <c r="R38" s="286">
        <f>IFERROR(INDEX($C$8:$I$175,$M38,COLUMNS($P$8:Q38)),"")</f>
        <v>0.89815498154981555</v>
      </c>
      <c r="S38" s="286">
        <f>IFERROR(INDEX($C$8:$I$175,$M38,COLUMNS($P$8:R38)),"")</f>
        <v>0.89145201732391155</v>
      </c>
      <c r="T38" s="286">
        <f>IFERROR(INDEX($C$8:$I$175,$M38,COLUMNS($P$8:S38)),"")</f>
        <v>0.87968806346916695</v>
      </c>
      <c r="U38" s="286">
        <f>IFERROR(INDEX($C$8:$I$175,$M38,COLUMNS($P$8:T38)),"")</f>
        <v>0.87350235584473856</v>
      </c>
      <c r="V38" s="286">
        <f>IFERROR(INDEX($C$8:$I$175,$M38,COLUMNS($P$8:U38)),"")</f>
        <v>0.85247681520018093</v>
      </c>
      <c r="W38" s="287">
        <f>IFERROR(INDEX($C$8:$I$175,$M38,COLUMNS($P$8:V38)),"")</f>
        <v>0.81863591802436864</v>
      </c>
      <c r="Y38" s="541" t="s">
        <v>495</v>
      </c>
      <c r="Z38" s="386">
        <v>2210</v>
      </c>
      <c r="AA38" s="386">
        <v>2380</v>
      </c>
      <c r="AB38" s="386">
        <v>2670</v>
      </c>
      <c r="AC38" s="386">
        <v>2820</v>
      </c>
      <c r="AD38" s="386">
        <v>3260</v>
      </c>
      <c r="AE38" s="386">
        <v>3885</v>
      </c>
      <c r="AF38" s="386" t="s">
        <v>145</v>
      </c>
      <c r="AG38" s="386">
        <f>ROWS($AF$8:AF38)</f>
        <v>31</v>
      </c>
      <c r="AH38" s="386">
        <f t="shared" si="1"/>
        <v>31</v>
      </c>
      <c r="AI38" s="386">
        <f>IFERROR(SMALL($AH$8:$AH$179,ROWS($AH$8:AH38)),"")</f>
        <v>31</v>
      </c>
      <c r="AL38" s="517" t="s">
        <v>495</v>
      </c>
      <c r="AM38" s="518">
        <f>IFERROR(INDEX($Y$8:$AE$179,$AI38,COLUMNS($AK$8:AL38)),"")</f>
        <v>2210</v>
      </c>
      <c r="AN38" s="518">
        <f>IFERROR(INDEX($Y$8:$AE$179,$AI38,COLUMNS($AK$8:AM38)),"")</f>
        <v>2380</v>
      </c>
      <c r="AO38" s="518">
        <f>IFERROR(INDEX($Y$8:$AE$179,$AI38,COLUMNS($AK$8:AN38)),"")</f>
        <v>2670</v>
      </c>
      <c r="AP38" s="518">
        <f>IFERROR(INDEX($Y$8:$AE$179,$AI38,COLUMNS($AK$8:AO38)),"")</f>
        <v>2820</v>
      </c>
      <c r="AQ38" s="518">
        <f>IFERROR(INDEX($Y$8:$AE$179,$AI38,COLUMNS($AK$8:AP38)),"")</f>
        <v>3260</v>
      </c>
      <c r="AR38" s="519">
        <f>IFERROR(INDEX($Y$8:$AE$179,$AI38,COLUMNS($AK$8:AQ38)),"")</f>
        <v>3885</v>
      </c>
    </row>
    <row r="39" spans="3:44" s="386" customFormat="1" x14ac:dyDescent="0.3">
      <c r="C39" s="542" t="s">
        <v>133</v>
      </c>
      <c r="D39" s="297"/>
      <c r="E39" s="297"/>
      <c r="F39" s="297"/>
      <c r="G39" s="297"/>
      <c r="H39" s="297"/>
      <c r="I39" s="299"/>
      <c r="J39" s="386" t="s">
        <v>145</v>
      </c>
      <c r="K39" s="386">
        <f>ROWS($J$8:J39)</f>
        <v>32</v>
      </c>
      <c r="L39" s="386">
        <f t="shared" si="0"/>
        <v>32</v>
      </c>
      <c r="M39" s="386">
        <f>IFERROR(SMALL($L$8:$L$179,ROWS($L$8:L39)),"")</f>
        <v>32</v>
      </c>
      <c r="Q39" s="509" t="str">
        <f>IFERROR(INDEX($C$8:$I$175,$M39,COLUMNS($P$8:P39)),"")</f>
        <v>Ethnicity</v>
      </c>
      <c r="R39" s="277"/>
      <c r="S39" s="277"/>
      <c r="T39" s="277"/>
      <c r="U39" s="277"/>
      <c r="V39" s="277"/>
      <c r="W39" s="278"/>
      <c r="Y39" s="541" t="s">
        <v>496</v>
      </c>
      <c r="Z39" s="386">
        <v>19470</v>
      </c>
      <c r="AA39" s="386">
        <v>19555</v>
      </c>
      <c r="AB39" s="386">
        <v>19515</v>
      </c>
      <c r="AC39" s="386">
        <v>19465</v>
      </c>
      <c r="AD39" s="386">
        <v>18845</v>
      </c>
      <c r="AE39" s="386">
        <v>17535</v>
      </c>
      <c r="AF39" s="386" t="s">
        <v>145</v>
      </c>
      <c r="AG39" s="386">
        <f>ROWS($AF$8:AF39)</f>
        <v>32</v>
      </c>
      <c r="AH39" s="386">
        <f t="shared" si="1"/>
        <v>32</v>
      </c>
      <c r="AI39" s="386">
        <f>IFERROR(SMALL($AH$8:$AH$179,ROWS($AH$8:AH39)),"")</f>
        <v>32</v>
      </c>
      <c r="AL39" s="521" t="s">
        <v>496</v>
      </c>
      <c r="AM39" s="522">
        <f>IFERROR(INDEX($Y$8:$AE$179,$AI39,COLUMNS($AK$8:AL39)),"")</f>
        <v>19470</v>
      </c>
      <c r="AN39" s="522">
        <f>IFERROR(INDEX($Y$8:$AE$179,$AI39,COLUMNS($AK$8:AM39)),"")</f>
        <v>19555</v>
      </c>
      <c r="AO39" s="522">
        <f>IFERROR(INDEX($Y$8:$AE$179,$AI39,COLUMNS($AK$8:AN39)),"")</f>
        <v>19515</v>
      </c>
      <c r="AP39" s="522">
        <f>IFERROR(INDEX($Y$8:$AE$179,$AI39,COLUMNS($AK$8:AO39)),"")</f>
        <v>19465</v>
      </c>
      <c r="AQ39" s="522">
        <f>IFERROR(INDEX($Y$8:$AE$179,$AI39,COLUMNS($AK$8:AP39)),"")</f>
        <v>18845</v>
      </c>
      <c r="AR39" s="523">
        <f>IFERROR(INDEX($Y$8:$AE$179,$AI39,COLUMNS($AK$8:AQ39)),"")</f>
        <v>17535</v>
      </c>
    </row>
    <row r="40" spans="3:44" s="386" customFormat="1" x14ac:dyDescent="0.3">
      <c r="C40" s="386" t="s">
        <v>169</v>
      </c>
      <c r="D40" s="299">
        <v>2.8228782287822878E-2</v>
      </c>
      <c r="E40" s="299">
        <v>3.1866879416457716E-2</v>
      </c>
      <c r="F40" s="299">
        <v>3.2545979084024519E-2</v>
      </c>
      <c r="G40" s="299">
        <v>3.2174108144491807E-2</v>
      </c>
      <c r="H40" s="299">
        <v>3.2300384528387245E-2</v>
      </c>
      <c r="I40" s="299">
        <v>3.5245786844685122E-2</v>
      </c>
      <c r="J40" s="386" t="s">
        <v>145</v>
      </c>
      <c r="K40" s="386">
        <f>ROWS($J$8:J40)</f>
        <v>33</v>
      </c>
      <c r="L40" s="386">
        <f t="shared" si="0"/>
        <v>33</v>
      </c>
      <c r="M40" s="386">
        <f>IFERROR(SMALL($L$8:$L$179,ROWS($L$8:L40)),"")</f>
        <v>33</v>
      </c>
      <c r="Q40" s="513" t="str">
        <f>IFERROR(INDEX($C$8:$I$175,$M40,COLUMNS($P$8:P40)),"")</f>
        <v>Asian, Asian Scottish or Asian British</v>
      </c>
      <c r="R40" s="279">
        <f>IFERROR(INDEX($C$8:$I$175,$M40,COLUMNS($P$8:Q40)),"")</f>
        <v>2.8228782287822878E-2</v>
      </c>
      <c r="S40" s="279">
        <f>IFERROR(INDEX($C$8:$I$175,$M40,COLUMNS($P$8:R40)),"")</f>
        <v>3.1866879416457716E-2</v>
      </c>
      <c r="T40" s="279">
        <f>IFERROR(INDEX($C$8:$I$175,$M40,COLUMNS($P$8:S40)),"")</f>
        <v>3.2545979084024519E-2</v>
      </c>
      <c r="U40" s="279">
        <f>IFERROR(INDEX($C$8:$I$175,$M40,COLUMNS($P$8:T40)),"")</f>
        <v>3.2174108144491807E-2</v>
      </c>
      <c r="V40" s="279">
        <f>IFERROR(INDEX($C$8:$I$175,$M40,COLUMNS($P$8:U40)),"")</f>
        <v>3.2300384528387245E-2</v>
      </c>
      <c r="W40" s="283">
        <f>IFERROR(INDEX($C$8:$I$175,$M40,COLUMNS($P$8:V40)),"")</f>
        <v>3.5245786844685122E-2</v>
      </c>
      <c r="Y40" s="542" t="s">
        <v>133</v>
      </c>
      <c r="AF40" s="386" t="s">
        <v>145</v>
      </c>
      <c r="AG40" s="386">
        <f>ROWS($AF$8:AF40)</f>
        <v>33</v>
      </c>
      <c r="AH40" s="386">
        <f t="shared" si="1"/>
        <v>33</v>
      </c>
      <c r="AI40" s="386">
        <f>IFERROR(SMALL($AH$8:$AH$179,ROWS($AH$8:AH40)),"")</f>
        <v>33</v>
      </c>
      <c r="AL40" s="524" t="s">
        <v>133</v>
      </c>
      <c r="AM40" s="515"/>
      <c r="AN40" s="515"/>
      <c r="AO40" s="515"/>
      <c r="AP40" s="515"/>
      <c r="AQ40" s="515"/>
      <c r="AR40" s="516"/>
    </row>
    <row r="41" spans="3:44" s="386" customFormat="1" x14ac:dyDescent="0.3">
      <c r="C41" s="386" t="s">
        <v>170</v>
      </c>
      <c r="D41" s="299">
        <v>1.3929889298892989E-2</v>
      </c>
      <c r="E41" s="299">
        <v>1.5454752678367906E-2</v>
      </c>
      <c r="F41" s="299">
        <v>1.6363144608727009E-2</v>
      </c>
      <c r="G41" s="299">
        <v>1.6513349786852143E-2</v>
      </c>
      <c r="H41" s="299">
        <v>1.7507351277991405E-2</v>
      </c>
      <c r="I41" s="299">
        <v>1.9560244619765649E-2</v>
      </c>
      <c r="J41" s="386" t="s">
        <v>145</v>
      </c>
      <c r="K41" s="386">
        <f>ROWS($J$8:J41)</f>
        <v>34</v>
      </c>
      <c r="L41" s="386">
        <f t="shared" si="0"/>
        <v>34</v>
      </c>
      <c r="M41" s="386">
        <f>IFERROR(SMALL($L$8:$L$179,ROWS($L$8:L41)),"")</f>
        <v>34</v>
      </c>
      <c r="Q41" s="513" t="str">
        <f>IFERROR(INDEX($C$8:$I$175,$M41,COLUMNS($P$8:P41)),"")</f>
        <v>Black, African or Caribbean</v>
      </c>
      <c r="R41" s="279">
        <f>IFERROR(INDEX($C$8:$I$175,$M41,COLUMNS($P$8:Q41)),"")</f>
        <v>1.3929889298892989E-2</v>
      </c>
      <c r="S41" s="279">
        <f>IFERROR(INDEX($C$8:$I$175,$M41,COLUMNS($P$8:R41)),"")</f>
        <v>1.5454752678367906E-2</v>
      </c>
      <c r="T41" s="279">
        <f>IFERROR(INDEX($C$8:$I$175,$M41,COLUMNS($P$8:S41)),"")</f>
        <v>1.6363144608727009E-2</v>
      </c>
      <c r="U41" s="279">
        <f>IFERROR(INDEX($C$8:$I$175,$M41,COLUMNS($P$8:T41)),"")</f>
        <v>1.6513349786852143E-2</v>
      </c>
      <c r="V41" s="279">
        <f>IFERROR(INDEX($C$8:$I$175,$M41,COLUMNS($P$8:U41)),"")</f>
        <v>1.7507351277991405E-2</v>
      </c>
      <c r="W41" s="283">
        <f>IFERROR(INDEX($C$8:$I$175,$M41,COLUMNS($P$8:V41)),"")</f>
        <v>1.9560244619765649E-2</v>
      </c>
      <c r="Y41" s="386" t="s">
        <v>169</v>
      </c>
      <c r="Z41" s="386">
        <v>610</v>
      </c>
      <c r="AA41" s="386">
        <v>700</v>
      </c>
      <c r="AB41" s="386">
        <v>720</v>
      </c>
      <c r="AC41" s="386">
        <v>715</v>
      </c>
      <c r="AD41" s="386">
        <v>715</v>
      </c>
      <c r="AE41" s="386">
        <v>755</v>
      </c>
      <c r="AF41" s="386" t="s">
        <v>145</v>
      </c>
      <c r="AG41" s="386">
        <f>ROWS($AF$8:AF41)</f>
        <v>34</v>
      </c>
      <c r="AH41" s="386">
        <f t="shared" si="1"/>
        <v>34</v>
      </c>
      <c r="AI41" s="386">
        <f>IFERROR(SMALL($AH$8:$AH$179,ROWS($AH$8:AH41)),"")</f>
        <v>34</v>
      </c>
      <c r="AL41" s="529" t="s">
        <v>169</v>
      </c>
      <c r="AM41" s="518">
        <f>IFERROR(INDEX($Y$8:$AE$179,$AI41,COLUMNS($AK$8:AL41)),"")</f>
        <v>610</v>
      </c>
      <c r="AN41" s="518">
        <f>IFERROR(INDEX($Y$8:$AE$179,$AI41,COLUMNS($AK$8:AM41)),"")</f>
        <v>700</v>
      </c>
      <c r="AO41" s="518">
        <f>IFERROR(INDEX($Y$8:$AE$179,$AI41,COLUMNS($AK$8:AN41)),"")</f>
        <v>720</v>
      </c>
      <c r="AP41" s="518">
        <f>IFERROR(INDEX($Y$8:$AE$179,$AI41,COLUMNS($AK$8:AO41)),"")</f>
        <v>715</v>
      </c>
      <c r="AQ41" s="518">
        <f>IFERROR(INDEX($Y$8:$AE$179,$AI41,COLUMNS($AK$8:AP41)),"")</f>
        <v>715</v>
      </c>
      <c r="AR41" s="519">
        <f>IFERROR(INDEX($Y$8:$AE$179,$AI41,COLUMNS($AK$8:AQ41)),"")</f>
        <v>755</v>
      </c>
    </row>
    <row r="42" spans="3:44" s="386" customFormat="1" x14ac:dyDescent="0.3">
      <c r="C42" s="386" t="s">
        <v>497</v>
      </c>
      <c r="D42" s="299">
        <v>7.9797047970479699E-3</v>
      </c>
      <c r="E42" s="299">
        <v>7.4766355140186919E-3</v>
      </c>
      <c r="F42" s="299">
        <v>7.7984132708258207E-3</v>
      </c>
      <c r="G42" s="299">
        <v>8.3464213596589638E-3</v>
      </c>
      <c r="H42" s="299">
        <v>8.5048631531327752E-3</v>
      </c>
      <c r="I42" s="299">
        <v>9.5233649222725356E-3</v>
      </c>
      <c r="J42" s="386" t="s">
        <v>145</v>
      </c>
      <c r="K42" s="386">
        <f>ROWS($J$8:J42)</f>
        <v>35</v>
      </c>
      <c r="L42" s="386">
        <f t="shared" si="0"/>
        <v>35</v>
      </c>
      <c r="M42" s="386">
        <f>IFERROR(SMALL($L$8:$L$179,ROWS($L$8:L42)),"")</f>
        <v>35</v>
      </c>
      <c r="Q42" s="513" t="str">
        <f>IFERROR(INDEX($C$8:$I$175,$M42,COLUMNS($P$8:P42)),"")</f>
        <v>Mixed or multiple ethnic group</v>
      </c>
      <c r="R42" s="279">
        <f>IFERROR(INDEX($C$8:$I$175,$M42,COLUMNS($P$8:Q42)),"")</f>
        <v>7.9797047970479699E-3</v>
      </c>
      <c r="S42" s="279">
        <f>IFERROR(INDEX($C$8:$I$175,$M42,COLUMNS($P$8:R42)),"")</f>
        <v>7.4766355140186919E-3</v>
      </c>
      <c r="T42" s="279">
        <f>IFERROR(INDEX($C$8:$I$175,$M42,COLUMNS($P$8:S42)),"")</f>
        <v>7.7984132708258207E-3</v>
      </c>
      <c r="U42" s="279">
        <f>IFERROR(INDEX($C$8:$I$175,$M42,COLUMNS($P$8:T42)),"")</f>
        <v>8.3464213596589638E-3</v>
      </c>
      <c r="V42" s="279">
        <f>IFERROR(INDEX($C$8:$I$175,$M42,COLUMNS($P$8:U42)),"")</f>
        <v>8.5048631531327752E-3</v>
      </c>
      <c r="W42" s="283">
        <f>IFERROR(INDEX($C$8:$I$175,$M42,COLUMNS($P$8:V42)),"")</f>
        <v>9.5233649222725356E-3</v>
      </c>
      <c r="Y42" s="386" t="s">
        <v>170</v>
      </c>
      <c r="Z42" s="386">
        <v>300</v>
      </c>
      <c r="AA42" s="386">
        <v>340</v>
      </c>
      <c r="AB42" s="386">
        <v>365</v>
      </c>
      <c r="AC42" s="386">
        <v>370</v>
      </c>
      <c r="AD42" s="386">
        <v>385</v>
      </c>
      <c r="AE42" s="386">
        <v>420</v>
      </c>
      <c r="AF42" s="386" t="s">
        <v>145</v>
      </c>
      <c r="AG42" s="386">
        <f>ROWS($AF$8:AF42)</f>
        <v>35</v>
      </c>
      <c r="AH42" s="386">
        <f t="shared" si="1"/>
        <v>35</v>
      </c>
      <c r="AI42" s="386">
        <f>IFERROR(SMALL($AH$8:$AH$179,ROWS($AH$8:AH42)),"")</f>
        <v>35</v>
      </c>
      <c r="AL42" s="529" t="s">
        <v>170</v>
      </c>
      <c r="AM42" s="518">
        <f>IFERROR(INDEX($Y$8:$AE$179,$AI42,COLUMNS($AK$8:AL42)),"")</f>
        <v>300</v>
      </c>
      <c r="AN42" s="518">
        <f>IFERROR(INDEX($Y$8:$AE$179,$AI42,COLUMNS($AK$8:AM42)),"")</f>
        <v>340</v>
      </c>
      <c r="AO42" s="518">
        <f>IFERROR(INDEX($Y$8:$AE$179,$AI42,COLUMNS($AK$8:AN42)),"")</f>
        <v>365</v>
      </c>
      <c r="AP42" s="518">
        <f>IFERROR(INDEX($Y$8:$AE$179,$AI42,COLUMNS($AK$8:AO42)),"")</f>
        <v>370</v>
      </c>
      <c r="AQ42" s="518">
        <f>IFERROR(INDEX($Y$8:$AE$179,$AI42,COLUMNS($AK$8:AP42)),"")</f>
        <v>385</v>
      </c>
      <c r="AR42" s="519">
        <f>IFERROR(INDEX($Y$8:$AE$179,$AI42,COLUMNS($AK$8:AQ42)),"")</f>
        <v>420</v>
      </c>
    </row>
    <row r="43" spans="3:44" s="386" customFormat="1" x14ac:dyDescent="0.3">
      <c r="C43" s="386" t="s">
        <v>171</v>
      </c>
      <c r="D43" s="299">
        <v>3.3210332103321034E-3</v>
      </c>
      <c r="E43" s="299">
        <v>3.9662639617050379E-3</v>
      </c>
      <c r="F43" s="299">
        <v>5.2289938694554637E-3</v>
      </c>
      <c r="G43" s="299">
        <v>5.6091541395557548E-3</v>
      </c>
      <c r="H43" s="299">
        <v>5.7000678579506902E-3</v>
      </c>
      <c r="I43" s="299">
        <v>7.3759394986228468E-3</v>
      </c>
      <c r="J43" s="386" t="s">
        <v>145</v>
      </c>
      <c r="K43" s="386">
        <f>ROWS($J$8:J43)</f>
        <v>36</v>
      </c>
      <c r="L43" s="386">
        <f t="shared" si="0"/>
        <v>36</v>
      </c>
      <c r="M43" s="386">
        <f>IFERROR(SMALL($L$8:$L$179,ROWS($L$8:L43)),"")</f>
        <v>36</v>
      </c>
      <c r="Q43" s="513" t="str">
        <f>IFERROR(INDEX($C$8:$I$175,$M43,COLUMNS($P$8:P43)),"")</f>
        <v>Other ethnic group</v>
      </c>
      <c r="R43" s="279">
        <f>IFERROR(INDEX($C$8:$I$175,$M43,COLUMNS($P$8:Q43)),"")</f>
        <v>3.3210332103321034E-3</v>
      </c>
      <c r="S43" s="279">
        <f>IFERROR(INDEX($C$8:$I$175,$M43,COLUMNS($P$8:R43)),"")</f>
        <v>3.9662639617050379E-3</v>
      </c>
      <c r="T43" s="279">
        <f>IFERROR(INDEX($C$8:$I$175,$M43,COLUMNS($P$8:S43)),"")</f>
        <v>5.2289938694554637E-3</v>
      </c>
      <c r="U43" s="279">
        <f>IFERROR(INDEX($C$8:$I$175,$M43,COLUMNS($P$8:T43)),"")</f>
        <v>5.6091541395557548E-3</v>
      </c>
      <c r="V43" s="279">
        <f>IFERROR(INDEX($C$8:$I$175,$M43,COLUMNS($P$8:U43)),"")</f>
        <v>5.7000678579506902E-3</v>
      </c>
      <c r="W43" s="283">
        <f>IFERROR(INDEX($C$8:$I$175,$M43,COLUMNS($P$8:V43)),"")</f>
        <v>7.3759394986228468E-3</v>
      </c>
      <c r="Y43" s="386" t="s">
        <v>497</v>
      </c>
      <c r="Z43" s="386">
        <v>175</v>
      </c>
      <c r="AA43" s="386">
        <v>165</v>
      </c>
      <c r="AB43" s="386">
        <v>175</v>
      </c>
      <c r="AC43" s="386">
        <v>185</v>
      </c>
      <c r="AD43" s="386">
        <v>190</v>
      </c>
      <c r="AE43" s="386">
        <v>205</v>
      </c>
      <c r="AF43" s="386" t="s">
        <v>145</v>
      </c>
      <c r="AG43" s="386">
        <f>ROWS($AF$8:AF43)</f>
        <v>36</v>
      </c>
      <c r="AH43" s="386">
        <f t="shared" si="1"/>
        <v>36</v>
      </c>
      <c r="AI43" s="386">
        <f>IFERROR(SMALL($AH$8:$AH$179,ROWS($AH$8:AH43)),"")</f>
        <v>36</v>
      </c>
      <c r="AL43" s="529" t="s">
        <v>497</v>
      </c>
      <c r="AM43" s="518">
        <f>IFERROR(INDEX($Y$8:$AE$179,$AI43,COLUMNS($AK$8:AL43)),"")</f>
        <v>175</v>
      </c>
      <c r="AN43" s="518">
        <f>IFERROR(INDEX($Y$8:$AE$179,$AI43,COLUMNS($AK$8:AM43)),"")</f>
        <v>165</v>
      </c>
      <c r="AO43" s="518">
        <f>IFERROR(INDEX($Y$8:$AE$179,$AI43,COLUMNS($AK$8:AN43)),"")</f>
        <v>175</v>
      </c>
      <c r="AP43" s="518">
        <f>IFERROR(INDEX($Y$8:$AE$179,$AI43,COLUMNS($AK$8:AO43)),"")</f>
        <v>185</v>
      </c>
      <c r="AQ43" s="518">
        <f>IFERROR(INDEX($Y$8:$AE$179,$AI43,COLUMNS($AK$8:AP43)),"")</f>
        <v>190</v>
      </c>
      <c r="AR43" s="519">
        <f>IFERROR(INDEX($Y$8:$AE$179,$AI43,COLUMNS($AK$8:AQ43)),"")</f>
        <v>205</v>
      </c>
    </row>
    <row r="44" spans="3:44" s="386" customFormat="1" x14ac:dyDescent="0.3">
      <c r="C44" s="386" t="s">
        <v>166</v>
      </c>
      <c r="D44" s="299">
        <v>0.94455719557195572</v>
      </c>
      <c r="E44" s="299">
        <v>0.93995896968315473</v>
      </c>
      <c r="F44" s="299">
        <v>0.93725207356653439</v>
      </c>
      <c r="G44" s="299">
        <v>0.93605564280906439</v>
      </c>
      <c r="H44" s="299">
        <v>0.93395159466184119</v>
      </c>
      <c r="I44" s="299">
        <v>0.92441996171980767</v>
      </c>
      <c r="J44" s="386" t="s">
        <v>145</v>
      </c>
      <c r="K44" s="386">
        <f>ROWS($J$8:J44)</f>
        <v>37</v>
      </c>
      <c r="L44" s="386">
        <f t="shared" si="0"/>
        <v>37</v>
      </c>
      <c r="M44" s="386">
        <f>IFERROR(SMALL($L$8:$L$179,ROWS($L$8:L44)),"")</f>
        <v>37</v>
      </c>
      <c r="Q44" s="513" t="str">
        <f>IFERROR(INDEX($C$8:$I$175,$M44,COLUMNS($P$8:P44)),"")</f>
        <v>White</v>
      </c>
      <c r="R44" s="279">
        <f>IFERROR(INDEX($C$8:$I$175,$M44,COLUMNS($P$8:Q44)),"")</f>
        <v>0.94455719557195572</v>
      </c>
      <c r="S44" s="279">
        <f>IFERROR(INDEX($C$8:$I$175,$M44,COLUMNS($P$8:R44)),"")</f>
        <v>0.93995896968315473</v>
      </c>
      <c r="T44" s="279">
        <f>IFERROR(INDEX($C$8:$I$175,$M44,COLUMNS($P$8:S44)),"")</f>
        <v>0.93725207356653439</v>
      </c>
      <c r="U44" s="279">
        <f>IFERROR(INDEX($C$8:$I$175,$M44,COLUMNS($P$8:T44)),"")</f>
        <v>0.93605564280906439</v>
      </c>
      <c r="V44" s="279">
        <f>IFERROR(INDEX($C$8:$I$175,$M44,COLUMNS($P$8:U44)),"")</f>
        <v>0.93395159466184119</v>
      </c>
      <c r="W44" s="283">
        <f>IFERROR(INDEX($C$8:$I$175,$M44,COLUMNS($P$8:V44)),"")</f>
        <v>0.92441996171980767</v>
      </c>
      <c r="Y44" s="386" t="s">
        <v>171</v>
      </c>
      <c r="Z44" s="386">
        <v>70</v>
      </c>
      <c r="AA44" s="386">
        <v>85</v>
      </c>
      <c r="AB44" s="386">
        <v>115</v>
      </c>
      <c r="AC44" s="386">
        <v>125</v>
      </c>
      <c r="AD44" s="386">
        <v>125</v>
      </c>
      <c r="AE44" s="386">
        <v>160</v>
      </c>
      <c r="AF44" s="386" t="s">
        <v>145</v>
      </c>
      <c r="AG44" s="386">
        <f>ROWS($AF$8:AF44)</f>
        <v>37</v>
      </c>
      <c r="AH44" s="386">
        <f t="shared" si="1"/>
        <v>37</v>
      </c>
      <c r="AI44" s="386">
        <f>IFERROR(SMALL($AH$8:$AH$179,ROWS($AH$8:AH44)),"")</f>
        <v>37</v>
      </c>
      <c r="AL44" s="529" t="s">
        <v>171</v>
      </c>
      <c r="AM44" s="518">
        <f>IFERROR(INDEX($Y$8:$AE$179,$AI44,COLUMNS($AK$8:AL44)),"")</f>
        <v>70</v>
      </c>
      <c r="AN44" s="518">
        <f>IFERROR(INDEX($Y$8:$AE$179,$AI44,COLUMNS($AK$8:AM44)),"")</f>
        <v>85</v>
      </c>
      <c r="AO44" s="518">
        <f>IFERROR(INDEX($Y$8:$AE$179,$AI44,COLUMNS($AK$8:AN44)),"")</f>
        <v>115</v>
      </c>
      <c r="AP44" s="518">
        <f>IFERROR(INDEX($Y$8:$AE$179,$AI44,COLUMNS($AK$8:AO44)),"")</f>
        <v>125</v>
      </c>
      <c r="AQ44" s="518">
        <f>IFERROR(INDEX($Y$8:$AE$179,$AI44,COLUMNS($AK$8:AP44)),"")</f>
        <v>125</v>
      </c>
      <c r="AR44" s="519">
        <f>IFERROR(INDEX($Y$8:$AE$179,$AI44,COLUMNS($AK$8:AQ44)),"")</f>
        <v>160</v>
      </c>
    </row>
    <row r="45" spans="3:44" s="386" customFormat="1" x14ac:dyDescent="0.3">
      <c r="C45" s="386" t="s">
        <v>172</v>
      </c>
      <c r="D45" s="299">
        <v>5.3459409594095939E-2</v>
      </c>
      <c r="E45" s="299">
        <v>5.8764531570549353E-2</v>
      </c>
      <c r="F45" s="299">
        <v>6.193653083303282E-2</v>
      </c>
      <c r="G45" s="299">
        <v>6.2643033430558673E-2</v>
      </c>
      <c r="H45" s="299">
        <v>6.4012666817462108E-2</v>
      </c>
      <c r="I45" s="299">
        <v>7.1705335885346153E-2</v>
      </c>
      <c r="J45" s="386" t="s">
        <v>145</v>
      </c>
      <c r="K45" s="386">
        <f>ROWS($J$8:J45)</f>
        <v>38</v>
      </c>
      <c r="L45" s="386">
        <f t="shared" si="0"/>
        <v>38</v>
      </c>
      <c r="M45" s="386">
        <f>IFERROR(SMALL($L$8:$L$179,ROWS($L$8:L45)),"")</f>
        <v>38</v>
      </c>
      <c r="Q45" s="513" t="str">
        <f>IFERROR(INDEX($C$8:$I$175,$M45,COLUMNS($P$8:P45)),"")</f>
        <v>Total Black and Minority Ethnic</v>
      </c>
      <c r="R45" s="279">
        <f>IFERROR(INDEX($C$8:$I$175,$M45,COLUMNS($P$8:Q45)),"")</f>
        <v>5.3459409594095939E-2</v>
      </c>
      <c r="S45" s="279">
        <f>IFERROR(INDEX($C$8:$I$175,$M45,COLUMNS($P$8:R45)),"")</f>
        <v>5.8764531570549353E-2</v>
      </c>
      <c r="T45" s="279">
        <f>IFERROR(INDEX($C$8:$I$175,$M45,COLUMNS($P$8:S45)),"")</f>
        <v>6.193653083303282E-2</v>
      </c>
      <c r="U45" s="279">
        <f>IFERROR(INDEX($C$8:$I$175,$M45,COLUMNS($P$8:T45)),"")</f>
        <v>6.2643033430558673E-2</v>
      </c>
      <c r="V45" s="279">
        <f>IFERROR(INDEX($C$8:$I$175,$M45,COLUMNS($P$8:U45)),"")</f>
        <v>6.4012666817462108E-2</v>
      </c>
      <c r="W45" s="283">
        <f>IFERROR(INDEX($C$8:$I$175,$M45,COLUMNS($P$8:V45)),"")</f>
        <v>7.1705335885346153E-2</v>
      </c>
      <c r="Y45" s="386" t="s">
        <v>166</v>
      </c>
      <c r="Z45" s="386">
        <v>20480</v>
      </c>
      <c r="AA45" s="386">
        <v>20620</v>
      </c>
      <c r="AB45" s="386">
        <v>20790</v>
      </c>
      <c r="AC45" s="386">
        <v>20860</v>
      </c>
      <c r="AD45" s="386">
        <v>20645</v>
      </c>
      <c r="AE45" s="386">
        <v>19800</v>
      </c>
      <c r="AF45" s="386" t="s">
        <v>145</v>
      </c>
      <c r="AG45" s="386">
        <f>ROWS($AF$8:AF45)</f>
        <v>38</v>
      </c>
      <c r="AH45" s="386">
        <f t="shared" si="1"/>
        <v>38</v>
      </c>
      <c r="AI45" s="386">
        <f>IFERROR(SMALL($AH$8:$AH$179,ROWS($AH$8:AH45)),"")</f>
        <v>38</v>
      </c>
      <c r="AL45" s="529" t="s">
        <v>166</v>
      </c>
      <c r="AM45" s="518">
        <f>IFERROR(INDEX($Y$8:$AE$179,$AI45,COLUMNS($AK$8:AL45)),"")</f>
        <v>20480</v>
      </c>
      <c r="AN45" s="518">
        <f>IFERROR(INDEX($Y$8:$AE$179,$AI45,COLUMNS($AK$8:AM45)),"")</f>
        <v>20620</v>
      </c>
      <c r="AO45" s="518">
        <f>IFERROR(INDEX($Y$8:$AE$179,$AI45,COLUMNS($AK$8:AN45)),"")</f>
        <v>20790</v>
      </c>
      <c r="AP45" s="518">
        <f>IFERROR(INDEX($Y$8:$AE$179,$AI45,COLUMNS($AK$8:AO45)),"")</f>
        <v>20860</v>
      </c>
      <c r="AQ45" s="518">
        <f>IFERROR(INDEX($Y$8:$AE$179,$AI45,COLUMNS($AK$8:AP45)),"")</f>
        <v>20645</v>
      </c>
      <c r="AR45" s="519">
        <f>IFERROR(INDEX($Y$8:$AE$179,$AI45,COLUMNS($AK$8:AQ45)),"")</f>
        <v>19800</v>
      </c>
    </row>
    <row r="46" spans="3:44" s="386" customFormat="1" x14ac:dyDescent="0.3">
      <c r="C46" s="386" t="s">
        <v>499</v>
      </c>
      <c r="D46" s="297"/>
      <c r="E46" s="297"/>
      <c r="F46" s="297"/>
      <c r="G46" s="297"/>
      <c r="H46" s="297"/>
      <c r="I46" s="299"/>
      <c r="J46" s="386" t="s">
        <v>145</v>
      </c>
      <c r="K46" s="386">
        <f>ROWS($J$8:J46)</f>
        <v>39</v>
      </c>
      <c r="L46" s="386">
        <f t="shared" si="0"/>
        <v>39</v>
      </c>
      <c r="M46" s="386">
        <f>IFERROR(SMALL($L$8:$L$179,ROWS($L$8:L46)),"")</f>
        <v>39</v>
      </c>
      <c r="Q46" s="520" t="s">
        <v>500</v>
      </c>
      <c r="R46" s="286"/>
      <c r="S46" s="286"/>
      <c r="T46" s="286"/>
      <c r="U46" s="286"/>
      <c r="V46" s="286"/>
      <c r="W46" s="287"/>
      <c r="Y46" s="386" t="s">
        <v>172</v>
      </c>
      <c r="Z46" s="386">
        <v>1160</v>
      </c>
      <c r="AA46" s="386">
        <v>1290</v>
      </c>
      <c r="AB46" s="386">
        <v>1375</v>
      </c>
      <c r="AC46" s="386">
        <v>1395</v>
      </c>
      <c r="AD46" s="386">
        <v>1415</v>
      </c>
      <c r="AE46" s="386">
        <v>1535</v>
      </c>
      <c r="AF46" s="386" t="s">
        <v>145</v>
      </c>
      <c r="AG46" s="386">
        <f>ROWS($AF$8:AF46)</f>
        <v>39</v>
      </c>
      <c r="AH46" s="386">
        <f t="shared" si="1"/>
        <v>39</v>
      </c>
      <c r="AI46" s="386">
        <f>IFERROR(SMALL($AH$8:$AH$179,ROWS($AH$8:AH46)),"")</f>
        <v>39</v>
      </c>
      <c r="AL46" s="529" t="s">
        <v>172</v>
      </c>
      <c r="AM46" s="518">
        <f>IFERROR(INDEX($Y$8:$AE$179,$AI46,COLUMNS($AK$8:AL46)),"")</f>
        <v>1160</v>
      </c>
      <c r="AN46" s="518">
        <f>IFERROR(INDEX($Y$8:$AE$179,$AI46,COLUMNS($AK$8:AM46)),"")</f>
        <v>1290</v>
      </c>
      <c r="AO46" s="518">
        <f>IFERROR(INDEX($Y$8:$AE$179,$AI46,COLUMNS($AK$8:AN46)),"")</f>
        <v>1375</v>
      </c>
      <c r="AP46" s="518">
        <f>IFERROR(INDEX($Y$8:$AE$179,$AI46,COLUMNS($AK$8:AO46)),"")</f>
        <v>1395</v>
      </c>
      <c r="AQ46" s="518">
        <f>IFERROR(INDEX($Y$8:$AE$179,$AI46,COLUMNS($AK$8:AP46)),"")</f>
        <v>1415</v>
      </c>
      <c r="AR46" s="519">
        <f>IFERROR(INDEX($Y$8:$AE$179,$AI46,COLUMNS($AK$8:AQ46)),"")</f>
        <v>1535</v>
      </c>
    </row>
    <row r="47" spans="3:44" s="386" customFormat="1" x14ac:dyDescent="0.3">
      <c r="C47" s="542" t="s">
        <v>502</v>
      </c>
      <c r="D47" s="297"/>
      <c r="E47" s="297"/>
      <c r="F47" s="297"/>
      <c r="G47" s="297"/>
      <c r="H47" s="297"/>
      <c r="I47" s="299"/>
      <c r="J47" s="386" t="s">
        <v>145</v>
      </c>
      <c r="K47" s="386">
        <f>ROWS($J$8:J47)</f>
        <v>40</v>
      </c>
      <c r="L47" s="386">
        <f t="shared" si="0"/>
        <v>40</v>
      </c>
      <c r="M47" s="386">
        <f>IFERROR(SMALL($L$8:$L$179,ROWS($L$8:L47)),"")</f>
        <v>40</v>
      </c>
      <c r="Q47" s="530" t="str">
        <f>IFERROR(INDEX($C$8:$I$175,$M47,COLUMNS($P$8:P47)),"")</f>
        <v>Care Experienced</v>
      </c>
      <c r="R47" s="279"/>
      <c r="S47" s="279"/>
      <c r="T47" s="279"/>
      <c r="U47" s="279"/>
      <c r="V47" s="279"/>
      <c r="W47" s="283"/>
      <c r="Y47" s="386" t="s">
        <v>499</v>
      </c>
      <c r="AF47" s="386" t="s">
        <v>145</v>
      </c>
      <c r="AG47" s="386">
        <f>ROWS($AF$8:AF47)</f>
        <v>40</v>
      </c>
      <c r="AH47" s="386">
        <f t="shared" si="1"/>
        <v>40</v>
      </c>
      <c r="AI47" s="386">
        <f>IFERROR(SMALL($AH$8:$AH$179,ROWS($AH$8:AH47)),"")</f>
        <v>40</v>
      </c>
      <c r="AL47" s="531" t="s">
        <v>501</v>
      </c>
      <c r="AM47" s="522"/>
      <c r="AN47" s="522"/>
      <c r="AO47" s="522"/>
      <c r="AP47" s="522"/>
      <c r="AQ47" s="522"/>
      <c r="AR47" s="523"/>
    </row>
    <row r="48" spans="3:44" s="386" customFormat="1" x14ac:dyDescent="0.3">
      <c r="C48" s="541" t="s">
        <v>179</v>
      </c>
      <c r="D48" s="297">
        <v>9.6863468634686347E-4</v>
      </c>
      <c r="E48" s="297">
        <v>1.7779803966263962E-3</v>
      </c>
      <c r="F48" s="297">
        <v>6.2657771366750811E-3</v>
      </c>
      <c r="G48" s="297">
        <v>7.4489566973300423E-3</v>
      </c>
      <c r="H48" s="297">
        <v>1.2078715222800272E-2</v>
      </c>
      <c r="I48" s="299">
        <v>2.2734699593856496E-2</v>
      </c>
      <c r="J48" s="386" t="s">
        <v>145</v>
      </c>
      <c r="K48" s="386">
        <f>ROWS($J$8:J48)</f>
        <v>41</v>
      </c>
      <c r="L48" s="386">
        <f t="shared" si="0"/>
        <v>41</v>
      </c>
      <c r="M48" s="386">
        <f>IFERROR(SMALL($L$8:$L$179,ROWS($L$8:L48)),"")</f>
        <v>41</v>
      </c>
      <c r="Q48" s="513" t="str">
        <f>IFERROR(INDEX($C$8:$I$175,$M48,COLUMNS($P$8:P48)),"")</f>
        <v>Care-experienced</v>
      </c>
      <c r="R48" s="279">
        <f>IFERROR(INDEX($C$8:$I$175,$M48,COLUMNS($P$8:Q48)),"")</f>
        <v>9.6863468634686347E-4</v>
      </c>
      <c r="S48" s="279">
        <f>IFERROR(INDEX($C$8:$I$175,$M48,COLUMNS($P$8:R48)),"")</f>
        <v>1.7779803966263962E-3</v>
      </c>
      <c r="T48" s="279">
        <f>IFERROR(INDEX($C$8:$I$175,$M48,COLUMNS($P$8:S48)),"")</f>
        <v>6.2657771366750811E-3</v>
      </c>
      <c r="U48" s="279">
        <f>IFERROR(INDEX($C$8:$I$175,$M48,COLUMNS($P$8:T48)),"")</f>
        <v>7.4489566973300423E-3</v>
      </c>
      <c r="V48" s="279">
        <f>IFERROR(INDEX($C$8:$I$175,$M48,COLUMNS($P$8:U48)),"")</f>
        <v>1.2078715222800272E-2</v>
      </c>
      <c r="W48" s="283">
        <f>IFERROR(INDEX($C$8:$I$175,$M48,COLUMNS($P$8:V48)),"")</f>
        <v>2.2734699593856496E-2</v>
      </c>
      <c r="Y48" s="542" t="s">
        <v>502</v>
      </c>
      <c r="AF48" s="386" t="s">
        <v>145</v>
      </c>
      <c r="AG48" s="386">
        <f>ROWS($AF$8:AF48)</f>
        <v>41</v>
      </c>
      <c r="AH48" s="386">
        <f t="shared" si="1"/>
        <v>41</v>
      </c>
      <c r="AI48" s="386">
        <f>IFERROR(SMALL($AH$8:$AH$179,ROWS($AH$8:AH48)),"")</f>
        <v>41</v>
      </c>
      <c r="AL48" s="532" t="s">
        <v>502</v>
      </c>
      <c r="AM48" s="518"/>
      <c r="AN48" s="518"/>
      <c r="AO48" s="518"/>
      <c r="AP48" s="518"/>
      <c r="AQ48" s="518"/>
      <c r="AR48" s="519"/>
    </row>
    <row r="49" spans="3:44" s="386" customFormat="1" ht="15" thickBot="1" x14ac:dyDescent="0.35">
      <c r="C49" s="541" t="s">
        <v>180</v>
      </c>
      <c r="D49" s="297">
        <v>0.99903136531365311</v>
      </c>
      <c r="E49" s="297">
        <v>0.99822201960337364</v>
      </c>
      <c r="F49" s="297">
        <v>0.99373422286332491</v>
      </c>
      <c r="G49" s="297">
        <v>0.99255104330266997</v>
      </c>
      <c r="H49" s="297">
        <v>0.98792128477719976</v>
      </c>
      <c r="I49" s="299">
        <v>0.97726530040614346</v>
      </c>
      <c r="J49" s="386" t="s">
        <v>145</v>
      </c>
      <c r="K49" s="386">
        <f>ROWS($J$8:J49)</f>
        <v>42</v>
      </c>
      <c r="L49" s="386">
        <f t="shared" si="0"/>
        <v>42</v>
      </c>
      <c r="M49" s="386">
        <f>IFERROR(SMALL($L$8:$L$179,ROWS($L$8:L49)),"")</f>
        <v>42</v>
      </c>
      <c r="Q49" s="533" t="str">
        <f>IFERROR(INDEX($C$8:$I$175,$M49,COLUMNS($P$8:P49)),"")</f>
        <v>Not Care-experienced</v>
      </c>
      <c r="R49" s="288">
        <f>IFERROR(INDEX($C$8:$I$175,$M49,COLUMNS($P$8:Q49)),"")</f>
        <v>0.99903136531365311</v>
      </c>
      <c r="S49" s="288">
        <f>IFERROR(INDEX($C$8:$I$175,$M49,COLUMNS($P$8:R49)),"")</f>
        <v>0.99822201960337364</v>
      </c>
      <c r="T49" s="288">
        <f>IFERROR(INDEX($C$8:$I$175,$M49,COLUMNS($P$8:S49)),"")</f>
        <v>0.99373422286332491</v>
      </c>
      <c r="U49" s="288">
        <f>IFERROR(INDEX($C$8:$I$175,$M49,COLUMNS($P$8:T49)),"")</f>
        <v>0.99255104330266997</v>
      </c>
      <c r="V49" s="288">
        <f>IFERROR(INDEX($C$8:$I$175,$M49,COLUMNS($P$8:U49)),"")</f>
        <v>0.98792128477719976</v>
      </c>
      <c r="W49" s="289">
        <f>IFERROR(INDEX($C$8:$I$175,$M49,COLUMNS($P$8:V49)),"")</f>
        <v>0.97726530040614346</v>
      </c>
      <c r="Y49" s="541" t="s">
        <v>179</v>
      </c>
      <c r="Z49" s="386">
        <v>20</v>
      </c>
      <c r="AA49" s="386">
        <v>40</v>
      </c>
      <c r="AB49" s="386">
        <v>140</v>
      </c>
      <c r="AC49" s="386">
        <v>165</v>
      </c>
      <c r="AD49" s="386">
        <v>265</v>
      </c>
      <c r="AE49" s="386">
        <v>485</v>
      </c>
      <c r="AF49" s="386" t="s">
        <v>145</v>
      </c>
      <c r="AG49" s="386">
        <f>ROWS($AF$8:AF49)</f>
        <v>42</v>
      </c>
      <c r="AH49" s="386">
        <f t="shared" si="1"/>
        <v>42</v>
      </c>
      <c r="AI49" s="386">
        <f>IFERROR(SMALL($AH$8:$AH$179,ROWS($AH$8:AH49)),"")</f>
        <v>42</v>
      </c>
      <c r="AL49" s="517" t="s">
        <v>179</v>
      </c>
      <c r="AM49" s="518">
        <f>IFERROR(INDEX($Y$8:$AE$179,$AI49,COLUMNS($AK$8:AL49)),"")</f>
        <v>20</v>
      </c>
      <c r="AN49" s="518">
        <f>IFERROR(INDEX($Y$8:$AE$179,$AI49,COLUMNS($AK$8:AM49)),"")</f>
        <v>40</v>
      </c>
      <c r="AO49" s="518">
        <f>IFERROR(INDEX($Y$8:$AE$179,$AI49,COLUMNS($AK$8:AN49)),"")</f>
        <v>140</v>
      </c>
      <c r="AP49" s="518">
        <f>IFERROR(INDEX($Y$8:$AE$179,$AI49,COLUMNS($AK$8:AO49)),"")</f>
        <v>165</v>
      </c>
      <c r="AQ49" s="518">
        <f>IFERROR(INDEX($Y$8:$AE$179,$AI49,COLUMNS($AK$8:AP49)),"")</f>
        <v>265</v>
      </c>
      <c r="AR49" s="519">
        <f>IFERROR(INDEX($Y$8:$AE$179,$AI49,COLUMNS($AK$8:AQ49)),"")</f>
        <v>485</v>
      </c>
    </row>
    <row r="50" spans="3:44" s="386" customFormat="1" ht="15" thickBot="1" x14ac:dyDescent="0.35">
      <c r="C50" s="540" t="s">
        <v>471</v>
      </c>
      <c r="D50" s="297"/>
      <c r="E50" s="297"/>
      <c r="F50" s="297"/>
      <c r="G50" s="297"/>
      <c r="H50" s="297"/>
      <c r="I50" s="299"/>
      <c r="J50" s="386" t="s">
        <v>550</v>
      </c>
      <c r="K50" s="386">
        <f>ROWS($J$8:J50)</f>
        <v>43</v>
      </c>
      <c r="L50" s="386" t="str">
        <f t="shared" si="0"/>
        <v/>
      </c>
      <c r="M50" s="386" t="str">
        <f>IFERROR(SMALL($L$8:$L$179,ROWS($L$8:L50)),"")</f>
        <v/>
      </c>
      <c r="Q50" s="386" t="str">
        <f>IFERROR(INDEX($C$8:$I$175,$M50,COLUMNS($P$8:P50)),"")</f>
        <v/>
      </c>
      <c r="R50" s="299" t="str">
        <f>IFERROR(INDEX($C$8:$I$175,$M50,COLUMNS($P$8:Q50)),"")</f>
        <v/>
      </c>
      <c r="S50" s="299" t="str">
        <f>IFERROR(INDEX($C$8:$I$175,$M50,COLUMNS($P$8:R50)),"")</f>
        <v/>
      </c>
      <c r="T50" s="299" t="str">
        <f>IFERROR(INDEX($C$8:$I$175,$M50,COLUMNS($P$8:S50)),"")</f>
        <v/>
      </c>
      <c r="U50" s="299" t="str">
        <f>IFERROR(INDEX($C$8:$I$175,$M50,COLUMNS($P$8:T50)),"")</f>
        <v/>
      </c>
      <c r="V50" s="299" t="str">
        <f>IFERROR(INDEX($C$8:$I$175,$M50,COLUMNS($P$8:U50)),"")</f>
        <v/>
      </c>
      <c r="W50" s="299" t="str">
        <f>IFERROR(INDEX($C$8:$I$175,$M50,COLUMNS($P$8:V50)),"")</f>
        <v/>
      </c>
      <c r="Y50" s="541" t="s">
        <v>180</v>
      </c>
      <c r="Z50" s="386">
        <v>21660</v>
      </c>
      <c r="AA50" s="386">
        <v>21895</v>
      </c>
      <c r="AB50" s="386">
        <v>22045</v>
      </c>
      <c r="AC50" s="386">
        <v>22120</v>
      </c>
      <c r="AD50" s="386">
        <v>21840</v>
      </c>
      <c r="AE50" s="386">
        <v>20935</v>
      </c>
      <c r="AF50" s="386" t="s">
        <v>145</v>
      </c>
      <c r="AG50" s="386">
        <f>ROWS($AF$8:AF50)</f>
        <v>43</v>
      </c>
      <c r="AH50" s="386">
        <f t="shared" si="1"/>
        <v>43</v>
      </c>
      <c r="AI50" s="386">
        <f>IFERROR(SMALL($AH$8:$AH$179,ROWS($AH$8:AH50)),"")</f>
        <v>43</v>
      </c>
      <c r="AL50" s="534" t="s">
        <v>180</v>
      </c>
      <c r="AM50" s="535">
        <f>IFERROR(INDEX($Y$8:$AE$179,$AI50,COLUMNS($AK$8:AL50)),"")</f>
        <v>21660</v>
      </c>
      <c r="AN50" s="535">
        <f>IFERROR(INDEX($Y$8:$AE$179,$AI50,COLUMNS($AK$8:AM50)),"")</f>
        <v>21895</v>
      </c>
      <c r="AO50" s="535">
        <f>IFERROR(INDEX($Y$8:$AE$179,$AI50,COLUMNS($AK$8:AN50)),"")</f>
        <v>22045</v>
      </c>
      <c r="AP50" s="535">
        <f>IFERROR(INDEX($Y$8:$AE$179,$AI50,COLUMNS($AK$8:AO50)),"")</f>
        <v>22120</v>
      </c>
      <c r="AQ50" s="535">
        <f>IFERROR(INDEX($Y$8:$AE$179,$AI50,COLUMNS($AK$8:AP50)),"")</f>
        <v>21840</v>
      </c>
      <c r="AR50" s="536">
        <f>IFERROR(INDEX($Y$8:$AE$179,$AI50,COLUMNS($AK$8:AQ50)),"")</f>
        <v>20935</v>
      </c>
    </row>
    <row r="51" spans="3:44" s="386" customFormat="1" ht="15" customHeight="1" x14ac:dyDescent="0.3">
      <c r="C51" s="541" t="s">
        <v>154</v>
      </c>
      <c r="D51" s="297">
        <v>0.20102808885625115</v>
      </c>
      <c r="E51" s="297">
        <v>0.18920837770678026</v>
      </c>
      <c r="F51" s="297">
        <v>0.20900321543408359</v>
      </c>
      <c r="G51" s="297">
        <v>0.21000926784059315</v>
      </c>
      <c r="H51" s="297">
        <v>0.20975311160987553</v>
      </c>
      <c r="I51" s="299">
        <v>0.20575692963752665</v>
      </c>
      <c r="J51" s="386" t="s">
        <v>550</v>
      </c>
      <c r="K51" s="386">
        <f>ROWS($J$8:J51)</f>
        <v>44</v>
      </c>
      <c r="L51" s="386" t="str">
        <f t="shared" si="0"/>
        <v/>
      </c>
      <c r="M51" s="386" t="str">
        <f>IFERROR(SMALL($L$8:$L$179,ROWS($L$8:L51)),"")</f>
        <v/>
      </c>
      <c r="Q51" s="854" t="s">
        <v>810</v>
      </c>
      <c r="R51" s="854"/>
      <c r="S51" s="854"/>
      <c r="T51" s="854"/>
      <c r="U51" s="854"/>
      <c r="V51" s="854"/>
      <c r="W51" s="854"/>
      <c r="Y51" s="540" t="s">
        <v>438</v>
      </c>
      <c r="Z51" s="386">
        <v>5480</v>
      </c>
      <c r="AA51" s="386">
        <v>5645</v>
      </c>
      <c r="AB51" s="386">
        <v>5915</v>
      </c>
      <c r="AC51" s="386">
        <v>5425</v>
      </c>
      <c r="AD51" s="386">
        <v>4905</v>
      </c>
      <c r="AE51" s="386">
        <v>4695</v>
      </c>
      <c r="AF51" s="386" t="s">
        <v>550</v>
      </c>
      <c r="AG51" s="386">
        <f>ROWS($AF$8:AF51)</f>
        <v>44</v>
      </c>
      <c r="AH51" s="386" t="str">
        <f t="shared" si="1"/>
        <v/>
      </c>
      <c r="AI51" s="386" t="str">
        <f>IFERROR(SMALL($AH$8:$AH$179,ROWS($AH$8:AH51)),"")</f>
        <v/>
      </c>
      <c r="AL51" s="386" t="str">
        <f>IFERROR(INDEX($C$7:$I$177,$M50,COLUMNS($O$7:AK51)),"")</f>
        <v/>
      </c>
      <c r="AM51" s="386" t="str">
        <f>IFERROR(INDEX($C$7:$I$177,$M50,COLUMNS($O$7:AL51)),"")</f>
        <v/>
      </c>
      <c r="AN51" s="386" t="str">
        <f>IFERROR(INDEX($C$7:$I$177,$M50,COLUMNS($O$7:AM51)),"")</f>
        <v/>
      </c>
      <c r="AO51" s="386" t="str">
        <f>IFERROR(INDEX($C$7:$I$177,$M50,COLUMNS($O$7:AN51)),"")</f>
        <v/>
      </c>
      <c r="AP51" s="386" t="str">
        <f>IFERROR(INDEX($C$7:$I$177,$M50,COLUMNS($O$7:AO51)),"")</f>
        <v/>
      </c>
      <c r="AQ51" s="386" t="str">
        <f>IFERROR(INDEX($C$7:$I$177,$M50,COLUMNS($O$7:AP51)),"")</f>
        <v/>
      </c>
      <c r="AR51" s="386" t="str">
        <f>IFERROR(INDEX($C$7:$I$177,$M50,COLUMNS($O$7:AQ51)),"")</f>
        <v/>
      </c>
    </row>
    <row r="52" spans="3:44" s="386" customFormat="1" x14ac:dyDescent="0.3">
      <c r="C52" s="541" t="s">
        <v>103</v>
      </c>
      <c r="D52" s="297">
        <v>0.21957040572792363</v>
      </c>
      <c r="E52" s="297">
        <v>0.22275470358537452</v>
      </c>
      <c r="F52" s="297">
        <v>0.21848028431206634</v>
      </c>
      <c r="G52" s="297">
        <v>0.20963855421686747</v>
      </c>
      <c r="H52" s="297">
        <v>0.21832279126708834</v>
      </c>
      <c r="I52" s="299">
        <v>0.22643923240938166</v>
      </c>
      <c r="J52" s="386" t="s">
        <v>550</v>
      </c>
      <c r="K52" s="386">
        <f>ROWS($J$8:J52)</f>
        <v>45</v>
      </c>
      <c r="L52" s="386" t="str">
        <f t="shared" si="0"/>
        <v/>
      </c>
      <c r="M52" s="386" t="str">
        <f>IFERROR(SMALL($L$8:$L$179,ROWS($L$8:L52)),"")</f>
        <v/>
      </c>
      <c r="Q52" s="854"/>
      <c r="R52" s="854"/>
      <c r="S52" s="854"/>
      <c r="T52" s="854"/>
      <c r="U52" s="854"/>
      <c r="V52" s="854"/>
      <c r="W52" s="854"/>
      <c r="Y52" s="540" t="s">
        <v>471</v>
      </c>
      <c r="AF52" s="386" t="s">
        <v>550</v>
      </c>
      <c r="AG52" s="386">
        <f>ROWS($AF$8:AF52)</f>
        <v>45</v>
      </c>
      <c r="AH52" s="386" t="str">
        <f t="shared" si="1"/>
        <v/>
      </c>
      <c r="AI52" s="386" t="str">
        <f>IFERROR(SMALL($AH$8:$AH$179,ROWS($AH$8:AH52)),"")</f>
        <v/>
      </c>
      <c r="AL52" s="854" t="s">
        <v>810</v>
      </c>
      <c r="AM52" s="854"/>
      <c r="AN52" s="854"/>
      <c r="AO52" s="854"/>
      <c r="AP52" s="854"/>
      <c r="AQ52" s="854"/>
      <c r="AR52" s="854"/>
    </row>
    <row r="53" spans="3:44" s="386" customFormat="1" x14ac:dyDescent="0.3">
      <c r="C53" s="541" t="s">
        <v>104</v>
      </c>
      <c r="D53" s="297">
        <v>0.2155314852212227</v>
      </c>
      <c r="E53" s="297">
        <v>0.2131700390486333</v>
      </c>
      <c r="F53" s="297">
        <v>0.21374174987307498</v>
      </c>
      <c r="G53" s="297">
        <v>0.21575532900834105</v>
      </c>
      <c r="H53" s="297">
        <v>0.19893899204244031</v>
      </c>
      <c r="I53" s="299">
        <v>0.19765458422174839</v>
      </c>
      <c r="J53" s="386" t="s">
        <v>550</v>
      </c>
      <c r="K53" s="386">
        <f>ROWS($J$8:J53)</f>
        <v>46</v>
      </c>
      <c r="L53" s="386" t="str">
        <f t="shared" si="0"/>
        <v/>
      </c>
      <c r="M53" s="386" t="str">
        <f>IFERROR(SMALL($L$8:$L$179,ROWS($L$8:L53)),"")</f>
        <v/>
      </c>
      <c r="Q53" s="854"/>
      <c r="R53" s="854"/>
      <c r="S53" s="854"/>
      <c r="T53" s="854"/>
      <c r="U53" s="854"/>
      <c r="V53" s="854"/>
      <c r="W53" s="854"/>
      <c r="Y53" s="541" t="s">
        <v>154</v>
      </c>
      <c r="Z53" s="386">
        <v>1095</v>
      </c>
      <c r="AA53" s="386">
        <v>1065</v>
      </c>
      <c r="AB53" s="386">
        <v>1235</v>
      </c>
      <c r="AC53" s="386">
        <v>1135</v>
      </c>
      <c r="AD53" s="386">
        <v>1030</v>
      </c>
      <c r="AE53" s="386">
        <v>965</v>
      </c>
      <c r="AF53" s="386" t="s">
        <v>550</v>
      </c>
      <c r="AG53" s="386">
        <f>ROWS($AF$8:AF53)</f>
        <v>46</v>
      </c>
      <c r="AH53" s="386" t="str">
        <f t="shared" si="1"/>
        <v/>
      </c>
      <c r="AI53" s="386" t="str">
        <f>IFERROR(SMALL($AH$8:$AH$179,ROWS($AH$8:AH53)),"")</f>
        <v/>
      </c>
      <c r="AL53" s="854"/>
      <c r="AM53" s="854"/>
      <c r="AN53" s="854"/>
      <c r="AO53" s="854"/>
      <c r="AP53" s="854"/>
      <c r="AQ53" s="854"/>
      <c r="AR53" s="854"/>
    </row>
    <row r="54" spans="3:44" s="386" customFormat="1" x14ac:dyDescent="0.3">
      <c r="C54" s="541" t="s">
        <v>155</v>
      </c>
      <c r="D54" s="297">
        <v>0.18836056544887095</v>
      </c>
      <c r="E54" s="297">
        <v>0.20163294284700037</v>
      </c>
      <c r="F54" s="297">
        <v>0.19478761211710949</v>
      </c>
      <c r="G54" s="297">
        <v>0.19165894346617238</v>
      </c>
      <c r="H54" s="297">
        <v>0.19710263211589471</v>
      </c>
      <c r="I54" s="299">
        <v>0.20383795309168443</v>
      </c>
      <c r="J54" s="386" t="s">
        <v>550</v>
      </c>
      <c r="K54" s="386">
        <f>ROWS($J$8:J54)</f>
        <v>47</v>
      </c>
      <c r="L54" s="386" t="str">
        <f t="shared" si="0"/>
        <v/>
      </c>
      <c r="M54" s="386" t="str">
        <f>IFERROR(SMALL($L$8:$L$179,ROWS($L$8:L54)),"")</f>
        <v/>
      </c>
      <c r="Q54" s="545"/>
      <c r="R54" s="545"/>
      <c r="S54" s="545"/>
      <c r="T54" s="545"/>
      <c r="U54" s="545"/>
      <c r="V54" s="545"/>
      <c r="W54" s="545"/>
      <c r="Y54" s="541" t="s">
        <v>103</v>
      </c>
      <c r="Z54" s="386">
        <v>1195</v>
      </c>
      <c r="AA54" s="386">
        <v>1255</v>
      </c>
      <c r="AB54" s="386">
        <v>1290</v>
      </c>
      <c r="AC54" s="386">
        <v>1130</v>
      </c>
      <c r="AD54" s="386">
        <v>1070</v>
      </c>
      <c r="AE54" s="386">
        <v>1060</v>
      </c>
      <c r="AF54" s="386" t="s">
        <v>550</v>
      </c>
      <c r="AG54" s="386">
        <f>ROWS($AF$8:AF54)</f>
        <v>47</v>
      </c>
      <c r="AH54" s="386" t="str">
        <f t="shared" si="1"/>
        <v/>
      </c>
      <c r="AI54" s="386" t="str">
        <f>IFERROR(SMALL($AH$8:$AH$179,ROWS($AH$8:AH54)),"")</f>
        <v/>
      </c>
      <c r="AL54" s="854"/>
      <c r="AM54" s="854"/>
      <c r="AN54" s="854"/>
      <c r="AO54" s="854"/>
      <c r="AP54" s="854"/>
      <c r="AQ54" s="854"/>
      <c r="AR54" s="854"/>
    </row>
    <row r="55" spans="3:44" s="386" customFormat="1" x14ac:dyDescent="0.3">
      <c r="C55" s="541" t="s">
        <v>134</v>
      </c>
      <c r="D55" s="297">
        <v>0.1755094547457316</v>
      </c>
      <c r="E55" s="297">
        <v>0.17323393681221158</v>
      </c>
      <c r="F55" s="297">
        <v>0.16398713826366559</v>
      </c>
      <c r="G55" s="297">
        <v>0.17293790546802595</v>
      </c>
      <c r="H55" s="297">
        <v>0.17588247296470108</v>
      </c>
      <c r="I55" s="299">
        <v>0.16631130063965885</v>
      </c>
      <c r="J55" s="386" t="s">
        <v>550</v>
      </c>
      <c r="K55" s="386">
        <f>ROWS($J$8:J55)</f>
        <v>48</v>
      </c>
      <c r="L55" s="386" t="str">
        <f t="shared" si="0"/>
        <v/>
      </c>
      <c r="M55" s="386" t="str">
        <f>IFERROR(SMALL($L$8:$L$179,ROWS($L$8:L55)),"")</f>
        <v/>
      </c>
      <c r="Q55" s="545"/>
      <c r="R55" s="545"/>
      <c r="S55" s="545"/>
      <c r="T55" s="545"/>
      <c r="U55" s="545"/>
      <c r="V55" s="545"/>
      <c r="W55" s="545"/>
      <c r="Y55" s="541" t="s">
        <v>104</v>
      </c>
      <c r="Z55" s="386">
        <v>1175</v>
      </c>
      <c r="AA55" s="386">
        <v>1200</v>
      </c>
      <c r="AB55" s="386">
        <v>1265</v>
      </c>
      <c r="AC55" s="386">
        <v>1165</v>
      </c>
      <c r="AD55" s="386">
        <v>975</v>
      </c>
      <c r="AE55" s="386">
        <v>925</v>
      </c>
      <c r="AF55" s="386" t="s">
        <v>550</v>
      </c>
      <c r="AG55" s="386">
        <f>ROWS($AF$8:AF55)</f>
        <v>48</v>
      </c>
      <c r="AH55" s="386" t="str">
        <f t="shared" si="1"/>
        <v/>
      </c>
      <c r="AI55" s="386" t="str">
        <f>IFERROR(SMALL($AH$8:$AH$179,ROWS($AH$8:AH55)),"")</f>
        <v/>
      </c>
      <c r="AL55" s="546"/>
      <c r="AM55" s="546"/>
      <c r="AN55" s="546"/>
      <c r="AO55" s="546"/>
      <c r="AP55" s="546"/>
      <c r="AQ55" s="546"/>
      <c r="AR55" s="546"/>
    </row>
    <row r="56" spans="3:44" s="386" customFormat="1" x14ac:dyDescent="0.3">
      <c r="C56" s="541" t="s">
        <v>472</v>
      </c>
      <c r="D56" s="297"/>
      <c r="E56" s="297"/>
      <c r="F56" s="297"/>
      <c r="G56" s="297"/>
      <c r="H56" s="297"/>
      <c r="I56" s="299"/>
      <c r="J56" s="386" t="s">
        <v>550</v>
      </c>
      <c r="K56" s="386">
        <f>ROWS($J$8:J56)</f>
        <v>49</v>
      </c>
      <c r="L56" s="386" t="str">
        <f t="shared" si="0"/>
        <v/>
      </c>
      <c r="M56" s="386" t="str">
        <f>IFERROR(SMALL($L$8:$L$179,ROWS($L$8:L56)),"")</f>
        <v/>
      </c>
      <c r="Q56" s="545"/>
      <c r="R56" s="545"/>
      <c r="S56" s="545"/>
      <c r="T56" s="545"/>
      <c r="U56" s="545"/>
      <c r="V56" s="455" t="s">
        <v>118</v>
      </c>
      <c r="Y56" s="541" t="s">
        <v>155</v>
      </c>
      <c r="Z56" s="386">
        <v>1025</v>
      </c>
      <c r="AA56" s="386">
        <v>1135</v>
      </c>
      <c r="AB56" s="386">
        <v>1150</v>
      </c>
      <c r="AC56" s="386">
        <v>1035</v>
      </c>
      <c r="AD56" s="386">
        <v>965</v>
      </c>
      <c r="AE56" s="386">
        <v>955</v>
      </c>
      <c r="AF56" s="386" t="s">
        <v>550</v>
      </c>
      <c r="AG56" s="386">
        <f>ROWS($AF$8:AF56)</f>
        <v>49</v>
      </c>
      <c r="AH56" s="386" t="str">
        <f t="shared" si="1"/>
        <v/>
      </c>
      <c r="AI56" s="386" t="str">
        <f>IFERROR(SMALL($AH$8:$AH$179,ROWS($AH$8:AH56)),"")</f>
        <v/>
      </c>
      <c r="AL56" s="546"/>
      <c r="AM56" s="546"/>
      <c r="AN56" s="546"/>
      <c r="AO56" s="546"/>
      <c r="AP56" s="546"/>
      <c r="AQ56" s="546"/>
      <c r="AR56" s="546"/>
    </row>
    <row r="57" spans="3:44" s="386" customFormat="1" x14ac:dyDescent="0.3">
      <c r="C57" s="542" t="s">
        <v>164</v>
      </c>
      <c r="D57" s="297"/>
      <c r="E57" s="297"/>
      <c r="F57" s="297"/>
      <c r="G57" s="297"/>
      <c r="H57" s="297"/>
      <c r="I57" s="299"/>
      <c r="J57" s="386" t="s">
        <v>550</v>
      </c>
      <c r="K57" s="386">
        <f>ROWS($J$8:J57)</f>
        <v>50</v>
      </c>
      <c r="L57" s="386" t="str">
        <f t="shared" si="0"/>
        <v/>
      </c>
      <c r="M57" s="386" t="str">
        <f>IFERROR(SMALL($L$8:$L$179,ROWS($L$8:L57)),"")</f>
        <v/>
      </c>
      <c r="R57" s="545"/>
      <c r="S57" s="545"/>
      <c r="T57" s="545"/>
      <c r="U57" s="545"/>
      <c r="V57" s="393" t="s">
        <v>804</v>
      </c>
      <c r="Y57" s="541" t="s">
        <v>134</v>
      </c>
      <c r="Z57" s="386">
        <v>955</v>
      </c>
      <c r="AA57" s="386">
        <v>975</v>
      </c>
      <c r="AB57" s="386">
        <v>970</v>
      </c>
      <c r="AC57" s="386">
        <v>935</v>
      </c>
      <c r="AD57" s="386">
        <v>860</v>
      </c>
      <c r="AE57" s="386">
        <v>780</v>
      </c>
      <c r="AF57" s="386" t="s">
        <v>550</v>
      </c>
      <c r="AG57" s="386">
        <f>ROWS($AF$8:AF57)</f>
        <v>50</v>
      </c>
      <c r="AH57" s="386" t="str">
        <f t="shared" si="1"/>
        <v/>
      </c>
      <c r="AI57" s="386" t="str">
        <f>IFERROR(SMALL($AH$8:$AH$179,ROWS($AH$8:AH57)),"")</f>
        <v/>
      </c>
      <c r="AL57" s="546"/>
      <c r="AM57" s="546"/>
      <c r="AN57" s="546"/>
      <c r="AO57" s="546"/>
      <c r="AP57" s="546"/>
      <c r="AQ57" s="546"/>
      <c r="AR57" s="546"/>
    </row>
    <row r="58" spans="3:44" s="386" customFormat="1" x14ac:dyDescent="0.3">
      <c r="C58" s="541" t="s">
        <v>98</v>
      </c>
      <c r="D58" s="297">
        <v>0.5825579273855136</v>
      </c>
      <c r="E58" s="297">
        <v>0.58438108730299276</v>
      </c>
      <c r="F58" s="297">
        <v>0.59922244759972954</v>
      </c>
      <c r="G58" s="297">
        <v>0.57040044288614133</v>
      </c>
      <c r="H58" s="297">
        <v>0.56192613752295451</v>
      </c>
      <c r="I58" s="299">
        <v>0.52614727854855925</v>
      </c>
      <c r="J58" s="386" t="s">
        <v>550</v>
      </c>
      <c r="K58" s="386">
        <f>ROWS($J$8:J58)</f>
        <v>51</v>
      </c>
      <c r="L58" s="386" t="str">
        <f t="shared" si="0"/>
        <v/>
      </c>
      <c r="M58" s="386" t="str">
        <f>IFERROR(SMALL($L$8:$L$179,ROWS($L$8:L58)),"")</f>
        <v/>
      </c>
      <c r="R58" s="545"/>
      <c r="S58" s="545"/>
      <c r="T58" s="545"/>
      <c r="U58" s="545"/>
      <c r="V58" s="393" t="s">
        <v>799</v>
      </c>
      <c r="Y58" s="541" t="s">
        <v>472</v>
      </c>
      <c r="Z58" s="386">
        <v>35</v>
      </c>
      <c r="AA58" s="386">
        <v>15</v>
      </c>
      <c r="AB58" s="386">
        <v>5</v>
      </c>
      <c r="AC58" s="386">
        <v>30</v>
      </c>
      <c r="AD58" s="386">
        <v>5</v>
      </c>
      <c r="AE58" s="386">
        <v>5</v>
      </c>
      <c r="AF58" s="386" t="s">
        <v>550</v>
      </c>
      <c r="AG58" s="386">
        <f>ROWS($AF$8:AF58)</f>
        <v>51</v>
      </c>
      <c r="AH58" s="386" t="str">
        <f t="shared" si="1"/>
        <v/>
      </c>
      <c r="AI58" s="386" t="str">
        <f>IFERROR(SMALL($AH$8:$AH$179,ROWS($AH$8:AH58)),"")</f>
        <v/>
      </c>
      <c r="AL58" s="546"/>
      <c r="AM58" s="546"/>
      <c r="AN58" s="546"/>
      <c r="AO58" s="546"/>
      <c r="AP58" s="546"/>
      <c r="AQ58" s="546"/>
      <c r="AR58" s="546"/>
    </row>
    <row r="59" spans="3:44" s="386" customFormat="1" x14ac:dyDescent="0.3">
      <c r="C59" s="541" t="s">
        <v>99</v>
      </c>
      <c r="D59" s="297">
        <v>0.4174420726144864</v>
      </c>
      <c r="E59" s="297">
        <v>0.41561891269700724</v>
      </c>
      <c r="F59" s="297">
        <v>0.40077755240027046</v>
      </c>
      <c r="G59" s="297">
        <v>0.42959955711385867</v>
      </c>
      <c r="H59" s="297">
        <v>0.43807386247704549</v>
      </c>
      <c r="I59" s="299">
        <v>0.47385272145144075</v>
      </c>
      <c r="J59" s="386" t="s">
        <v>550</v>
      </c>
      <c r="K59" s="386">
        <f>ROWS($J$8:J59)</f>
        <v>52</v>
      </c>
      <c r="L59" s="386" t="str">
        <f t="shared" si="0"/>
        <v/>
      </c>
      <c r="M59" s="386" t="str">
        <f>IFERROR(SMALL($L$8:$L$179,ROWS($L$8:L59)),"")</f>
        <v/>
      </c>
      <c r="R59" s="545"/>
      <c r="S59" s="545"/>
      <c r="T59" s="545"/>
      <c r="U59" s="545"/>
      <c r="V59" s="393" t="s">
        <v>800</v>
      </c>
      <c r="Y59" s="542" t="s">
        <v>164</v>
      </c>
      <c r="AF59" s="386" t="s">
        <v>550</v>
      </c>
      <c r="AG59" s="386">
        <f>ROWS($AF$8:AF59)</f>
        <v>52</v>
      </c>
      <c r="AH59" s="386" t="str">
        <f t="shared" si="1"/>
        <v/>
      </c>
      <c r="AI59" s="386" t="str">
        <f>IFERROR(SMALL($AH$8:$AH$179,ROWS($AH$8:AH59)),"")</f>
        <v/>
      </c>
      <c r="AL59" s="546"/>
      <c r="AM59" s="546"/>
      <c r="AN59" s="546"/>
      <c r="AO59" s="546"/>
      <c r="AP59" s="546"/>
      <c r="AQ59" s="546"/>
      <c r="AR59" s="546"/>
    </row>
    <row r="60" spans="3:44" s="386" customFormat="1" x14ac:dyDescent="0.3">
      <c r="C60" s="541" t="s">
        <v>475</v>
      </c>
      <c r="D60" s="297"/>
      <c r="E60" s="297"/>
      <c r="F60" s="297"/>
      <c r="G60" s="297"/>
      <c r="H60" s="297"/>
      <c r="I60" s="299"/>
      <c r="J60" s="386" t="s">
        <v>550</v>
      </c>
      <c r="K60" s="386">
        <f>ROWS($J$8:J60)</f>
        <v>53</v>
      </c>
      <c r="L60" s="386" t="str">
        <f t="shared" si="0"/>
        <v/>
      </c>
      <c r="M60" s="386" t="str">
        <f>IFERROR(SMALL($L$8:$L$179,ROWS($L$8:L60)),"")</f>
        <v/>
      </c>
      <c r="R60" s="545"/>
      <c r="S60" s="545"/>
      <c r="T60" s="545"/>
      <c r="U60" s="545"/>
      <c r="V60" s="545"/>
      <c r="W60" s="545"/>
      <c r="Y60" s="541" t="s">
        <v>98</v>
      </c>
      <c r="Z60" s="386">
        <v>3195</v>
      </c>
      <c r="AA60" s="386">
        <v>3300</v>
      </c>
      <c r="AB60" s="386">
        <v>3545</v>
      </c>
      <c r="AC60" s="386">
        <v>3090</v>
      </c>
      <c r="AD60" s="386">
        <v>2755</v>
      </c>
      <c r="AE60" s="386">
        <v>2465</v>
      </c>
      <c r="AF60" s="386" t="s">
        <v>550</v>
      </c>
      <c r="AG60" s="386">
        <f>ROWS($AF$8:AF60)</f>
        <v>53</v>
      </c>
      <c r="AH60" s="386" t="str">
        <f t="shared" si="1"/>
        <v/>
      </c>
      <c r="AI60" s="386" t="str">
        <f>IFERROR(SMALL($AH$8:$AH$179,ROWS($AH$8:AH60)),"")</f>
        <v/>
      </c>
      <c r="AL60" s="546"/>
      <c r="AM60" s="546"/>
      <c r="AN60" s="546"/>
      <c r="AO60" s="546"/>
      <c r="AP60" s="546"/>
      <c r="AQ60" s="546"/>
      <c r="AR60" s="546"/>
    </row>
    <row r="61" spans="3:44" s="386" customFormat="1" x14ac:dyDescent="0.3">
      <c r="C61" s="542" t="s">
        <v>477</v>
      </c>
      <c r="D61" s="297"/>
      <c r="E61" s="297"/>
      <c r="F61" s="297"/>
      <c r="G61" s="297"/>
      <c r="H61" s="297"/>
      <c r="I61" s="299"/>
      <c r="J61" s="386" t="s">
        <v>550</v>
      </c>
      <c r="K61" s="386">
        <f>ROWS($J$8:J61)</f>
        <v>54</v>
      </c>
      <c r="L61" s="386" t="str">
        <f t="shared" si="0"/>
        <v/>
      </c>
      <c r="M61" s="386" t="str">
        <f>IFERROR(SMALL($L$8:$L$179,ROWS($L$8:L61)),"")</f>
        <v/>
      </c>
      <c r="Q61" s="545"/>
      <c r="R61" s="545"/>
      <c r="S61" s="545"/>
      <c r="T61" s="545"/>
      <c r="U61" s="545"/>
      <c r="V61" s="545"/>
      <c r="W61" s="545"/>
      <c r="Y61" s="541" t="s">
        <v>99</v>
      </c>
      <c r="Z61" s="386">
        <v>2290</v>
      </c>
      <c r="AA61" s="386">
        <v>2345</v>
      </c>
      <c r="AB61" s="386">
        <v>2370</v>
      </c>
      <c r="AC61" s="386">
        <v>2330</v>
      </c>
      <c r="AD61" s="386">
        <v>2145</v>
      </c>
      <c r="AE61" s="386">
        <v>2220</v>
      </c>
      <c r="AF61" s="386" t="s">
        <v>550</v>
      </c>
      <c r="AG61" s="386">
        <f>ROWS($AF$8:AF61)</f>
        <v>54</v>
      </c>
      <c r="AH61" s="386" t="str">
        <f t="shared" si="1"/>
        <v/>
      </c>
      <c r="AI61" s="386" t="str">
        <f>IFERROR(SMALL($AH$8:$AH$179,ROWS($AH$8:AH61)),"")</f>
        <v/>
      </c>
      <c r="AL61" s="546"/>
      <c r="AM61" s="546"/>
      <c r="AN61" s="546"/>
      <c r="AO61" s="546"/>
      <c r="AP61" s="546"/>
      <c r="AQ61" s="546"/>
      <c r="AR61" s="546"/>
    </row>
    <row r="62" spans="3:44" s="386" customFormat="1" x14ac:dyDescent="0.3">
      <c r="C62" s="543" t="s">
        <v>478</v>
      </c>
      <c r="D62" s="297">
        <v>1.8244845831052727E-3</v>
      </c>
      <c r="E62" s="297">
        <v>1.3635558703736497E-2</v>
      </c>
      <c r="F62" s="297">
        <v>1.45368492224476E-2</v>
      </c>
      <c r="G62" s="297">
        <v>1.9177576986907616E-2</v>
      </c>
      <c r="H62" s="297">
        <v>1.7121891561353443E-2</v>
      </c>
      <c r="I62" s="299">
        <v>6.1794161517153209E-3</v>
      </c>
      <c r="J62" s="386" t="s">
        <v>550</v>
      </c>
      <c r="K62" s="386">
        <f>ROWS($J$8:J62)</f>
        <v>55</v>
      </c>
      <c r="L62" s="386" t="str">
        <f t="shared" si="0"/>
        <v/>
      </c>
      <c r="M62" s="386" t="str">
        <f>IFERROR(SMALL($L$8:$L$179,ROWS($L$8:L62)),"")</f>
        <v/>
      </c>
      <c r="Q62" s="545"/>
      <c r="R62" s="545"/>
      <c r="S62" s="545"/>
      <c r="T62" s="545"/>
      <c r="U62" s="545"/>
      <c r="V62" s="545"/>
      <c r="W62" s="545"/>
      <c r="Y62" s="541" t="s">
        <v>475</v>
      </c>
      <c r="Z62" s="386">
        <v>0</v>
      </c>
      <c r="AA62" s="386">
        <v>0</v>
      </c>
      <c r="AB62" s="386">
        <v>0</v>
      </c>
      <c r="AC62" s="386">
        <v>5</v>
      </c>
      <c r="AD62" s="386">
        <v>5</v>
      </c>
      <c r="AE62" s="386">
        <v>10</v>
      </c>
      <c r="AF62" s="386" t="s">
        <v>550</v>
      </c>
      <c r="AG62" s="386">
        <f>ROWS($AF$8:AF62)</f>
        <v>55</v>
      </c>
      <c r="AH62" s="386" t="str">
        <f t="shared" si="1"/>
        <v/>
      </c>
      <c r="AI62" s="386" t="str">
        <f>IFERROR(SMALL($AH$8:$AH$179,ROWS($AH$8:AH62)),"")</f>
        <v/>
      </c>
      <c r="AL62" s="386" t="str">
        <f>IFERROR(INDEX($C$7:$I$177,$M54,COLUMNS($O$7:AK62)),"")</f>
        <v/>
      </c>
      <c r="AM62" s="386" t="str">
        <f>IFERROR(INDEX($C$7:$I$177,$M54,COLUMNS($O$7:AL62)),"")</f>
        <v/>
      </c>
      <c r="AN62" s="386" t="str">
        <f>IFERROR(INDEX($C$7:$I$177,$M54,COLUMNS($O$7:AM62)),"")</f>
        <v/>
      </c>
      <c r="AO62" s="386" t="str">
        <f>IFERROR(INDEX($C$7:$I$177,$M54,COLUMNS($O$7:AN62)),"")</f>
        <v/>
      </c>
      <c r="AP62" s="386" t="str">
        <f>IFERROR(INDEX($C$7:$I$177,$M54,COLUMNS($O$7:AO62)),"")</f>
        <v/>
      </c>
      <c r="AQ62" s="386" t="str">
        <f>IFERROR(INDEX($C$7:$I$177,$M54,COLUMNS($O$7:AP62)),"")</f>
        <v/>
      </c>
      <c r="AR62" s="386" t="str">
        <f>IFERROR(INDEX($C$7:$I$177,$M54,COLUMNS($O$7:AQ62)),"")</f>
        <v/>
      </c>
    </row>
    <row r="63" spans="3:44" s="386" customFormat="1" x14ac:dyDescent="0.3">
      <c r="C63" s="544" t="s">
        <v>479</v>
      </c>
      <c r="D63" s="297">
        <v>0.31800766283524906</v>
      </c>
      <c r="E63" s="297">
        <v>0.34283690455108906</v>
      </c>
      <c r="F63" s="297">
        <v>0.29124408384043271</v>
      </c>
      <c r="G63" s="297">
        <v>0.28452885856536975</v>
      </c>
      <c r="H63" s="297">
        <v>0.2660008153281696</v>
      </c>
      <c r="I63" s="299">
        <v>0.23993181333901556</v>
      </c>
      <c r="J63" s="386" t="s">
        <v>550</v>
      </c>
      <c r="K63" s="386">
        <f>ROWS($J$8:J63)</f>
        <v>56</v>
      </c>
      <c r="L63" s="386" t="str">
        <f t="shared" si="0"/>
        <v/>
      </c>
      <c r="M63" s="386" t="str">
        <f>IFERROR(SMALL($L$8:$L$179,ROWS($L$8:L63)),"")</f>
        <v/>
      </c>
      <c r="Q63" s="386" t="str">
        <f>IFERROR(INDEX($C$8:$I$175,$M56,COLUMNS($P$8:P63)),"")</f>
        <v/>
      </c>
      <c r="R63" s="299" t="str">
        <f>IFERROR(INDEX($C$8:$I$175,$M56,COLUMNS($P$8:Q63)),"")</f>
        <v/>
      </c>
      <c r="S63" s="299" t="str">
        <f>IFERROR(INDEX($C$8:$I$175,$M56,COLUMNS($P$8:R63)),"")</f>
        <v/>
      </c>
      <c r="T63" s="299" t="str">
        <f>IFERROR(INDEX($C$8:$I$175,$M56,COLUMNS($P$8:S63)),"")</f>
        <v/>
      </c>
      <c r="U63" s="299" t="str">
        <f>IFERROR(INDEX($C$8:$I$175,$M56,COLUMNS($P$8:T63)),"")</f>
        <v/>
      </c>
      <c r="V63" s="299" t="str">
        <f>IFERROR(INDEX($C$8:$I$175,$M56,COLUMNS($P$8:U63)),"")</f>
        <v/>
      </c>
      <c r="W63" s="299" t="str">
        <f>IFERROR(INDEX($C$8:$I$175,$M56,COLUMNS($P$8:V63)),"")</f>
        <v/>
      </c>
      <c r="Y63" s="542" t="s">
        <v>477</v>
      </c>
      <c r="AF63" s="386" t="s">
        <v>550</v>
      </c>
      <c r="AG63" s="386">
        <f>ROWS($AF$8:AF63)</f>
        <v>56</v>
      </c>
      <c r="AH63" s="386" t="str">
        <f t="shared" si="1"/>
        <v/>
      </c>
      <c r="AI63" s="386" t="str">
        <f>IFERROR(SMALL($AH$8:$AH$179,ROWS($AH$8:AH63)),"")</f>
        <v/>
      </c>
      <c r="AL63" s="386" t="str">
        <f>IFERROR(INDEX($C$7:$I$177,$M55,COLUMNS($O$7:AK63)),"")</f>
        <v/>
      </c>
      <c r="AM63" s="386" t="str">
        <f>IFERROR(INDEX($C$7:$I$177,$M55,COLUMNS($O$7:AL63)),"")</f>
        <v/>
      </c>
      <c r="AN63" s="386" t="str">
        <f>IFERROR(INDEX($C$7:$I$177,$M55,COLUMNS($O$7:AM63)),"")</f>
        <v/>
      </c>
      <c r="AO63" s="386" t="str">
        <f>IFERROR(INDEX($C$7:$I$177,$M55,COLUMNS($O$7:AN63)),"")</f>
        <v/>
      </c>
      <c r="AP63" s="386" t="str">
        <f>IFERROR(INDEX($C$7:$I$177,$M55,COLUMNS($O$7:AO63)),"")</f>
        <v/>
      </c>
      <c r="AQ63" s="386" t="str">
        <f>IFERROR(INDEX($C$7:$I$177,$M55,COLUMNS($O$7:AP63)),"")</f>
        <v/>
      </c>
      <c r="AR63" s="386" t="str">
        <f>IFERROR(INDEX($C$7:$I$177,$M55,COLUMNS($O$7:AQ63)),"")</f>
        <v/>
      </c>
    </row>
    <row r="64" spans="3:44" s="386" customFormat="1" x14ac:dyDescent="0.3">
      <c r="C64" s="544" t="s">
        <v>505</v>
      </c>
      <c r="D64" s="297">
        <v>0.17040686006203248</v>
      </c>
      <c r="E64" s="297">
        <v>0.16911634496192668</v>
      </c>
      <c r="F64" s="297">
        <v>0.16379310344827586</v>
      </c>
      <c r="G64" s="297">
        <v>0.17554858934169279</v>
      </c>
      <c r="H64" s="297">
        <v>0.17835303709743172</v>
      </c>
      <c r="I64" s="299">
        <v>0.17344981887918176</v>
      </c>
      <c r="J64" s="386" t="s">
        <v>550</v>
      </c>
      <c r="K64" s="386">
        <f>ROWS($J$8:J64)</f>
        <v>57</v>
      </c>
      <c r="L64" s="386" t="str">
        <f t="shared" si="0"/>
        <v/>
      </c>
      <c r="M64" s="386" t="str">
        <f>IFERROR(SMALL($L$8:$L$179,ROWS($L$8:L64)),"")</f>
        <v/>
      </c>
      <c r="Q64" s="386" t="str">
        <f>IFERROR(INDEX($C$8:$I$175,$M57,COLUMNS($P$8:P64)),"")</f>
        <v/>
      </c>
      <c r="R64" s="299" t="str">
        <f>IFERROR(INDEX($C$8:$I$175,$M57,COLUMNS($P$8:Q64)),"")</f>
        <v/>
      </c>
      <c r="S64" s="299" t="str">
        <f>IFERROR(INDEX($C$8:$I$175,$M57,COLUMNS($P$8:R64)),"")</f>
        <v/>
      </c>
      <c r="T64" s="299" t="str">
        <f>IFERROR(INDEX($C$8:$I$175,$M57,COLUMNS($P$8:S64)),"")</f>
        <v/>
      </c>
      <c r="U64" s="299" t="str">
        <f>IFERROR(INDEX($C$8:$I$175,$M57,COLUMNS($P$8:T64)),"")</f>
        <v/>
      </c>
      <c r="V64" s="299" t="str">
        <f>IFERROR(INDEX($C$8:$I$175,$M57,COLUMNS($P$8:U64)),"")</f>
        <v/>
      </c>
      <c r="W64" s="299" t="str">
        <f>IFERROR(INDEX($C$8:$I$175,$M57,COLUMNS($P$8:V64)),"")</f>
        <v/>
      </c>
      <c r="Y64" s="543" t="s">
        <v>478</v>
      </c>
      <c r="Z64" s="386">
        <v>10</v>
      </c>
      <c r="AA64" s="386">
        <v>75</v>
      </c>
      <c r="AB64" s="386">
        <v>85</v>
      </c>
      <c r="AC64" s="386">
        <v>105</v>
      </c>
      <c r="AD64" s="386">
        <v>85</v>
      </c>
      <c r="AE64" s="386">
        <v>30</v>
      </c>
      <c r="AF64" s="386" t="s">
        <v>550</v>
      </c>
      <c r="AG64" s="386">
        <f>ROWS($AF$8:AF64)</f>
        <v>57</v>
      </c>
      <c r="AH64" s="386" t="str">
        <f t="shared" si="1"/>
        <v/>
      </c>
      <c r="AI64" s="386" t="str">
        <f>IFERROR(SMALL($AH$8:$AH$179,ROWS($AH$8:AH64)),"")</f>
        <v/>
      </c>
      <c r="AL64" s="386" t="str">
        <f>IFERROR(INDEX($C$7:$I$177,$M56,COLUMNS($O$7:AK64)),"")</f>
        <v/>
      </c>
      <c r="AM64" s="386" t="str">
        <f>IFERROR(INDEX($C$7:$I$177,$M56,COLUMNS($O$7:AL64)),"")</f>
        <v/>
      </c>
      <c r="AN64" s="386" t="str">
        <f>IFERROR(INDEX($C$7:$I$177,$M56,COLUMNS($O$7:AM64)),"")</f>
        <v/>
      </c>
      <c r="AO64" s="386" t="str">
        <f>IFERROR(INDEX($C$7:$I$177,$M56,COLUMNS($O$7:AN64)),"")</f>
        <v/>
      </c>
      <c r="AP64" s="386" t="str">
        <f>IFERROR(INDEX($C$7:$I$177,$M56,COLUMNS($O$7:AO64)),"")</f>
        <v/>
      </c>
      <c r="AQ64" s="386" t="str">
        <f>IFERROR(INDEX($C$7:$I$177,$M56,COLUMNS($O$7:AP64)),"")</f>
        <v/>
      </c>
      <c r="AR64" s="386" t="str">
        <f>IFERROR(INDEX($C$7:$I$177,$M56,COLUMNS($O$7:AQ64)),"")</f>
        <v/>
      </c>
    </row>
    <row r="65" spans="3:44" s="386" customFormat="1" x14ac:dyDescent="0.3">
      <c r="C65" s="544" t="s">
        <v>506</v>
      </c>
      <c r="D65" s="297">
        <v>0.14303959131545338</v>
      </c>
      <c r="E65" s="297">
        <v>0.12980343545245263</v>
      </c>
      <c r="F65" s="297">
        <v>0.13911426639621366</v>
      </c>
      <c r="G65" s="297">
        <v>0.1429098285082058</v>
      </c>
      <c r="H65" s="297">
        <v>0.15205870362821036</v>
      </c>
      <c r="I65" s="299">
        <v>0.14233965480502878</v>
      </c>
      <c r="J65" s="386" t="s">
        <v>550</v>
      </c>
      <c r="K65" s="386">
        <f>ROWS($J$8:J65)</f>
        <v>58</v>
      </c>
      <c r="L65" s="386" t="str">
        <f t="shared" si="0"/>
        <v/>
      </c>
      <c r="M65" s="386" t="str">
        <f>IFERROR(SMALL($L$8:$L$179,ROWS($L$8:L65)),"")</f>
        <v/>
      </c>
      <c r="Q65" s="386" t="str">
        <f>IFERROR(INDEX($C$8:$I$175,$M58,COLUMNS($P$8:P65)),"")</f>
        <v/>
      </c>
      <c r="R65" s="299" t="str">
        <f>IFERROR(INDEX($C$8:$I$175,$M58,COLUMNS($P$8:Q65)),"")</f>
        <v/>
      </c>
      <c r="S65" s="299" t="str">
        <f>IFERROR(INDEX($C$8:$I$175,$M58,COLUMNS($P$8:R65)),"")</f>
        <v/>
      </c>
      <c r="T65" s="299" t="str">
        <f>IFERROR(INDEX($C$8:$I$175,$M58,COLUMNS($P$8:S65)),"")</f>
        <v/>
      </c>
      <c r="U65" s="299" t="str">
        <f>IFERROR(INDEX($C$8:$I$175,$M58,COLUMNS($P$8:T65)),"")</f>
        <v/>
      </c>
      <c r="V65" s="299" t="str">
        <f>IFERROR(INDEX($C$8:$I$175,$M58,COLUMNS($P$8:U65)),"")</f>
        <v/>
      </c>
      <c r="W65" s="299" t="str">
        <f>IFERROR(INDEX($C$8:$I$175,$M58,COLUMNS($P$8:V65)),"")</f>
        <v/>
      </c>
      <c r="Y65" s="544" t="s">
        <v>479</v>
      </c>
      <c r="Z65" s="386">
        <v>1745</v>
      </c>
      <c r="AA65" s="386">
        <v>1935</v>
      </c>
      <c r="AB65" s="386">
        <v>1725</v>
      </c>
      <c r="AC65" s="386">
        <v>1545</v>
      </c>
      <c r="AD65" s="386">
        <v>1305</v>
      </c>
      <c r="AE65" s="386">
        <v>1125</v>
      </c>
      <c r="AF65" s="386" t="s">
        <v>550</v>
      </c>
      <c r="AG65" s="386">
        <f>ROWS($AF$8:AF65)</f>
        <v>58</v>
      </c>
      <c r="AH65" s="386" t="str">
        <f t="shared" si="1"/>
        <v/>
      </c>
      <c r="AI65" s="386" t="str">
        <f>IFERROR(SMALL($AH$8:$AH$179,ROWS($AH$8:AH65)),"")</f>
        <v/>
      </c>
      <c r="AL65" s="386" t="str">
        <f>IFERROR(INDEX($C$7:$I$177,$M57,COLUMNS($O$7:AK65)),"")</f>
        <v/>
      </c>
      <c r="AM65" s="386" t="str">
        <f>IFERROR(INDEX($C$7:$I$177,$M57,COLUMNS($O$7:AL65)),"")</f>
        <v/>
      </c>
      <c r="AN65" s="386" t="str">
        <f>IFERROR(INDEX($C$7:$I$177,$M57,COLUMNS($O$7:AM65)),"")</f>
        <v/>
      </c>
      <c r="AO65" s="386" t="str">
        <f>IFERROR(INDEX($C$7:$I$177,$M57,COLUMNS($O$7:AN65)),"")</f>
        <v/>
      </c>
      <c r="AP65" s="386" t="str">
        <f>IFERROR(INDEX($C$7:$I$177,$M57,COLUMNS($O$7:AO65)),"")</f>
        <v/>
      </c>
      <c r="AQ65" s="386" t="str">
        <f>IFERROR(INDEX($C$7:$I$177,$M57,COLUMNS($O$7:AP65)),"")</f>
        <v/>
      </c>
      <c r="AR65" s="386" t="str">
        <f>IFERROR(INDEX($C$7:$I$177,$M57,COLUMNS($O$7:AQ65)),"")</f>
        <v/>
      </c>
    </row>
    <row r="66" spans="3:44" s="386" customFormat="1" x14ac:dyDescent="0.3">
      <c r="C66" s="544" t="s">
        <v>507</v>
      </c>
      <c r="D66" s="297">
        <v>0.3667214012041598</v>
      </c>
      <c r="E66" s="297">
        <v>0.3446077563307951</v>
      </c>
      <c r="F66" s="297">
        <v>0.39131169709263014</v>
      </c>
      <c r="G66" s="297">
        <v>0.37783514659782408</v>
      </c>
      <c r="H66" s="297">
        <v>0.38646555238483488</v>
      </c>
      <c r="I66" s="299">
        <v>0.4380992968250586</v>
      </c>
      <c r="J66" s="386" t="s">
        <v>550</v>
      </c>
      <c r="K66" s="386">
        <f>ROWS($J$8:J66)</f>
        <v>59</v>
      </c>
      <c r="L66" s="386" t="str">
        <f t="shared" si="0"/>
        <v/>
      </c>
      <c r="M66" s="386" t="str">
        <f>IFERROR(SMALL($L$8:$L$179,ROWS($L$8:L66)),"")</f>
        <v/>
      </c>
      <c r="Q66" s="386" t="str">
        <f>IFERROR(INDEX($C$8:$I$175,$M59,COLUMNS($P$8:P66)),"")</f>
        <v/>
      </c>
      <c r="R66" s="299" t="str">
        <f>IFERROR(INDEX($C$8:$I$175,$M59,COLUMNS($P$8:Q66)),"")</f>
        <v/>
      </c>
      <c r="S66" s="299" t="str">
        <f>IFERROR(INDEX($C$8:$I$175,$M59,COLUMNS($P$8:R66)),"")</f>
        <v/>
      </c>
      <c r="T66" s="299" t="str">
        <f>IFERROR(INDEX($C$8:$I$175,$M59,COLUMNS($P$8:S66)),"")</f>
        <v/>
      </c>
      <c r="U66" s="299" t="str">
        <f>IFERROR(INDEX($C$8:$I$175,$M59,COLUMNS($P$8:T66)),"")</f>
        <v/>
      </c>
      <c r="V66" s="299" t="str">
        <f>IFERROR(INDEX($C$8:$I$175,$M59,COLUMNS($P$8:U66)),"")</f>
        <v/>
      </c>
      <c r="W66" s="299" t="str">
        <f>IFERROR(INDEX($C$8:$I$175,$M59,COLUMNS($P$8:V66)),"")</f>
        <v/>
      </c>
      <c r="Y66" s="544" t="s">
        <v>505</v>
      </c>
      <c r="Z66" s="386">
        <v>935</v>
      </c>
      <c r="AA66" s="386">
        <v>955</v>
      </c>
      <c r="AB66" s="386">
        <v>970</v>
      </c>
      <c r="AC66" s="386">
        <v>950</v>
      </c>
      <c r="AD66" s="386">
        <v>875</v>
      </c>
      <c r="AE66" s="386">
        <v>815</v>
      </c>
      <c r="AF66" s="386" t="s">
        <v>550</v>
      </c>
      <c r="AG66" s="386">
        <f>ROWS($AF$8:AF66)</f>
        <v>59</v>
      </c>
      <c r="AH66" s="386" t="str">
        <f t="shared" si="1"/>
        <v/>
      </c>
      <c r="AI66" s="386" t="str">
        <f>IFERROR(SMALL($AH$8:$AH$179,ROWS($AH$8:AH66)),"")</f>
        <v/>
      </c>
      <c r="AL66" s="386" t="str">
        <f>IFERROR(INDEX($C$7:$I$177,$M58,COLUMNS($O$7:AK66)),"")</f>
        <v/>
      </c>
      <c r="AM66" s="386" t="str">
        <f>IFERROR(INDEX($C$7:$I$177,$M58,COLUMNS($O$7:AL66)),"")</f>
        <v/>
      </c>
      <c r="AN66" s="386" t="str">
        <f>IFERROR(INDEX($C$7:$I$177,$M58,COLUMNS($O$7:AM66)),"")</f>
        <v/>
      </c>
      <c r="AO66" s="386" t="str">
        <f>IFERROR(INDEX($C$7:$I$177,$M58,COLUMNS($O$7:AN66)),"")</f>
        <v/>
      </c>
      <c r="AP66" s="386" t="str">
        <f>IFERROR(INDEX($C$7:$I$177,$M58,COLUMNS($O$7:AO66)),"")</f>
        <v/>
      </c>
      <c r="AQ66" s="386" t="str">
        <f>IFERROR(INDEX($C$7:$I$177,$M58,COLUMNS($O$7:AP66)),"")</f>
        <v/>
      </c>
      <c r="AR66" s="386" t="str">
        <f>IFERROR(INDEX($C$7:$I$177,$M58,COLUMNS($O$7:AQ66)),"")</f>
        <v/>
      </c>
    </row>
    <row r="67" spans="3:44" s="386" customFormat="1" x14ac:dyDescent="0.3">
      <c r="C67" s="544" t="s">
        <v>483</v>
      </c>
      <c r="D67" s="297">
        <v>0</v>
      </c>
      <c r="E67" s="297">
        <v>0</v>
      </c>
      <c r="F67" s="297">
        <v>0</v>
      </c>
      <c r="G67" s="297">
        <v>0</v>
      </c>
      <c r="H67" s="297">
        <v>0</v>
      </c>
      <c r="I67" s="299">
        <v>0</v>
      </c>
      <c r="J67" s="386" t="s">
        <v>550</v>
      </c>
      <c r="K67" s="386">
        <f>ROWS($J$8:J67)</f>
        <v>60</v>
      </c>
      <c r="L67" s="386" t="str">
        <f t="shared" si="0"/>
        <v/>
      </c>
      <c r="M67" s="386" t="str">
        <f>IFERROR(SMALL($L$8:$L$179,ROWS($L$8:L67)),"")</f>
        <v/>
      </c>
      <c r="Q67" s="386" t="str">
        <f>IFERROR(INDEX($C$8:$I$175,$M60,COLUMNS($P$8:P67)),"")</f>
        <v/>
      </c>
      <c r="R67" s="299" t="str">
        <f>IFERROR(INDEX($C$8:$I$175,$M60,COLUMNS($P$8:Q67)),"")</f>
        <v/>
      </c>
      <c r="S67" s="299" t="str">
        <f>IFERROR(INDEX($C$8:$I$175,$M60,COLUMNS($P$8:R67)),"")</f>
        <v/>
      </c>
      <c r="T67" s="299" t="str">
        <f>IFERROR(INDEX($C$8:$I$175,$M60,COLUMNS($P$8:S67)),"")</f>
        <v/>
      </c>
      <c r="U67" s="299" t="str">
        <f>IFERROR(INDEX($C$8:$I$175,$M60,COLUMNS($P$8:T67)),"")</f>
        <v/>
      </c>
      <c r="V67" s="299" t="str">
        <f>IFERROR(INDEX($C$8:$I$175,$M60,COLUMNS($P$8:U67)),"")</f>
        <v/>
      </c>
      <c r="W67" s="299" t="str">
        <f>IFERROR(INDEX($C$8:$I$175,$M60,COLUMNS($P$8:V67)),"")</f>
        <v/>
      </c>
      <c r="Y67" s="544" t="s">
        <v>506</v>
      </c>
      <c r="Z67" s="386">
        <v>785</v>
      </c>
      <c r="AA67" s="386">
        <v>735</v>
      </c>
      <c r="AB67" s="386">
        <v>825</v>
      </c>
      <c r="AC67" s="386">
        <v>775</v>
      </c>
      <c r="AD67" s="386">
        <v>745</v>
      </c>
      <c r="AE67" s="386">
        <v>670</v>
      </c>
      <c r="AF67" s="386" t="s">
        <v>550</v>
      </c>
      <c r="AG67" s="386">
        <f>ROWS($AF$8:AF67)</f>
        <v>60</v>
      </c>
      <c r="AH67" s="386" t="str">
        <f t="shared" si="1"/>
        <v/>
      </c>
      <c r="AI67" s="386" t="str">
        <f>IFERROR(SMALL($AH$8:$AH$179,ROWS($AH$8:AH67)),"")</f>
        <v/>
      </c>
      <c r="AL67" s="386" t="str">
        <f>IFERROR(INDEX($C$7:$I$177,$M59,COLUMNS($O$7:AK67)),"")</f>
        <v/>
      </c>
      <c r="AM67" s="386" t="str">
        <f>IFERROR(INDEX($C$7:$I$177,$M59,COLUMNS($O$7:AL67)),"")</f>
        <v/>
      </c>
      <c r="AN67" s="386" t="str">
        <f>IFERROR(INDEX($C$7:$I$177,$M59,COLUMNS($O$7:AM67)),"")</f>
        <v/>
      </c>
      <c r="AO67" s="386" t="str">
        <f>IFERROR(INDEX($C$7:$I$177,$M59,COLUMNS($O$7:AN67)),"")</f>
        <v/>
      </c>
      <c r="AP67" s="386" t="str">
        <f>IFERROR(INDEX($C$7:$I$177,$M59,COLUMNS($O$7:AO67)),"")</f>
        <v/>
      </c>
      <c r="AQ67" s="386" t="str">
        <f>IFERROR(INDEX($C$7:$I$177,$M59,COLUMNS($O$7:AP67)),"")</f>
        <v/>
      </c>
      <c r="AR67" s="386" t="str">
        <f>IFERROR(INDEX($C$7:$I$177,$M59,COLUMNS($O$7:AQ67)),"")</f>
        <v/>
      </c>
    </row>
    <row r="68" spans="3:44" s="386" customFormat="1" x14ac:dyDescent="0.3">
      <c r="C68" s="542" t="s">
        <v>484</v>
      </c>
      <c r="D68" s="297"/>
      <c r="E68" s="297"/>
      <c r="F68" s="297"/>
      <c r="G68" s="297"/>
      <c r="H68" s="297"/>
      <c r="I68" s="299"/>
      <c r="J68" s="386" t="s">
        <v>550</v>
      </c>
      <c r="K68" s="386">
        <f>ROWS($J$8:J68)</f>
        <v>61</v>
      </c>
      <c r="L68" s="386" t="str">
        <f t="shared" si="0"/>
        <v/>
      </c>
      <c r="M68" s="386" t="str">
        <f>IFERROR(SMALL($L$8:$L$179,ROWS($L$8:L68)),"")</f>
        <v/>
      </c>
      <c r="Q68" s="386" t="str">
        <f>IFERROR(INDEX($C$8:$I$175,$M61,COLUMNS($P$8:P68)),"")</f>
        <v/>
      </c>
      <c r="R68" s="299" t="str">
        <f>IFERROR(INDEX($C$8:$I$175,$M61,COLUMNS($P$8:Q68)),"")</f>
        <v/>
      </c>
      <c r="S68" s="299" t="str">
        <f>IFERROR(INDEX($C$8:$I$175,$M61,COLUMNS($P$8:R68)),"")</f>
        <v/>
      </c>
      <c r="T68" s="299" t="str">
        <f>IFERROR(INDEX($C$8:$I$175,$M61,COLUMNS($P$8:S68)),"")</f>
        <v/>
      </c>
      <c r="U68" s="299" t="str">
        <f>IFERROR(INDEX($C$8:$I$175,$M61,COLUMNS($P$8:T68)),"")</f>
        <v/>
      </c>
      <c r="V68" s="299" t="str">
        <f>IFERROR(INDEX($C$8:$I$175,$M61,COLUMNS($P$8:U68)),"")</f>
        <v/>
      </c>
      <c r="W68" s="299" t="str">
        <f>IFERROR(INDEX($C$8:$I$175,$M61,COLUMNS($P$8:V68)),"")</f>
        <v/>
      </c>
      <c r="Y68" s="544" t="s">
        <v>507</v>
      </c>
      <c r="Z68" s="386">
        <v>2010</v>
      </c>
      <c r="AA68" s="386">
        <v>1945</v>
      </c>
      <c r="AB68" s="386">
        <v>2315</v>
      </c>
      <c r="AC68" s="386">
        <v>2050</v>
      </c>
      <c r="AD68" s="386">
        <v>1895</v>
      </c>
      <c r="AE68" s="386">
        <v>2055</v>
      </c>
      <c r="AF68" s="386" t="s">
        <v>550</v>
      </c>
      <c r="AG68" s="386">
        <f>ROWS($AF$8:AF68)</f>
        <v>61</v>
      </c>
      <c r="AH68" s="386" t="str">
        <f t="shared" si="1"/>
        <v/>
      </c>
      <c r="AI68" s="386" t="str">
        <f>IFERROR(SMALL($AH$8:$AH$179,ROWS($AH$8:AH68)),"")</f>
        <v/>
      </c>
      <c r="AL68" s="386" t="str">
        <f>IFERROR(INDEX($C$7:$I$177,$M60,COLUMNS($O$7:AK68)),"")</f>
        <v/>
      </c>
      <c r="AM68" s="386" t="str">
        <f>IFERROR(INDEX($C$7:$I$177,$M60,COLUMNS($O$7:AL68)),"")</f>
        <v/>
      </c>
      <c r="AN68" s="386" t="str">
        <f>IFERROR(INDEX($C$7:$I$177,$M60,COLUMNS($O$7:AM68)),"")</f>
        <v/>
      </c>
      <c r="AO68" s="386" t="str">
        <f>IFERROR(INDEX($C$7:$I$177,$M60,COLUMNS($O$7:AN68)),"")</f>
        <v/>
      </c>
      <c r="AP68" s="386" t="str">
        <f>IFERROR(INDEX($C$7:$I$177,$M60,COLUMNS($O$7:AO68)),"")</f>
        <v/>
      </c>
      <c r="AQ68" s="386" t="str">
        <f>IFERROR(INDEX($C$7:$I$177,$M60,COLUMNS($O$7:AP68)),"")</f>
        <v/>
      </c>
      <c r="AR68" s="386" t="str">
        <f>IFERROR(INDEX($C$7:$I$177,$M60,COLUMNS($O$7:AQ68)),"")</f>
        <v/>
      </c>
    </row>
    <row r="69" spans="3:44" s="386" customFormat="1" x14ac:dyDescent="0.3">
      <c r="C69" s="543" t="s">
        <v>530</v>
      </c>
      <c r="D69" s="297">
        <v>9.3048713738368913E-3</v>
      </c>
      <c r="E69" s="297"/>
      <c r="F69" s="297">
        <v>7.4374577417173765E-3</v>
      </c>
      <c r="G69" s="297">
        <v>8.4823898211322142E-3</v>
      </c>
      <c r="H69" s="297">
        <v>9.9877700774561769E-3</v>
      </c>
      <c r="I69" s="299">
        <v>1.0441082463243129E-2</v>
      </c>
      <c r="J69" s="386" t="s">
        <v>550</v>
      </c>
      <c r="K69" s="386">
        <f>ROWS($J$8:J69)</f>
        <v>62</v>
      </c>
      <c r="L69" s="386" t="str">
        <f t="shared" si="0"/>
        <v/>
      </c>
      <c r="M69" s="386" t="str">
        <f>IFERROR(SMALL($L$8:$L$179,ROWS($L$8:L69)),"")</f>
        <v/>
      </c>
      <c r="Q69" s="386" t="str">
        <f>IFERROR(INDEX($C$8:$I$175,$M62,COLUMNS($P$8:P69)),"")</f>
        <v/>
      </c>
      <c r="R69" s="386" t="str">
        <f>IFERROR(INDEX($C$8:$I$175,$M62,COLUMNS($P$8:Q69)),"")</f>
        <v/>
      </c>
      <c r="S69" s="386" t="str">
        <f>IFERROR(INDEX($C$8:$I$175,$M62,COLUMNS($P$8:R69)),"")</f>
        <v/>
      </c>
      <c r="T69" s="386" t="str">
        <f>IFERROR(INDEX($C$8:$I$175,$M62,COLUMNS($P$8:S69)),"")</f>
        <v/>
      </c>
      <c r="U69" s="386" t="str">
        <f>IFERROR(INDEX($C$8:$I$175,$M62,COLUMNS($P$8:T69)),"")</f>
        <v/>
      </c>
      <c r="V69" s="386" t="str">
        <f>IFERROR(INDEX($C$8:$I$175,$M62,COLUMNS($P$8:U69)),"")</f>
        <v/>
      </c>
      <c r="W69" s="386" t="str">
        <f>IFERROR(INDEX($C$8:$I$175,$M62,COLUMNS($P$8:V69)),"")</f>
        <v/>
      </c>
      <c r="Y69" s="544" t="s">
        <v>483</v>
      </c>
      <c r="Z69" s="386">
        <v>0</v>
      </c>
      <c r="AA69" s="386">
        <v>0</v>
      </c>
      <c r="AB69" s="386">
        <v>0</v>
      </c>
      <c r="AC69" s="386">
        <v>0</v>
      </c>
      <c r="AD69" s="386">
        <v>0</v>
      </c>
      <c r="AE69" s="386">
        <v>0</v>
      </c>
      <c r="AF69" s="386" t="s">
        <v>550</v>
      </c>
      <c r="AG69" s="386">
        <f>ROWS($AF$8:AF69)</f>
        <v>62</v>
      </c>
      <c r="AH69" s="386" t="str">
        <f t="shared" si="1"/>
        <v/>
      </c>
      <c r="AI69" s="386" t="str">
        <f>IFERROR(SMALL($AH$8:$AH$179,ROWS($AH$8:AH69)),"")</f>
        <v/>
      </c>
      <c r="AL69" s="386" t="str">
        <f>IFERROR(INDEX($C$7:$I$177,$M61,COLUMNS($O$7:AK69)),"")</f>
        <v/>
      </c>
      <c r="AM69" s="386" t="str">
        <f>IFERROR(INDEX($C$7:$I$177,$M61,COLUMNS($O$7:AL69)),"")</f>
        <v/>
      </c>
      <c r="AN69" s="386" t="str">
        <f>IFERROR(INDEX($C$7:$I$177,$M61,COLUMNS($O$7:AM69)),"")</f>
        <v/>
      </c>
      <c r="AO69" s="386" t="str">
        <f>IFERROR(INDEX($C$7:$I$177,$M61,COLUMNS($O$7:AN69)),"")</f>
        <v/>
      </c>
      <c r="AP69" s="386" t="str">
        <f>IFERROR(INDEX($C$7:$I$177,$M61,COLUMNS($O$7:AO69)),"")</f>
        <v/>
      </c>
      <c r="AQ69" s="386" t="str">
        <f>IFERROR(INDEX($C$7:$I$177,$M61,COLUMNS($O$7:AP69)),"")</f>
        <v/>
      </c>
      <c r="AR69" s="386" t="str">
        <f>IFERROR(INDEX($C$7:$I$177,$M61,COLUMNS($O$7:AQ69)),"")</f>
        <v/>
      </c>
    </row>
    <row r="70" spans="3:44" s="386" customFormat="1" x14ac:dyDescent="0.3">
      <c r="C70" s="543" t="s">
        <v>531</v>
      </c>
      <c r="D70" s="297">
        <v>9.4873198321474179E-3</v>
      </c>
      <c r="E70" s="297"/>
      <c r="F70" s="297">
        <v>1.0649087221095335E-2</v>
      </c>
      <c r="G70" s="297">
        <v>1.1617186059376729E-2</v>
      </c>
      <c r="H70" s="297">
        <v>1.3452914798206279E-2</v>
      </c>
      <c r="I70" s="299">
        <v>1.8112081823993181E-2</v>
      </c>
      <c r="J70" s="386" t="s">
        <v>550</v>
      </c>
      <c r="K70" s="386">
        <f>ROWS($J$8:J70)</f>
        <v>63</v>
      </c>
      <c r="L70" s="386" t="str">
        <f t="shared" si="0"/>
        <v/>
      </c>
      <c r="M70" s="386" t="str">
        <f>IFERROR(SMALL($L$8:$L$179,ROWS($L$8:L70)),"")</f>
        <v/>
      </c>
      <c r="Q70" s="386" t="str">
        <f>IFERROR(INDEX($C$8:$I$175,$M63,COLUMNS($P$8:P70)),"")</f>
        <v/>
      </c>
      <c r="R70" s="386" t="str">
        <f>IFERROR(INDEX($C$8:$I$175,$M63,COLUMNS($P$8:Q70)),"")</f>
        <v/>
      </c>
      <c r="S70" s="386" t="str">
        <f>IFERROR(INDEX($C$8:$I$175,$M63,COLUMNS($P$8:R70)),"")</f>
        <v/>
      </c>
      <c r="T70" s="386" t="str">
        <f>IFERROR(INDEX($C$8:$I$175,$M63,COLUMNS($P$8:S70)),"")</f>
        <v/>
      </c>
      <c r="U70" s="386" t="str">
        <f>IFERROR(INDEX($C$8:$I$175,$M63,COLUMNS($P$8:T70)),"")</f>
        <v/>
      </c>
      <c r="V70" s="386" t="str">
        <f>IFERROR(INDEX($C$8:$I$175,$M63,COLUMNS($P$8:U70)),"")</f>
        <v/>
      </c>
      <c r="W70" s="386" t="str">
        <f>IFERROR(INDEX($C$8:$I$175,$M63,COLUMNS($P$8:V70)),"")</f>
        <v/>
      </c>
      <c r="Y70" s="542" t="s">
        <v>484</v>
      </c>
      <c r="AF70" s="386" t="s">
        <v>550</v>
      </c>
      <c r="AG70" s="386">
        <f>ROWS($AF$8:AF70)</f>
        <v>63</v>
      </c>
      <c r="AH70" s="386" t="str">
        <f t="shared" si="1"/>
        <v/>
      </c>
      <c r="AI70" s="386" t="str">
        <f>IFERROR(SMALL($AH$8:$AH$179,ROWS($AH$8:AH70)),"")</f>
        <v/>
      </c>
      <c r="AL70" s="386" t="str">
        <f>IFERROR(INDEX($C$7:$I$177,$M62,COLUMNS($O$7:AK70)),"")</f>
        <v/>
      </c>
      <c r="AM70" s="386" t="str">
        <f>IFERROR(INDEX($C$7:$I$177,$M62,COLUMNS($O$7:AL70)),"")</f>
        <v/>
      </c>
      <c r="AN70" s="386" t="str">
        <f>IFERROR(INDEX($C$7:$I$177,$M62,COLUMNS($O$7:AM70)),"")</f>
        <v/>
      </c>
      <c r="AO70" s="386" t="str">
        <f>IFERROR(INDEX($C$7:$I$177,$M62,COLUMNS($O$7:AN70)),"")</f>
        <v/>
      </c>
      <c r="AP70" s="386" t="str">
        <f>IFERROR(INDEX($C$7:$I$177,$M62,COLUMNS($O$7:AO70)),"")</f>
        <v/>
      </c>
      <c r="AQ70" s="386" t="str">
        <f>IFERROR(INDEX($C$7:$I$177,$M62,COLUMNS($O$7:AP70)),"")</f>
        <v/>
      </c>
      <c r="AR70" s="386" t="str">
        <f>IFERROR(INDEX($C$7:$I$177,$M62,COLUMNS($O$7:AQ70)),"")</f>
        <v/>
      </c>
    </row>
    <row r="71" spans="3:44" s="386" customFormat="1" x14ac:dyDescent="0.3">
      <c r="C71" s="543" t="s">
        <v>532</v>
      </c>
      <c r="D71" s="297">
        <v>3.4665207079000184E-3</v>
      </c>
      <c r="E71" s="297"/>
      <c r="F71" s="297">
        <v>1.6903313049357674E-3</v>
      </c>
      <c r="G71" s="297">
        <v>1.4751982297621243E-3</v>
      </c>
      <c r="H71" s="297">
        <v>4.8919690175295554E-3</v>
      </c>
      <c r="I71" s="299">
        <v>3.4093330492222457E-3</v>
      </c>
      <c r="J71" s="386" t="s">
        <v>550</v>
      </c>
      <c r="K71" s="386">
        <f>ROWS($J$8:J71)</f>
        <v>64</v>
      </c>
      <c r="L71" s="386" t="str">
        <f t="shared" si="0"/>
        <v/>
      </c>
      <c r="M71" s="386" t="str">
        <f>IFERROR(SMALL($L$8:$L$179,ROWS($L$8:L71)),"")</f>
        <v/>
      </c>
      <c r="Q71" s="386" t="str">
        <f>IFERROR(INDEX($C$8:$I$175,$M64,COLUMNS($P$8:P71)),"")</f>
        <v/>
      </c>
      <c r="R71" s="386" t="str">
        <f>IFERROR(INDEX($C$8:$I$175,$M64,COLUMNS($P$8:Q71)),"")</f>
        <v/>
      </c>
      <c r="S71" s="386" t="str">
        <f>IFERROR(INDEX($C$8:$I$175,$M64,COLUMNS($P$8:R71)),"")</f>
        <v/>
      </c>
      <c r="T71" s="386" t="str">
        <f>IFERROR(INDEX($C$8:$I$175,$M64,COLUMNS($P$8:S71)),"")</f>
        <v/>
      </c>
      <c r="U71" s="386" t="str">
        <f>IFERROR(INDEX($C$8:$I$175,$M64,COLUMNS($P$8:T71)),"")</f>
        <v/>
      </c>
      <c r="V71" s="386" t="str">
        <f>IFERROR(INDEX($C$8:$I$175,$M64,COLUMNS($P$8:U71)),"")</f>
        <v/>
      </c>
      <c r="W71" s="386" t="str">
        <f>IFERROR(INDEX($C$8:$I$175,$M64,COLUMNS($P$8:V71)),"")</f>
        <v/>
      </c>
      <c r="Y71" s="543" t="s">
        <v>530</v>
      </c>
      <c r="Z71" s="386">
        <v>50</v>
      </c>
      <c r="AB71" s="386">
        <v>45</v>
      </c>
      <c r="AC71" s="386">
        <v>45</v>
      </c>
      <c r="AD71" s="386">
        <v>50</v>
      </c>
      <c r="AE71" s="386">
        <v>50</v>
      </c>
      <c r="AF71" s="386" t="s">
        <v>550</v>
      </c>
      <c r="AG71" s="386">
        <f>ROWS($AF$8:AF71)</f>
        <v>64</v>
      </c>
      <c r="AH71" s="386" t="str">
        <f t="shared" si="1"/>
        <v/>
      </c>
      <c r="AI71" s="386" t="str">
        <f>IFERROR(SMALL($AH$8:$AH$179,ROWS($AH$8:AH71)),"")</f>
        <v/>
      </c>
      <c r="AL71" s="386" t="str">
        <f>IFERROR(INDEX($C$7:$I$177,$M63,COLUMNS($O$7:AK71)),"")</f>
        <v/>
      </c>
      <c r="AM71" s="386" t="str">
        <f>IFERROR(INDEX($C$7:$I$177,$M63,COLUMNS($O$7:AL71)),"")</f>
        <v/>
      </c>
      <c r="AN71" s="386" t="str">
        <f>IFERROR(INDEX($C$7:$I$177,$M63,COLUMNS($O$7:AM71)),"")</f>
        <v/>
      </c>
      <c r="AO71" s="386" t="str">
        <f>IFERROR(INDEX($C$7:$I$177,$M63,COLUMNS($O$7:AN71)),"")</f>
        <v/>
      </c>
      <c r="AP71" s="386" t="str">
        <f>IFERROR(INDEX($C$7:$I$177,$M63,COLUMNS($O$7:AO71)),"")</f>
        <v/>
      </c>
      <c r="AQ71" s="386" t="str">
        <f>IFERROR(INDEX($C$7:$I$177,$M63,COLUMNS($O$7:AP71)),"")</f>
        <v/>
      </c>
      <c r="AR71" s="386" t="str">
        <f>IFERROR(INDEX($C$7:$I$177,$M63,COLUMNS($O$7:AQ71)),"")</f>
        <v/>
      </c>
    </row>
    <row r="72" spans="3:44" s="386" customFormat="1" x14ac:dyDescent="0.3">
      <c r="C72" s="543" t="s">
        <v>553</v>
      </c>
      <c r="D72" s="297">
        <v>1.8974639664294836E-2</v>
      </c>
      <c r="E72" s="297"/>
      <c r="F72" s="297">
        <v>8.2826233941852602E-3</v>
      </c>
      <c r="G72" s="297">
        <v>7.9291904849714181E-3</v>
      </c>
      <c r="H72" s="297">
        <v>1.0191602119853241E-3</v>
      </c>
      <c r="I72" s="299">
        <v>5.113999573833369E-3</v>
      </c>
      <c r="J72" s="386" t="s">
        <v>550</v>
      </c>
      <c r="K72" s="386">
        <f>ROWS($J$8:J72)</f>
        <v>65</v>
      </c>
      <c r="L72" s="386" t="str">
        <f t="shared" ref="L72:L135" si="2">IF($R$4=J72,K72,"")</f>
        <v/>
      </c>
      <c r="M72" s="386" t="str">
        <f>IFERROR(SMALL($L$8:$L$179,ROWS($L$8:L72)),"")</f>
        <v/>
      </c>
      <c r="Q72" s="386" t="str">
        <f>IFERROR(INDEX($C$8:$I$175,$M65,COLUMNS($P$8:P72)),"")</f>
        <v/>
      </c>
      <c r="R72" s="386" t="str">
        <f>IFERROR(INDEX($C$8:$I$175,$M65,COLUMNS($P$8:Q72)),"")</f>
        <v/>
      </c>
      <c r="S72" s="386" t="str">
        <f>IFERROR(INDEX($C$8:$I$175,$M65,COLUMNS($P$8:R72)),"")</f>
        <v/>
      </c>
      <c r="T72" s="386" t="str">
        <f>IFERROR(INDEX($C$8:$I$175,$M65,COLUMNS($P$8:S72)),"")</f>
        <v/>
      </c>
      <c r="U72" s="386" t="str">
        <f>IFERROR(INDEX($C$8:$I$175,$M65,COLUMNS($P$8:T72)),"")</f>
        <v/>
      </c>
      <c r="V72" s="386" t="str">
        <f>IFERROR(INDEX($C$8:$I$175,$M65,COLUMNS($P$8:U72)),"")</f>
        <v/>
      </c>
      <c r="W72" s="386" t="str">
        <f>IFERROR(INDEX($C$8:$I$175,$M65,COLUMNS($P$8:V72)),"")</f>
        <v/>
      </c>
      <c r="Y72" s="543" t="s">
        <v>531</v>
      </c>
      <c r="Z72" s="386">
        <v>50</v>
      </c>
      <c r="AB72" s="386">
        <v>65</v>
      </c>
      <c r="AC72" s="386">
        <v>65</v>
      </c>
      <c r="AD72" s="386">
        <v>65</v>
      </c>
      <c r="AE72" s="386">
        <v>85</v>
      </c>
      <c r="AF72" s="386" t="s">
        <v>550</v>
      </c>
      <c r="AG72" s="386">
        <f>ROWS($AF$8:AF72)</f>
        <v>65</v>
      </c>
      <c r="AH72" s="386" t="str">
        <f t="shared" ref="AH72:AH135" si="3">IF($R$4=AF72,AG72,"")</f>
        <v/>
      </c>
      <c r="AI72" s="386" t="str">
        <f>IFERROR(SMALL($AH$8:$AH$179,ROWS($AH$8:AH72)),"")</f>
        <v/>
      </c>
      <c r="AL72" s="386" t="str">
        <f>IFERROR(INDEX($C$7:$I$177,$M64,COLUMNS($O$7:AK72)),"")</f>
        <v/>
      </c>
      <c r="AM72" s="386" t="str">
        <f>IFERROR(INDEX($C$7:$I$177,$M64,COLUMNS($O$7:AL72)),"")</f>
        <v/>
      </c>
      <c r="AN72" s="386" t="str">
        <f>IFERROR(INDEX($C$7:$I$177,$M64,COLUMNS($O$7:AM72)),"")</f>
        <v/>
      </c>
      <c r="AO72" s="386" t="str">
        <f>IFERROR(INDEX($C$7:$I$177,$M64,COLUMNS($O$7:AN72)),"")</f>
        <v/>
      </c>
      <c r="AP72" s="386" t="str">
        <f>IFERROR(INDEX($C$7:$I$177,$M64,COLUMNS($O$7:AO72)),"")</f>
        <v/>
      </c>
      <c r="AQ72" s="386" t="str">
        <f>IFERROR(INDEX($C$7:$I$177,$M64,COLUMNS($O$7:AP72)),"")</f>
        <v/>
      </c>
      <c r="AR72" s="386" t="str">
        <f>IFERROR(INDEX($C$7:$I$177,$M64,COLUMNS($O$7:AQ72)),"")</f>
        <v/>
      </c>
    </row>
    <row r="73" spans="3:44" s="386" customFormat="1" x14ac:dyDescent="0.3">
      <c r="C73" s="543" t="s">
        <v>534</v>
      </c>
      <c r="D73" s="297">
        <v>2.4630541871921183E-2</v>
      </c>
      <c r="E73" s="297"/>
      <c r="F73" s="297">
        <v>2.3157538877620013E-2</v>
      </c>
      <c r="G73" s="297">
        <v>2.7106767471879033E-2</v>
      </c>
      <c r="H73" s="297">
        <v>3.0167142274765593E-2</v>
      </c>
      <c r="I73" s="299">
        <v>3.0470914127423823E-2</v>
      </c>
      <c r="J73" s="386" t="s">
        <v>550</v>
      </c>
      <c r="K73" s="386">
        <f>ROWS($J$8:J73)</f>
        <v>66</v>
      </c>
      <c r="L73" s="386" t="str">
        <f t="shared" si="2"/>
        <v/>
      </c>
      <c r="M73" s="386" t="str">
        <f>IFERROR(SMALL($L$8:$L$179,ROWS($L$8:L73)),"")</f>
        <v/>
      </c>
      <c r="Q73" s="386" t="str">
        <f>IFERROR(INDEX($C$8:$I$175,$M66,COLUMNS($P$8:P73)),"")</f>
        <v/>
      </c>
      <c r="R73" s="386" t="str">
        <f>IFERROR(INDEX($C$8:$I$175,$M66,COLUMNS($P$8:Q73)),"")</f>
        <v/>
      </c>
      <c r="S73" s="386" t="str">
        <f>IFERROR(INDEX($C$8:$I$175,$M66,COLUMNS($P$8:R73)),"")</f>
        <v/>
      </c>
      <c r="T73" s="386" t="str">
        <f>IFERROR(INDEX($C$8:$I$175,$M66,COLUMNS($P$8:S73)),"")</f>
        <v/>
      </c>
      <c r="U73" s="386" t="str">
        <f>IFERROR(INDEX($C$8:$I$175,$M66,COLUMNS($P$8:T73)),"")</f>
        <v/>
      </c>
      <c r="V73" s="386" t="str">
        <f>IFERROR(INDEX($C$8:$I$175,$M66,COLUMNS($P$8:U73)),"")</f>
        <v/>
      </c>
      <c r="W73" s="386" t="str">
        <f>IFERROR(INDEX($C$8:$I$175,$M66,COLUMNS($P$8:V73)),"")</f>
        <v/>
      </c>
      <c r="Y73" s="543" t="s">
        <v>532</v>
      </c>
      <c r="Z73" s="386">
        <v>20</v>
      </c>
      <c r="AB73" s="386">
        <v>10</v>
      </c>
      <c r="AC73" s="386">
        <v>10</v>
      </c>
      <c r="AD73" s="386">
        <v>25</v>
      </c>
      <c r="AE73" s="386">
        <v>15</v>
      </c>
      <c r="AF73" s="386" t="s">
        <v>550</v>
      </c>
      <c r="AG73" s="386">
        <f>ROWS($AF$8:AF73)</f>
        <v>66</v>
      </c>
      <c r="AH73" s="386" t="str">
        <f t="shared" si="3"/>
        <v/>
      </c>
      <c r="AI73" s="386" t="str">
        <f>IFERROR(SMALL($AH$8:$AH$179,ROWS($AH$8:AH73)),"")</f>
        <v/>
      </c>
      <c r="AL73" s="386" t="str">
        <f>IFERROR(INDEX($C$7:$I$177,$M65,COLUMNS($O$7:AK73)),"")</f>
        <v/>
      </c>
      <c r="AM73" s="386" t="str">
        <f>IFERROR(INDEX($C$7:$I$177,$M65,COLUMNS($O$7:AL73)),"")</f>
        <v/>
      </c>
      <c r="AN73" s="386" t="str">
        <f>IFERROR(INDEX($C$7:$I$177,$M65,COLUMNS($O$7:AM73)),"")</f>
        <v/>
      </c>
      <c r="AO73" s="386" t="str">
        <f>IFERROR(INDEX($C$7:$I$177,$M65,COLUMNS($O$7:AN73)),"")</f>
        <v/>
      </c>
      <c r="AP73" s="386" t="str">
        <f>IFERROR(INDEX($C$7:$I$177,$M65,COLUMNS($O$7:AO73)),"")</f>
        <v/>
      </c>
      <c r="AQ73" s="386" t="str">
        <f>IFERROR(INDEX($C$7:$I$177,$M65,COLUMNS($O$7:AP73)),"")</f>
        <v/>
      </c>
      <c r="AR73" s="386" t="str">
        <f>IFERROR(INDEX($C$7:$I$177,$M65,COLUMNS($O$7:AQ73)),"")</f>
        <v/>
      </c>
    </row>
    <row r="74" spans="3:44" s="386" customFormat="1" x14ac:dyDescent="0.3">
      <c r="C74" s="543" t="s">
        <v>535</v>
      </c>
      <c r="D74" s="297">
        <v>1.277139208173691E-3</v>
      </c>
      <c r="E74" s="297"/>
      <c r="F74" s="297">
        <v>6.7613252197430695E-4</v>
      </c>
      <c r="G74" s="297">
        <v>1.2907984510418587E-3</v>
      </c>
      <c r="H74" s="297">
        <v>2.242152466367713E-3</v>
      </c>
      <c r="I74" s="299">
        <v>1.4915832090347326E-3</v>
      </c>
      <c r="J74" s="386" t="s">
        <v>550</v>
      </c>
      <c r="K74" s="386">
        <f>ROWS($J$8:J74)</f>
        <v>67</v>
      </c>
      <c r="L74" s="386" t="str">
        <f t="shared" si="2"/>
        <v/>
      </c>
      <c r="M74" s="386" t="str">
        <f>IFERROR(SMALL($L$8:$L$179,ROWS($L$8:L74)),"")</f>
        <v/>
      </c>
      <c r="Q74" s="386" t="str">
        <f>IFERROR(INDEX($C$8:$I$175,$M67,COLUMNS($P$8:P74)),"")</f>
        <v/>
      </c>
      <c r="R74" s="386" t="str">
        <f>IFERROR(INDEX($C$8:$I$175,$M67,COLUMNS($P$8:Q74)),"")</f>
        <v/>
      </c>
      <c r="S74" s="386" t="str">
        <f>IFERROR(INDEX($C$8:$I$175,$M67,COLUMNS($P$8:R74)),"")</f>
        <v/>
      </c>
      <c r="T74" s="386" t="str">
        <f>IFERROR(INDEX($C$8:$I$175,$M67,COLUMNS($P$8:S74)),"")</f>
        <v/>
      </c>
      <c r="U74" s="386" t="str">
        <f>IFERROR(INDEX($C$8:$I$175,$M67,COLUMNS($P$8:T74)),"")</f>
        <v/>
      </c>
      <c r="V74" s="386" t="str">
        <f>IFERROR(INDEX($C$8:$I$175,$M67,COLUMNS($P$8:U74)),"")</f>
        <v/>
      </c>
      <c r="W74" s="386" t="str">
        <f>IFERROR(INDEX($C$8:$I$175,$M67,COLUMNS($P$8:V74)),"")</f>
        <v/>
      </c>
      <c r="Y74" s="543" t="s">
        <v>553</v>
      </c>
      <c r="Z74" s="386">
        <v>105</v>
      </c>
      <c r="AB74" s="386">
        <v>50</v>
      </c>
      <c r="AC74" s="386">
        <v>45</v>
      </c>
      <c r="AD74" s="386">
        <v>5</v>
      </c>
      <c r="AE74" s="386">
        <v>25</v>
      </c>
      <c r="AF74" s="386" t="s">
        <v>550</v>
      </c>
      <c r="AG74" s="386">
        <f>ROWS($AF$8:AF74)</f>
        <v>67</v>
      </c>
      <c r="AH74" s="386" t="str">
        <f t="shared" si="3"/>
        <v/>
      </c>
      <c r="AI74" s="386" t="str">
        <f>IFERROR(SMALL($AH$8:$AH$179,ROWS($AH$8:AH74)),"")</f>
        <v/>
      </c>
      <c r="AL74" s="386" t="str">
        <f>IFERROR(INDEX($C$7:$I$177,$M66,COLUMNS($O$7:AK74)),"")</f>
        <v/>
      </c>
      <c r="AM74" s="386" t="str">
        <f>IFERROR(INDEX($C$7:$I$177,$M66,COLUMNS($O$7:AL74)),"")</f>
        <v/>
      </c>
      <c r="AN74" s="386" t="str">
        <f>IFERROR(INDEX($C$7:$I$177,$M66,COLUMNS($O$7:AM74)),"")</f>
        <v/>
      </c>
      <c r="AO74" s="386" t="str">
        <f>IFERROR(INDEX($C$7:$I$177,$M66,COLUMNS($O$7:AN74)),"")</f>
        <v/>
      </c>
      <c r="AP74" s="386" t="str">
        <f>IFERROR(INDEX($C$7:$I$177,$M66,COLUMNS($O$7:AO74)),"")</f>
        <v/>
      </c>
      <c r="AQ74" s="386" t="str">
        <f>IFERROR(INDEX($C$7:$I$177,$M66,COLUMNS($O$7:AP74)),"")</f>
        <v/>
      </c>
      <c r="AR74" s="386" t="str">
        <f>IFERROR(INDEX($C$7:$I$177,$M66,COLUMNS($O$7:AQ74)),"")</f>
        <v/>
      </c>
    </row>
    <row r="75" spans="3:44" s="386" customFormat="1" x14ac:dyDescent="0.3">
      <c r="C75" s="543" t="s">
        <v>536</v>
      </c>
      <c r="D75" s="297">
        <v>3.1016237912789638E-3</v>
      </c>
      <c r="E75" s="297"/>
      <c r="F75" s="297">
        <v>2.1974306964164976E-3</v>
      </c>
      <c r="G75" s="297">
        <v>3.5035957956850452E-3</v>
      </c>
      <c r="H75" s="297">
        <v>4.8919690175295554E-3</v>
      </c>
      <c r="I75" s="299">
        <v>4.048582995951417E-3</v>
      </c>
      <c r="J75" s="386" t="s">
        <v>550</v>
      </c>
      <c r="K75" s="386">
        <f>ROWS($J$8:J75)</f>
        <v>68</v>
      </c>
      <c r="L75" s="386" t="str">
        <f t="shared" si="2"/>
        <v/>
      </c>
      <c r="M75" s="386" t="str">
        <f>IFERROR(SMALL($L$8:$L$179,ROWS($L$8:L75)),"")</f>
        <v/>
      </c>
      <c r="Q75" s="386" t="str">
        <f>IFERROR(INDEX($C$8:$I$175,$M68,COLUMNS($P$8:P75)),"")</f>
        <v/>
      </c>
      <c r="R75" s="386" t="str">
        <f>IFERROR(INDEX($C$8:$I$175,$M68,COLUMNS($P$8:Q75)),"")</f>
        <v/>
      </c>
      <c r="S75" s="386" t="str">
        <f>IFERROR(INDEX($C$8:$I$175,$M68,COLUMNS($P$8:R75)),"")</f>
        <v/>
      </c>
      <c r="T75" s="386" t="str">
        <f>IFERROR(INDEX($C$8:$I$175,$M68,COLUMNS($P$8:S75)),"")</f>
        <v/>
      </c>
      <c r="U75" s="386" t="str">
        <f>IFERROR(INDEX($C$8:$I$175,$M68,COLUMNS($P$8:T75)),"")</f>
        <v/>
      </c>
      <c r="V75" s="386" t="str">
        <f>IFERROR(INDEX($C$8:$I$175,$M68,COLUMNS($P$8:U75)),"")</f>
        <v/>
      </c>
      <c r="W75" s="386" t="str">
        <f>IFERROR(INDEX($C$8:$I$175,$M68,COLUMNS($P$8:V75)),"")</f>
        <v/>
      </c>
      <c r="Y75" s="543" t="s">
        <v>534</v>
      </c>
      <c r="Z75" s="386">
        <v>135</v>
      </c>
      <c r="AB75" s="386">
        <v>135</v>
      </c>
      <c r="AC75" s="386">
        <v>145</v>
      </c>
      <c r="AD75" s="386">
        <v>150</v>
      </c>
      <c r="AE75" s="386">
        <v>145</v>
      </c>
      <c r="AF75" s="386" t="s">
        <v>550</v>
      </c>
      <c r="AG75" s="386">
        <f>ROWS($AF$8:AF75)</f>
        <v>68</v>
      </c>
      <c r="AH75" s="386" t="str">
        <f t="shared" si="3"/>
        <v/>
      </c>
      <c r="AI75" s="386" t="str">
        <f>IFERROR(SMALL($AH$8:$AH$179,ROWS($AH$8:AH75)),"")</f>
        <v/>
      </c>
      <c r="AL75" s="386" t="str">
        <f>IFERROR(INDEX($C$7:$I$177,$M67,COLUMNS($O$7:AK75)),"")</f>
        <v/>
      </c>
      <c r="AM75" s="386" t="str">
        <f>IFERROR(INDEX($C$7:$I$177,$M67,COLUMNS($O$7:AL75)),"")</f>
        <v/>
      </c>
      <c r="AN75" s="386" t="str">
        <f>IFERROR(INDEX($C$7:$I$177,$M67,COLUMNS($O$7:AM75)),"")</f>
        <v/>
      </c>
      <c r="AO75" s="386" t="str">
        <f>IFERROR(INDEX($C$7:$I$177,$M67,COLUMNS($O$7:AN75)),"")</f>
        <v/>
      </c>
      <c r="AP75" s="386" t="str">
        <f>IFERROR(INDEX($C$7:$I$177,$M67,COLUMNS($O$7:AO75)),"")</f>
        <v/>
      </c>
      <c r="AQ75" s="386" t="str">
        <f>IFERROR(INDEX($C$7:$I$177,$M67,COLUMNS($O$7:AP75)),"")</f>
        <v/>
      </c>
      <c r="AR75" s="386" t="str">
        <f>IFERROR(INDEX($C$7:$I$177,$M67,COLUMNS($O$7:AQ75)),"")</f>
        <v/>
      </c>
    </row>
    <row r="76" spans="3:44" s="386" customFormat="1" x14ac:dyDescent="0.3">
      <c r="C76" s="543" t="s">
        <v>554</v>
      </c>
      <c r="D76" s="297" t="s">
        <v>137</v>
      </c>
      <c r="E76" s="297"/>
      <c r="F76" s="297" t="s">
        <v>137</v>
      </c>
      <c r="G76" s="297" t="s">
        <v>137</v>
      </c>
      <c r="H76" s="297">
        <v>6.7264573991031393E-3</v>
      </c>
      <c r="I76" s="299">
        <v>1.0441082463243129E-2</v>
      </c>
      <c r="J76" s="386" t="s">
        <v>550</v>
      </c>
      <c r="K76" s="386">
        <f>ROWS($J$8:J76)</f>
        <v>69</v>
      </c>
      <c r="L76" s="386" t="str">
        <f t="shared" si="2"/>
        <v/>
      </c>
      <c r="M76" s="386" t="str">
        <f>IFERROR(SMALL($L$8:$L$179,ROWS($L$8:L76)),"")</f>
        <v/>
      </c>
      <c r="Q76" s="386" t="str">
        <f>IFERROR(INDEX($C$8:$I$175,$M69,COLUMNS($P$8:P76)),"")</f>
        <v/>
      </c>
      <c r="R76" s="386" t="str">
        <f>IFERROR(INDEX($C$8:$I$175,$M69,COLUMNS($P$8:Q76)),"")</f>
        <v/>
      </c>
      <c r="S76" s="386" t="str">
        <f>IFERROR(INDEX($C$8:$I$175,$M69,COLUMNS($P$8:R76)),"")</f>
        <v/>
      </c>
      <c r="T76" s="386" t="str">
        <f>IFERROR(INDEX($C$8:$I$175,$M69,COLUMNS($P$8:S76)),"")</f>
        <v/>
      </c>
      <c r="U76" s="386" t="str">
        <f>IFERROR(INDEX($C$8:$I$175,$M69,COLUMNS($P$8:T76)),"")</f>
        <v/>
      </c>
      <c r="V76" s="386" t="str">
        <f>IFERROR(INDEX($C$8:$I$175,$M69,COLUMNS($P$8:U76)),"")</f>
        <v/>
      </c>
      <c r="W76" s="386" t="str">
        <f>IFERROR(INDEX($C$8:$I$175,$M69,COLUMNS($P$8:V76)),"")</f>
        <v/>
      </c>
      <c r="Y76" s="543" t="s">
        <v>535</v>
      </c>
      <c r="Z76" s="386">
        <v>5</v>
      </c>
      <c r="AB76" s="386">
        <v>5</v>
      </c>
      <c r="AC76" s="386">
        <v>5</v>
      </c>
      <c r="AD76" s="386">
        <v>10</v>
      </c>
      <c r="AE76" s="386">
        <v>5</v>
      </c>
      <c r="AF76" s="386" t="s">
        <v>550</v>
      </c>
      <c r="AG76" s="386">
        <f>ROWS($AF$8:AF76)</f>
        <v>69</v>
      </c>
      <c r="AH76" s="386" t="str">
        <f t="shared" si="3"/>
        <v/>
      </c>
      <c r="AI76" s="386" t="str">
        <f>IFERROR(SMALL($AH$8:$AH$179,ROWS($AH$8:AH76)),"")</f>
        <v/>
      </c>
      <c r="AL76" s="386" t="str">
        <f>IFERROR(INDEX($C$7:$I$177,$M68,COLUMNS($O$7:AK76)),"")</f>
        <v/>
      </c>
      <c r="AM76" s="386" t="str">
        <f>IFERROR(INDEX($C$7:$I$177,$M68,COLUMNS($O$7:AL76)),"")</f>
        <v/>
      </c>
      <c r="AN76" s="386" t="str">
        <f>IFERROR(INDEX($C$7:$I$177,$M68,COLUMNS($O$7:AM76)),"")</f>
        <v/>
      </c>
      <c r="AO76" s="386" t="str">
        <f>IFERROR(INDEX($C$7:$I$177,$M68,COLUMNS($O$7:AN76)),"")</f>
        <v/>
      </c>
      <c r="AP76" s="386" t="str">
        <f>IFERROR(INDEX($C$7:$I$177,$M68,COLUMNS($O$7:AO76)),"")</f>
        <v/>
      </c>
      <c r="AQ76" s="386" t="str">
        <f>IFERROR(INDEX($C$7:$I$177,$M68,COLUMNS($O$7:AP76)),"")</f>
        <v/>
      </c>
      <c r="AR76" s="386" t="str">
        <f>IFERROR(INDEX($C$7:$I$177,$M68,COLUMNS($O$7:AQ76)),"")</f>
        <v/>
      </c>
    </row>
    <row r="77" spans="3:44" s="386" customFormat="1" x14ac:dyDescent="0.3">
      <c r="C77" s="541" t="s">
        <v>538</v>
      </c>
      <c r="D77" s="297">
        <v>5.108556832694764E-3</v>
      </c>
      <c r="E77" s="297"/>
      <c r="F77" s="297">
        <v>9.4658553076402974E-3</v>
      </c>
      <c r="G77" s="297">
        <v>1.3276784067859119E-2</v>
      </c>
      <c r="H77" s="297">
        <v>1.059926620464737E-2</v>
      </c>
      <c r="I77" s="299">
        <v>1.8538248455145963E-2</v>
      </c>
      <c r="J77" s="386" t="s">
        <v>550</v>
      </c>
      <c r="K77" s="386">
        <f>ROWS($J$8:J77)</f>
        <v>70</v>
      </c>
      <c r="L77" s="386" t="str">
        <f t="shared" si="2"/>
        <v/>
      </c>
      <c r="M77" s="386" t="str">
        <f>IFERROR(SMALL($L$8:$L$179,ROWS($L$8:L77)),"")</f>
        <v/>
      </c>
      <c r="Q77" s="386" t="str">
        <f>IFERROR(INDEX($C$8:$I$175,$M70,COLUMNS($P$8:P77)),"")</f>
        <v/>
      </c>
      <c r="R77" s="386" t="str">
        <f>IFERROR(INDEX($C$8:$I$175,$M70,COLUMNS($P$8:Q77)),"")</f>
        <v/>
      </c>
      <c r="S77" s="386" t="str">
        <f>IFERROR(INDEX($C$8:$I$175,$M70,COLUMNS($P$8:R77)),"")</f>
        <v/>
      </c>
      <c r="T77" s="386" t="str">
        <f>IFERROR(INDEX($C$8:$I$175,$M70,COLUMNS($P$8:S77)),"")</f>
        <v/>
      </c>
      <c r="U77" s="386" t="str">
        <f>IFERROR(INDEX($C$8:$I$175,$M70,COLUMNS($P$8:T77)),"")</f>
        <v/>
      </c>
      <c r="V77" s="386" t="str">
        <f>IFERROR(INDEX($C$8:$I$175,$M70,COLUMNS($P$8:U77)),"")</f>
        <v/>
      </c>
      <c r="W77" s="386" t="str">
        <f>IFERROR(INDEX($C$8:$I$175,$M70,COLUMNS($P$8:V77)),"")</f>
        <v/>
      </c>
      <c r="Y77" s="543" t="s">
        <v>536</v>
      </c>
      <c r="Z77" s="386">
        <v>15</v>
      </c>
      <c r="AB77" s="386">
        <v>15</v>
      </c>
      <c r="AC77" s="386">
        <v>20</v>
      </c>
      <c r="AD77" s="386">
        <v>25</v>
      </c>
      <c r="AE77" s="386">
        <v>20</v>
      </c>
      <c r="AF77" s="386" t="s">
        <v>550</v>
      </c>
      <c r="AG77" s="386">
        <f>ROWS($AF$8:AF77)</f>
        <v>70</v>
      </c>
      <c r="AH77" s="386" t="str">
        <f t="shared" si="3"/>
        <v/>
      </c>
      <c r="AI77" s="386" t="str">
        <f>IFERROR(SMALL($AH$8:$AH$179,ROWS($AH$8:AH77)),"")</f>
        <v/>
      </c>
      <c r="AL77" s="386" t="str">
        <f>IFERROR(INDEX($C$7:$I$177,$M69,COLUMNS($O$7:AK77)),"")</f>
        <v/>
      </c>
      <c r="AM77" s="386" t="str">
        <f>IFERROR(INDEX($C$7:$I$177,$M69,COLUMNS($O$7:AL77)),"")</f>
        <v/>
      </c>
      <c r="AN77" s="386" t="str">
        <f>IFERROR(INDEX($C$7:$I$177,$M69,COLUMNS($O$7:AM77)),"")</f>
        <v/>
      </c>
      <c r="AO77" s="386" t="str">
        <f>IFERROR(INDEX($C$7:$I$177,$M69,COLUMNS($O$7:AN77)),"")</f>
        <v/>
      </c>
      <c r="AP77" s="386" t="str">
        <f>IFERROR(INDEX($C$7:$I$177,$M69,COLUMNS($O$7:AO77)),"")</f>
        <v/>
      </c>
      <c r="AQ77" s="386" t="str">
        <f>IFERROR(INDEX($C$7:$I$177,$M69,COLUMNS($O$7:AP77)),"")</f>
        <v/>
      </c>
      <c r="AR77" s="386" t="str">
        <f>IFERROR(INDEX($C$7:$I$177,$M69,COLUMNS($O$7:AQ77)),"")</f>
        <v/>
      </c>
    </row>
    <row r="78" spans="3:44" s="386" customFormat="1" x14ac:dyDescent="0.3">
      <c r="C78" s="541" t="s">
        <v>555</v>
      </c>
      <c r="D78" s="297">
        <v>0</v>
      </c>
      <c r="E78" s="297">
        <v>0</v>
      </c>
      <c r="F78" s="297">
        <v>0</v>
      </c>
      <c r="G78" s="297">
        <v>0</v>
      </c>
      <c r="H78" s="297">
        <v>0</v>
      </c>
      <c r="I78" s="299">
        <v>0</v>
      </c>
      <c r="J78" s="386" t="s">
        <v>550</v>
      </c>
      <c r="K78" s="386">
        <f>ROWS($J$8:J78)</f>
        <v>71</v>
      </c>
      <c r="L78" s="386" t="str">
        <f t="shared" si="2"/>
        <v/>
      </c>
      <c r="M78" s="386" t="str">
        <f>IFERROR(SMALL($L$8:$L$179,ROWS($L$8:L78)),"")</f>
        <v/>
      </c>
      <c r="Q78" s="386" t="str">
        <f>IFERROR(INDEX($C$8:$I$175,$M71,COLUMNS($P$8:P78)),"")</f>
        <v/>
      </c>
      <c r="R78" s="386" t="str">
        <f>IFERROR(INDEX($C$8:$I$175,$M71,COLUMNS($P$8:Q78)),"")</f>
        <v/>
      </c>
      <c r="S78" s="386" t="str">
        <f>IFERROR(INDEX($C$8:$I$175,$M71,COLUMNS($P$8:R78)),"")</f>
        <v/>
      </c>
      <c r="T78" s="386" t="str">
        <f>IFERROR(INDEX($C$8:$I$175,$M71,COLUMNS($P$8:S78)),"")</f>
        <v/>
      </c>
      <c r="U78" s="386" t="str">
        <f>IFERROR(INDEX($C$8:$I$175,$M71,COLUMNS($P$8:T78)),"")</f>
        <v/>
      </c>
      <c r="V78" s="386" t="str">
        <f>IFERROR(INDEX($C$8:$I$175,$M71,COLUMNS($P$8:U78)),"")</f>
        <v/>
      </c>
      <c r="W78" s="386" t="str">
        <f>IFERROR(INDEX($C$8:$I$175,$M71,COLUMNS($P$8:V78)),"")</f>
        <v/>
      </c>
      <c r="Y78" s="543" t="s">
        <v>554</v>
      </c>
      <c r="Z78" s="386">
        <v>0</v>
      </c>
      <c r="AB78" s="386">
        <v>0</v>
      </c>
      <c r="AC78" s="386">
        <v>0</v>
      </c>
      <c r="AD78" s="386">
        <v>35</v>
      </c>
      <c r="AE78" s="386">
        <v>50</v>
      </c>
      <c r="AF78" s="386" t="s">
        <v>550</v>
      </c>
      <c r="AG78" s="386">
        <f>ROWS($AF$8:AF78)</f>
        <v>71</v>
      </c>
      <c r="AH78" s="386" t="str">
        <f t="shared" si="3"/>
        <v/>
      </c>
      <c r="AI78" s="386" t="str">
        <f>IFERROR(SMALL($AH$8:$AH$179,ROWS($AH$8:AH78)),"")</f>
        <v/>
      </c>
      <c r="AL78" s="386" t="str">
        <f>IFERROR(INDEX($C$7:$I$177,$M70,COLUMNS($O$7:AK78)),"")</f>
        <v/>
      </c>
      <c r="AM78" s="386" t="str">
        <f>IFERROR(INDEX($C$7:$I$177,$M70,COLUMNS($O$7:AL78)),"")</f>
        <v/>
      </c>
      <c r="AN78" s="386" t="str">
        <f>IFERROR(INDEX($C$7:$I$177,$M70,COLUMNS($O$7:AM78)),"")</f>
        <v/>
      </c>
      <c r="AO78" s="386" t="str">
        <f>IFERROR(INDEX($C$7:$I$177,$M70,COLUMNS($O$7:AN78)),"")</f>
        <v/>
      </c>
      <c r="AP78" s="386" t="str">
        <f>IFERROR(INDEX($C$7:$I$177,$M70,COLUMNS($O$7:AO78)),"")</f>
        <v/>
      </c>
      <c r="AQ78" s="386" t="str">
        <f>IFERROR(INDEX($C$7:$I$177,$M70,COLUMNS($O$7:AP78)),"")</f>
        <v/>
      </c>
      <c r="AR78" s="386" t="str">
        <f>IFERROR(INDEX($C$7:$I$177,$M70,COLUMNS($O$7:AQ78)),"")</f>
        <v/>
      </c>
    </row>
    <row r="79" spans="3:44" s="386" customFormat="1" x14ac:dyDescent="0.3">
      <c r="C79" s="541" t="s">
        <v>495</v>
      </c>
      <c r="D79" s="297">
        <v>7.5351213282247767E-2</v>
      </c>
      <c r="E79" s="297">
        <v>6.5344430671152823E-2</v>
      </c>
      <c r="F79" s="297">
        <v>6.3556457065584854E-2</v>
      </c>
      <c r="G79" s="297">
        <v>7.4681910381707545E-2</v>
      </c>
      <c r="H79" s="297">
        <v>8.3978801467590708E-2</v>
      </c>
      <c r="I79" s="299">
        <v>0.10206690816109099</v>
      </c>
      <c r="J79" s="386" t="s">
        <v>550</v>
      </c>
      <c r="K79" s="386">
        <f>ROWS($J$8:J79)</f>
        <v>72</v>
      </c>
      <c r="L79" s="386" t="str">
        <f t="shared" si="2"/>
        <v/>
      </c>
      <c r="M79" s="386" t="str">
        <f>IFERROR(SMALL($L$8:$L$179,ROWS($L$8:L79)),"")</f>
        <v/>
      </c>
      <c r="Q79" s="386" t="str">
        <f>IFERROR(INDEX($C$8:$I$175,$M72,COLUMNS($P$8:P79)),"")</f>
        <v/>
      </c>
      <c r="R79" s="386" t="str">
        <f>IFERROR(INDEX($C$8:$I$175,$M72,COLUMNS($P$8:Q79)),"")</f>
        <v/>
      </c>
      <c r="S79" s="386" t="str">
        <f>IFERROR(INDEX($C$8:$I$175,$M72,COLUMNS($P$8:R79)),"")</f>
        <v/>
      </c>
      <c r="T79" s="386" t="str">
        <f>IFERROR(INDEX($C$8:$I$175,$M72,COLUMNS($P$8:S79)),"")</f>
        <v/>
      </c>
      <c r="U79" s="386" t="str">
        <f>IFERROR(INDEX($C$8:$I$175,$M72,COLUMNS($P$8:T79)),"")</f>
        <v/>
      </c>
      <c r="V79" s="386" t="str">
        <f>IFERROR(INDEX($C$8:$I$175,$M72,COLUMNS($P$8:U79)),"")</f>
        <v/>
      </c>
      <c r="W79" s="386" t="str">
        <f>IFERROR(INDEX($C$8:$I$175,$M72,COLUMNS($P$8:V79)),"")</f>
        <v/>
      </c>
      <c r="Y79" s="541" t="s">
        <v>538</v>
      </c>
      <c r="Z79" s="386">
        <v>30</v>
      </c>
      <c r="AB79" s="386">
        <v>55</v>
      </c>
      <c r="AC79" s="386">
        <v>70</v>
      </c>
      <c r="AD79" s="386">
        <v>50</v>
      </c>
      <c r="AE79" s="386">
        <v>85</v>
      </c>
      <c r="AF79" s="386" t="s">
        <v>550</v>
      </c>
      <c r="AG79" s="386">
        <f>ROWS($AF$8:AF79)</f>
        <v>72</v>
      </c>
      <c r="AH79" s="386" t="str">
        <f t="shared" si="3"/>
        <v/>
      </c>
      <c r="AI79" s="386" t="str">
        <f>IFERROR(SMALL($AH$8:$AH$179,ROWS($AH$8:AH79)),"")</f>
        <v/>
      </c>
      <c r="AL79" s="386" t="str">
        <f>IFERROR(INDEX($C$7:$I$177,$M71,COLUMNS($O$7:AK79)),"")</f>
        <v/>
      </c>
      <c r="AM79" s="386" t="str">
        <f>IFERROR(INDEX($C$7:$I$177,$M71,COLUMNS($O$7:AL79)),"")</f>
        <v/>
      </c>
      <c r="AN79" s="386" t="str">
        <f>IFERROR(INDEX($C$7:$I$177,$M71,COLUMNS($O$7:AM79)),"")</f>
        <v/>
      </c>
      <c r="AO79" s="386" t="str">
        <f>IFERROR(INDEX($C$7:$I$177,$M71,COLUMNS($O$7:AN79)),"")</f>
        <v/>
      </c>
      <c r="AP79" s="386" t="str">
        <f>IFERROR(INDEX($C$7:$I$177,$M71,COLUMNS($O$7:AO79)),"")</f>
        <v/>
      </c>
      <c r="AQ79" s="386" t="str">
        <f>IFERROR(INDEX($C$7:$I$177,$M71,COLUMNS($O$7:AP79)),"")</f>
        <v/>
      </c>
      <c r="AR79" s="386" t="str">
        <f>IFERROR(INDEX($C$7:$I$177,$M71,COLUMNS($O$7:AQ79)),"")</f>
        <v/>
      </c>
    </row>
    <row r="80" spans="3:44" s="386" customFormat="1" x14ac:dyDescent="0.3">
      <c r="C80" s="541" t="s">
        <v>496</v>
      </c>
      <c r="D80" s="297">
        <v>0.92464878671775219</v>
      </c>
      <c r="E80" s="297">
        <v>0.93465556932884719</v>
      </c>
      <c r="F80" s="297">
        <v>0.93644354293441512</v>
      </c>
      <c r="G80" s="297">
        <v>0.92531808961829243</v>
      </c>
      <c r="H80" s="297">
        <v>0.91602119853240926</v>
      </c>
      <c r="I80" s="299">
        <v>0.89793309183890901</v>
      </c>
      <c r="J80" s="386" t="s">
        <v>550</v>
      </c>
      <c r="K80" s="386">
        <f>ROWS($J$8:J80)</f>
        <v>73</v>
      </c>
      <c r="L80" s="386" t="str">
        <f t="shared" si="2"/>
        <v/>
      </c>
      <c r="M80" s="386" t="str">
        <f>IFERROR(SMALL($L$8:$L$179,ROWS($L$8:L80)),"")</f>
        <v/>
      </c>
      <c r="Q80" s="386" t="str">
        <f>IFERROR(INDEX($C$8:$I$175,$M73,COLUMNS($P$8:P80)),"")</f>
        <v/>
      </c>
      <c r="R80" s="386" t="str">
        <f>IFERROR(INDEX($C$8:$I$175,$M73,COLUMNS($P$8:Q80)),"")</f>
        <v/>
      </c>
      <c r="S80" s="386" t="str">
        <f>IFERROR(INDEX($C$8:$I$175,$M73,COLUMNS($P$8:R80)),"")</f>
        <v/>
      </c>
      <c r="T80" s="386" t="str">
        <f>IFERROR(INDEX($C$8:$I$175,$M73,COLUMNS($P$8:S80)),"")</f>
        <v/>
      </c>
      <c r="U80" s="386" t="str">
        <f>IFERROR(INDEX($C$8:$I$175,$M73,COLUMNS($P$8:T80)),"")</f>
        <v/>
      </c>
      <c r="V80" s="386" t="str">
        <f>IFERROR(INDEX($C$8:$I$175,$M73,COLUMNS($P$8:U80)),"")</f>
        <v/>
      </c>
      <c r="W80" s="386" t="str">
        <f>IFERROR(INDEX($C$8:$I$175,$M73,COLUMNS($P$8:V80)),"")</f>
        <v/>
      </c>
      <c r="Y80" s="541" t="s">
        <v>555</v>
      </c>
      <c r="Z80" s="386">
        <v>0</v>
      </c>
      <c r="AB80" s="386">
        <v>0</v>
      </c>
      <c r="AC80" s="386">
        <v>0</v>
      </c>
      <c r="AD80" s="386">
        <v>0</v>
      </c>
      <c r="AE80" s="386">
        <v>0</v>
      </c>
      <c r="AF80" s="386" t="s">
        <v>550</v>
      </c>
      <c r="AG80" s="386">
        <f>ROWS($AF$8:AF80)</f>
        <v>73</v>
      </c>
      <c r="AH80" s="386" t="str">
        <f t="shared" si="3"/>
        <v/>
      </c>
      <c r="AI80" s="386" t="str">
        <f>IFERROR(SMALL($AH$8:$AH$179,ROWS($AH$8:AH80)),"")</f>
        <v/>
      </c>
      <c r="AL80" s="386" t="str">
        <f>IFERROR(INDEX($C$7:$I$177,$M72,COLUMNS($O$7:AK80)),"")</f>
        <v/>
      </c>
      <c r="AM80" s="386" t="str">
        <f>IFERROR(INDEX($C$7:$I$177,$M72,COLUMNS($O$7:AL80)),"")</f>
        <v/>
      </c>
      <c r="AN80" s="386" t="str">
        <f>IFERROR(INDEX($C$7:$I$177,$M72,COLUMNS($O$7:AM80)),"")</f>
        <v/>
      </c>
      <c r="AO80" s="386" t="str">
        <f>IFERROR(INDEX($C$7:$I$177,$M72,COLUMNS($O$7:AN80)),"")</f>
        <v/>
      </c>
      <c r="AP80" s="386" t="str">
        <f>IFERROR(INDEX($C$7:$I$177,$M72,COLUMNS($O$7:AO80)),"")</f>
        <v/>
      </c>
      <c r="AQ80" s="386" t="str">
        <f>IFERROR(INDEX($C$7:$I$177,$M72,COLUMNS($O$7:AP80)),"")</f>
        <v/>
      </c>
      <c r="AR80" s="386" t="str">
        <f>IFERROR(INDEX($C$7:$I$177,$M72,COLUMNS($O$7:AQ80)),"")</f>
        <v/>
      </c>
    </row>
    <row r="81" spans="3:44" s="386" customFormat="1" x14ac:dyDescent="0.3">
      <c r="C81" s="542" t="s">
        <v>133</v>
      </c>
      <c r="D81" s="297"/>
      <c r="E81" s="297"/>
      <c r="F81" s="297"/>
      <c r="G81" s="297"/>
      <c r="H81" s="297"/>
      <c r="I81" s="299"/>
      <c r="J81" s="386" t="s">
        <v>550</v>
      </c>
      <c r="K81" s="386">
        <f>ROWS($J$8:J81)</f>
        <v>74</v>
      </c>
      <c r="L81" s="386" t="str">
        <f t="shared" si="2"/>
        <v/>
      </c>
      <c r="M81" s="386" t="str">
        <f>IFERROR(SMALL($L$8:$L$179,ROWS($L$8:L81)),"")</f>
        <v/>
      </c>
      <c r="Q81" s="386" t="str">
        <f>IFERROR(INDEX($C$8:$I$175,$M74,COLUMNS($P$8:P81)),"")</f>
        <v/>
      </c>
      <c r="R81" s="386" t="str">
        <f>IFERROR(INDEX($C$8:$I$175,$M74,COLUMNS($P$8:Q81)),"")</f>
        <v/>
      </c>
      <c r="S81" s="386" t="str">
        <f>IFERROR(INDEX($C$8:$I$175,$M74,COLUMNS($P$8:R81)),"")</f>
        <v/>
      </c>
      <c r="T81" s="386" t="str">
        <f>IFERROR(INDEX($C$8:$I$175,$M74,COLUMNS($P$8:S81)),"")</f>
        <v/>
      </c>
      <c r="U81" s="386" t="str">
        <f>IFERROR(INDEX($C$8:$I$175,$M74,COLUMNS($P$8:T81)),"")</f>
        <v/>
      </c>
      <c r="V81" s="386" t="str">
        <f>IFERROR(INDEX($C$8:$I$175,$M74,COLUMNS($P$8:U81)),"")</f>
        <v/>
      </c>
      <c r="W81" s="386" t="str">
        <f>IFERROR(INDEX($C$8:$I$175,$M74,COLUMNS($P$8:V81)),"")</f>
        <v/>
      </c>
      <c r="Y81" s="541" t="s">
        <v>495</v>
      </c>
      <c r="Z81" s="386">
        <v>415</v>
      </c>
      <c r="AA81" s="386">
        <v>370</v>
      </c>
      <c r="AB81" s="386">
        <v>375</v>
      </c>
      <c r="AC81" s="386">
        <v>405</v>
      </c>
      <c r="AD81" s="386">
        <v>410</v>
      </c>
      <c r="AE81" s="386">
        <v>480</v>
      </c>
      <c r="AF81" s="386" t="s">
        <v>550</v>
      </c>
      <c r="AG81" s="386">
        <f>ROWS($AF$8:AF81)</f>
        <v>74</v>
      </c>
      <c r="AH81" s="386" t="str">
        <f t="shared" si="3"/>
        <v/>
      </c>
      <c r="AI81" s="386" t="str">
        <f>IFERROR(SMALL($AH$8:$AH$179,ROWS($AH$8:AH81)),"")</f>
        <v/>
      </c>
      <c r="AL81" s="386" t="str">
        <f>IFERROR(INDEX($C$7:$I$177,$M73,COLUMNS($O$7:AK81)),"")</f>
        <v/>
      </c>
      <c r="AM81" s="386" t="str">
        <f>IFERROR(INDEX($C$7:$I$177,$M73,COLUMNS($O$7:AL81)),"")</f>
        <v/>
      </c>
      <c r="AN81" s="386" t="str">
        <f>IFERROR(INDEX($C$7:$I$177,$M73,COLUMNS($O$7:AM81)),"")</f>
        <v/>
      </c>
      <c r="AO81" s="386" t="str">
        <f>IFERROR(INDEX($C$7:$I$177,$M73,COLUMNS($O$7:AN81)),"")</f>
        <v/>
      </c>
      <c r="AP81" s="386" t="str">
        <f>IFERROR(INDEX($C$7:$I$177,$M73,COLUMNS($O$7:AO81)),"")</f>
        <v/>
      </c>
      <c r="AQ81" s="386" t="str">
        <f>IFERROR(INDEX($C$7:$I$177,$M73,COLUMNS($O$7:AP81)),"")</f>
        <v/>
      </c>
      <c r="AR81" s="386" t="str">
        <f>IFERROR(INDEX($C$7:$I$177,$M73,COLUMNS($O$7:AQ81)),"")</f>
        <v/>
      </c>
    </row>
    <row r="82" spans="3:44" s="386" customFormat="1" x14ac:dyDescent="0.3">
      <c r="C82" s="386" t="s">
        <v>169</v>
      </c>
      <c r="D82" s="297">
        <v>1.1311804415252692E-2</v>
      </c>
      <c r="E82" s="297">
        <v>1.3104303169824685E-2</v>
      </c>
      <c r="F82" s="297">
        <v>1.4198782961460446E-2</v>
      </c>
      <c r="G82" s="297">
        <v>1.8255578093306288E-2</v>
      </c>
      <c r="H82" s="297">
        <v>2.4459845087647779E-2</v>
      </c>
      <c r="I82" s="299">
        <v>1.8325165139569572E-2</v>
      </c>
      <c r="J82" s="386" t="s">
        <v>550</v>
      </c>
      <c r="K82" s="386">
        <f>ROWS($J$8:J82)</f>
        <v>75</v>
      </c>
      <c r="L82" s="386" t="str">
        <f t="shared" si="2"/>
        <v/>
      </c>
      <c r="M82" s="386" t="str">
        <f>IFERROR(SMALL($L$8:$L$179,ROWS($L$8:L82)),"")</f>
        <v/>
      </c>
      <c r="Q82" s="386" t="str">
        <f>IFERROR(INDEX($C$8:$I$175,$M75,COLUMNS($P$8:P82)),"")</f>
        <v/>
      </c>
      <c r="R82" s="386" t="str">
        <f>IFERROR(INDEX($C$8:$I$175,$M75,COLUMNS($P$8:Q82)),"")</f>
        <v/>
      </c>
      <c r="S82" s="386" t="str">
        <f>IFERROR(INDEX($C$8:$I$175,$M75,COLUMNS($P$8:R82)),"")</f>
        <v/>
      </c>
      <c r="T82" s="386" t="str">
        <f>IFERROR(INDEX($C$8:$I$175,$M75,COLUMNS($P$8:S82)),"")</f>
        <v/>
      </c>
      <c r="U82" s="386" t="str">
        <f>IFERROR(INDEX($C$8:$I$175,$M75,COLUMNS($P$8:T82)),"")</f>
        <v/>
      </c>
      <c r="V82" s="386" t="str">
        <f>IFERROR(INDEX($C$8:$I$175,$M75,COLUMNS($P$8:U82)),"")</f>
        <v/>
      </c>
      <c r="W82" s="386" t="str">
        <f>IFERROR(INDEX($C$8:$I$175,$M75,COLUMNS($P$8:V82)),"")</f>
        <v/>
      </c>
      <c r="Y82" s="541" t="s">
        <v>496</v>
      </c>
      <c r="Z82" s="386">
        <v>5070</v>
      </c>
      <c r="AA82" s="386">
        <v>5280</v>
      </c>
      <c r="AB82" s="386">
        <v>5540</v>
      </c>
      <c r="AC82" s="386">
        <v>5020</v>
      </c>
      <c r="AD82" s="386">
        <v>4495</v>
      </c>
      <c r="AE82" s="386">
        <v>4215</v>
      </c>
      <c r="AF82" s="386" t="s">
        <v>550</v>
      </c>
      <c r="AG82" s="386">
        <f>ROWS($AF$8:AF82)</f>
        <v>75</v>
      </c>
      <c r="AH82" s="386" t="str">
        <f t="shared" si="3"/>
        <v/>
      </c>
      <c r="AI82" s="386" t="str">
        <f>IFERROR(SMALL($AH$8:$AH$179,ROWS($AH$8:AH82)),"")</f>
        <v/>
      </c>
      <c r="AL82" s="386" t="str">
        <f>IFERROR(INDEX($C$7:$I$177,$M74,COLUMNS($O$7:AK82)),"")</f>
        <v/>
      </c>
      <c r="AM82" s="386" t="str">
        <f>IFERROR(INDEX($C$7:$I$177,$M74,COLUMNS($O$7:AL82)),"")</f>
        <v/>
      </c>
      <c r="AN82" s="386" t="str">
        <f>IFERROR(INDEX($C$7:$I$177,$M74,COLUMNS($O$7:AM82)),"")</f>
        <v/>
      </c>
      <c r="AO82" s="386" t="str">
        <f>IFERROR(INDEX($C$7:$I$177,$M74,COLUMNS($O$7:AN82)),"")</f>
        <v/>
      </c>
      <c r="AP82" s="386" t="str">
        <f>IFERROR(INDEX($C$7:$I$177,$M74,COLUMNS($O$7:AO82)),"")</f>
        <v/>
      </c>
      <c r="AQ82" s="386" t="str">
        <f>IFERROR(INDEX($C$7:$I$177,$M74,COLUMNS($O$7:AP82)),"")</f>
        <v/>
      </c>
      <c r="AR82" s="386" t="str">
        <f>IFERROR(INDEX($C$7:$I$177,$M74,COLUMNS($O$7:AQ82)),"")</f>
        <v/>
      </c>
    </row>
    <row r="83" spans="3:44" s="386" customFormat="1" x14ac:dyDescent="0.3">
      <c r="C83" s="386" t="s">
        <v>170</v>
      </c>
      <c r="D83" s="297">
        <v>1.0582010582010581E-2</v>
      </c>
      <c r="E83" s="297">
        <v>8.6771737205595893E-3</v>
      </c>
      <c r="F83" s="297">
        <v>8.6206896551724137E-3</v>
      </c>
      <c r="G83" s="297">
        <v>1.06951871657754E-2</v>
      </c>
      <c r="H83" s="297">
        <v>1.3452914798206279E-2</v>
      </c>
      <c r="I83" s="299">
        <v>1.129341572554869E-2</v>
      </c>
      <c r="J83" s="386" t="s">
        <v>550</v>
      </c>
      <c r="K83" s="386">
        <f>ROWS($J$8:J83)</f>
        <v>76</v>
      </c>
      <c r="L83" s="386" t="str">
        <f t="shared" si="2"/>
        <v/>
      </c>
      <c r="M83" s="386" t="str">
        <f>IFERROR(SMALL($L$8:$L$179,ROWS($L$8:L83)),"")</f>
        <v/>
      </c>
      <c r="Q83" s="386" t="str">
        <f>IFERROR(INDEX($C$8:$I$175,$M76,COLUMNS($P$8:P83)),"")</f>
        <v/>
      </c>
      <c r="R83" s="386" t="str">
        <f>IFERROR(INDEX($C$8:$I$175,$M76,COLUMNS($P$8:Q83)),"")</f>
        <v/>
      </c>
      <c r="S83" s="386" t="str">
        <f>IFERROR(INDEX($C$8:$I$175,$M76,COLUMNS($P$8:R83)),"")</f>
        <v/>
      </c>
      <c r="T83" s="386" t="str">
        <f>IFERROR(INDEX($C$8:$I$175,$M76,COLUMNS($P$8:S83)),"")</f>
        <v/>
      </c>
      <c r="U83" s="386" t="str">
        <f>IFERROR(INDEX($C$8:$I$175,$M76,COLUMNS($P$8:T83)),"")</f>
        <v/>
      </c>
      <c r="V83" s="386" t="str">
        <f>IFERROR(INDEX($C$8:$I$175,$M76,COLUMNS($P$8:U83)),"")</f>
        <v/>
      </c>
      <c r="W83" s="386" t="str">
        <f>IFERROR(INDEX($C$8:$I$175,$M76,COLUMNS($P$8:V83)),"")</f>
        <v/>
      </c>
      <c r="Y83" s="542" t="s">
        <v>133</v>
      </c>
      <c r="AF83" s="386" t="s">
        <v>550</v>
      </c>
      <c r="AG83" s="386">
        <f>ROWS($AF$8:AF83)</f>
        <v>76</v>
      </c>
      <c r="AH83" s="386" t="str">
        <f t="shared" si="3"/>
        <v/>
      </c>
      <c r="AI83" s="386" t="str">
        <f>IFERROR(SMALL($AH$8:$AH$179,ROWS($AH$8:AH83)),"")</f>
        <v/>
      </c>
      <c r="AL83" s="386" t="str">
        <f>IFERROR(INDEX($C$7:$I$177,$M75,COLUMNS($O$7:AK83)),"")</f>
        <v/>
      </c>
      <c r="AM83" s="386" t="str">
        <f>IFERROR(INDEX($C$7:$I$177,$M75,COLUMNS($O$7:AL83)),"")</f>
        <v/>
      </c>
      <c r="AN83" s="386" t="str">
        <f>IFERROR(INDEX($C$7:$I$177,$M75,COLUMNS($O$7:AM83)),"")</f>
        <v/>
      </c>
      <c r="AO83" s="386" t="str">
        <f>IFERROR(INDEX($C$7:$I$177,$M75,COLUMNS($O$7:AN83)),"")</f>
        <v/>
      </c>
      <c r="AP83" s="386" t="str">
        <f>IFERROR(INDEX($C$7:$I$177,$M75,COLUMNS($O$7:AO83)),"")</f>
        <v/>
      </c>
      <c r="AQ83" s="386" t="str">
        <f>IFERROR(INDEX($C$7:$I$177,$M75,COLUMNS($O$7:AP83)),"")</f>
        <v/>
      </c>
      <c r="AR83" s="386" t="str">
        <f>IFERROR(INDEX($C$7:$I$177,$M75,COLUMNS($O$7:AQ83)),"")</f>
        <v/>
      </c>
    </row>
    <row r="84" spans="3:44" s="386" customFormat="1" x14ac:dyDescent="0.3">
      <c r="C84" s="386" t="s">
        <v>497</v>
      </c>
      <c r="D84" s="297">
        <v>4.9261083743842365E-3</v>
      </c>
      <c r="E84" s="297">
        <v>6.7292367628829465E-3</v>
      </c>
      <c r="F84" s="297">
        <v>3.7187288708586883E-3</v>
      </c>
      <c r="G84" s="297">
        <v>3.8723953531255764E-3</v>
      </c>
      <c r="H84" s="297">
        <v>5.0958010599266206E-3</v>
      </c>
      <c r="I84" s="299">
        <v>3.8354996803750267E-3</v>
      </c>
      <c r="J84" s="386" t="s">
        <v>550</v>
      </c>
      <c r="K84" s="386">
        <f>ROWS($J$8:J84)</f>
        <v>77</v>
      </c>
      <c r="L84" s="386" t="str">
        <f t="shared" si="2"/>
        <v/>
      </c>
      <c r="M84" s="386" t="str">
        <f>IFERROR(SMALL($L$8:$L$179,ROWS($L$8:L84)),"")</f>
        <v/>
      </c>
      <c r="Q84" s="386" t="str">
        <f>IFERROR(INDEX($C$8:$I$175,$M77,COLUMNS($P$8:P84)),"")</f>
        <v/>
      </c>
      <c r="R84" s="386" t="str">
        <f>IFERROR(INDEX($C$8:$I$175,$M77,COLUMNS($P$8:Q84)),"")</f>
        <v/>
      </c>
      <c r="S84" s="386" t="str">
        <f>IFERROR(INDEX($C$8:$I$175,$M77,COLUMNS($P$8:R84)),"")</f>
        <v/>
      </c>
      <c r="T84" s="386" t="str">
        <f>IFERROR(INDEX($C$8:$I$175,$M77,COLUMNS($P$8:S84)),"")</f>
        <v/>
      </c>
      <c r="U84" s="386" t="str">
        <f>IFERROR(INDEX($C$8:$I$175,$M77,COLUMNS($P$8:T84)),"")</f>
        <v/>
      </c>
      <c r="V84" s="386" t="str">
        <f>IFERROR(INDEX($C$8:$I$175,$M77,COLUMNS($P$8:U84)),"")</f>
        <v/>
      </c>
      <c r="W84" s="386" t="str">
        <f>IFERROR(INDEX($C$8:$I$175,$M77,COLUMNS($P$8:V84)),"")</f>
        <v/>
      </c>
      <c r="Y84" s="386" t="s">
        <v>169</v>
      </c>
      <c r="Z84" s="386">
        <v>60</v>
      </c>
      <c r="AA84" s="386">
        <v>75</v>
      </c>
      <c r="AB84" s="386">
        <v>85</v>
      </c>
      <c r="AC84" s="386">
        <v>100</v>
      </c>
      <c r="AD84" s="386">
        <v>120</v>
      </c>
      <c r="AE84" s="386">
        <v>85</v>
      </c>
      <c r="AF84" s="386" t="s">
        <v>550</v>
      </c>
      <c r="AG84" s="386">
        <f>ROWS($AF$8:AF84)</f>
        <v>77</v>
      </c>
      <c r="AH84" s="386" t="str">
        <f t="shared" si="3"/>
        <v/>
      </c>
      <c r="AI84" s="386" t="str">
        <f>IFERROR(SMALL($AH$8:$AH$179,ROWS($AH$8:AH84)),"")</f>
        <v/>
      </c>
      <c r="AL84" s="386" t="str">
        <f>IFERROR(INDEX($C$7:$I$177,$M76,COLUMNS($O$7:AK84)),"")</f>
        <v/>
      </c>
      <c r="AM84" s="386" t="str">
        <f>IFERROR(INDEX($C$7:$I$177,$M76,COLUMNS($O$7:AL84)),"")</f>
        <v/>
      </c>
      <c r="AN84" s="386" t="str">
        <f>IFERROR(INDEX($C$7:$I$177,$M76,COLUMNS($O$7:AM84)),"")</f>
        <v/>
      </c>
      <c r="AO84" s="386" t="str">
        <f>IFERROR(INDEX($C$7:$I$177,$M76,COLUMNS($O$7:AN84)),"")</f>
        <v/>
      </c>
      <c r="AP84" s="386" t="str">
        <f>IFERROR(INDEX($C$7:$I$177,$M76,COLUMNS($O$7:AO84)),"")</f>
        <v/>
      </c>
      <c r="AQ84" s="386" t="str">
        <f>IFERROR(INDEX($C$7:$I$177,$M76,COLUMNS($O$7:AP84)),"")</f>
        <v/>
      </c>
      <c r="AR84" s="386" t="str">
        <f>IFERROR(INDEX($C$7:$I$177,$M76,COLUMNS($O$7:AQ84)),"")</f>
        <v/>
      </c>
    </row>
    <row r="85" spans="3:44" s="386" customFormat="1" x14ac:dyDescent="0.3">
      <c r="C85" s="386" t="s">
        <v>171</v>
      </c>
      <c r="D85" s="297">
        <v>2.1893814997263274E-3</v>
      </c>
      <c r="E85" s="297">
        <v>1.4166814237648309E-3</v>
      </c>
      <c r="F85" s="297">
        <v>4.3948613928329952E-3</v>
      </c>
      <c r="G85" s="297">
        <v>3.6879955744053105E-3</v>
      </c>
      <c r="H85" s="297">
        <v>5.2996331023236849E-3</v>
      </c>
      <c r="I85" s="299">
        <v>4.6878329426805884E-3</v>
      </c>
      <c r="J85" s="386" t="s">
        <v>550</v>
      </c>
      <c r="K85" s="386">
        <f>ROWS($J$8:J85)</f>
        <v>78</v>
      </c>
      <c r="L85" s="386" t="str">
        <f t="shared" si="2"/>
        <v/>
      </c>
      <c r="M85" s="386" t="str">
        <f>IFERROR(SMALL($L$8:$L$179,ROWS($L$8:L85)),"")</f>
        <v/>
      </c>
      <c r="Q85" s="386" t="str">
        <f>IFERROR(INDEX($C$8:$I$175,$M78,COLUMNS($P$8:P85)),"")</f>
        <v/>
      </c>
      <c r="R85" s="386" t="str">
        <f>IFERROR(INDEX($C$8:$I$175,$M78,COLUMNS($P$8:Q85)),"")</f>
        <v/>
      </c>
      <c r="S85" s="386" t="str">
        <f>IFERROR(INDEX($C$8:$I$175,$M78,COLUMNS($P$8:R85)),"")</f>
        <v/>
      </c>
      <c r="T85" s="386" t="str">
        <f>IFERROR(INDEX($C$8:$I$175,$M78,COLUMNS($P$8:S85)),"")</f>
        <v/>
      </c>
      <c r="U85" s="386" t="str">
        <f>IFERROR(INDEX($C$8:$I$175,$M78,COLUMNS($P$8:T85)),"")</f>
        <v/>
      </c>
      <c r="V85" s="386" t="str">
        <f>IFERROR(INDEX($C$8:$I$175,$M78,COLUMNS($P$8:U85)),"")</f>
        <v/>
      </c>
      <c r="W85" s="386" t="str">
        <f>IFERROR(INDEX($C$8:$I$175,$M78,COLUMNS($P$8:V85)),"")</f>
        <v/>
      </c>
      <c r="Y85" s="386" t="s">
        <v>170</v>
      </c>
      <c r="Z85" s="386">
        <v>60</v>
      </c>
      <c r="AA85" s="386">
        <v>50</v>
      </c>
      <c r="AB85" s="386">
        <v>50</v>
      </c>
      <c r="AC85" s="386">
        <v>60</v>
      </c>
      <c r="AD85" s="386">
        <v>65</v>
      </c>
      <c r="AE85" s="386">
        <v>55</v>
      </c>
      <c r="AF85" s="386" t="s">
        <v>550</v>
      </c>
      <c r="AG85" s="386">
        <f>ROWS($AF$8:AF85)</f>
        <v>78</v>
      </c>
      <c r="AH85" s="386" t="str">
        <f t="shared" si="3"/>
        <v/>
      </c>
      <c r="AI85" s="386" t="str">
        <f>IFERROR(SMALL($AH$8:$AH$179,ROWS($AH$8:AH85)),"")</f>
        <v/>
      </c>
      <c r="AL85" s="386" t="str">
        <f>IFERROR(INDEX($C$7:$I$177,$M77,COLUMNS($O$7:AK85)),"")</f>
        <v/>
      </c>
      <c r="AM85" s="386" t="str">
        <f>IFERROR(INDEX($C$7:$I$177,$M77,COLUMNS($O$7:AL85)),"")</f>
        <v/>
      </c>
      <c r="AN85" s="386" t="str">
        <f>IFERROR(INDEX($C$7:$I$177,$M77,COLUMNS($O$7:AM85)),"")</f>
        <v/>
      </c>
      <c r="AO85" s="386" t="str">
        <f>IFERROR(INDEX($C$7:$I$177,$M77,COLUMNS($O$7:AN85)),"")</f>
        <v/>
      </c>
      <c r="AP85" s="386" t="str">
        <f>IFERROR(INDEX($C$7:$I$177,$M77,COLUMNS($O$7:AO85)),"")</f>
        <v/>
      </c>
      <c r="AQ85" s="386" t="str">
        <f>IFERROR(INDEX($C$7:$I$177,$M77,COLUMNS($O$7:AP85)),"")</f>
        <v/>
      </c>
      <c r="AR85" s="386" t="str">
        <f>IFERROR(INDEX($C$7:$I$177,$M77,COLUMNS($O$7:AQ85)),"")</f>
        <v/>
      </c>
    </row>
    <row r="86" spans="3:44" s="386" customFormat="1" x14ac:dyDescent="0.3">
      <c r="C86" s="386" t="s">
        <v>166</v>
      </c>
      <c r="D86" s="297">
        <v>0.96752417442072614</v>
      </c>
      <c r="E86" s="297">
        <v>0.96511421993979107</v>
      </c>
      <c r="F86" s="297">
        <v>0.96179851250845161</v>
      </c>
      <c r="G86" s="297">
        <v>0.96016964779642267</v>
      </c>
      <c r="H86" s="297">
        <v>0.94435385242560133</v>
      </c>
      <c r="I86" s="299">
        <v>0.95418708715107603</v>
      </c>
      <c r="J86" s="386" t="s">
        <v>550</v>
      </c>
      <c r="K86" s="386">
        <f>ROWS($J$8:J86)</f>
        <v>79</v>
      </c>
      <c r="L86" s="386" t="str">
        <f t="shared" si="2"/>
        <v/>
      </c>
      <c r="M86" s="386" t="str">
        <f>IFERROR(SMALL($L$8:$L$179,ROWS($L$8:L86)),"")</f>
        <v/>
      </c>
      <c r="Q86" s="386" t="str">
        <f>IFERROR(INDEX($C$8:$I$175,$M79,COLUMNS($P$8:P86)),"")</f>
        <v/>
      </c>
      <c r="R86" s="386" t="str">
        <f>IFERROR(INDEX($C$8:$I$175,$M79,COLUMNS($P$8:Q86)),"")</f>
        <v/>
      </c>
      <c r="S86" s="386" t="str">
        <f>IFERROR(INDEX($C$8:$I$175,$M79,COLUMNS($P$8:R86)),"")</f>
        <v/>
      </c>
      <c r="T86" s="386" t="str">
        <f>IFERROR(INDEX($C$8:$I$175,$M79,COLUMNS($P$8:S86)),"")</f>
        <v/>
      </c>
      <c r="U86" s="386" t="str">
        <f>IFERROR(INDEX($C$8:$I$175,$M79,COLUMNS($P$8:T86)),"")</f>
        <v/>
      </c>
      <c r="V86" s="386" t="str">
        <f>IFERROR(INDEX($C$8:$I$175,$M79,COLUMNS($P$8:U86)),"")</f>
        <v/>
      </c>
      <c r="W86" s="386" t="str">
        <f>IFERROR(INDEX($C$8:$I$175,$M79,COLUMNS($P$8:V86)),"")</f>
        <v/>
      </c>
      <c r="Y86" s="386" t="s">
        <v>497</v>
      </c>
      <c r="Z86" s="386">
        <v>25</v>
      </c>
      <c r="AA86" s="386">
        <v>40</v>
      </c>
      <c r="AB86" s="386">
        <v>20</v>
      </c>
      <c r="AC86" s="386">
        <v>20</v>
      </c>
      <c r="AD86" s="386">
        <v>25</v>
      </c>
      <c r="AE86" s="386">
        <v>20</v>
      </c>
      <c r="AF86" s="386" t="s">
        <v>550</v>
      </c>
      <c r="AG86" s="386">
        <f>ROWS($AF$8:AF86)</f>
        <v>79</v>
      </c>
      <c r="AH86" s="386" t="str">
        <f t="shared" si="3"/>
        <v/>
      </c>
      <c r="AI86" s="386" t="str">
        <f>IFERROR(SMALL($AH$8:$AH$179,ROWS($AH$8:AH86)),"")</f>
        <v/>
      </c>
      <c r="AL86" s="386" t="str">
        <f>IFERROR(INDEX($C$7:$I$177,$M78,COLUMNS($O$7:AK86)),"")</f>
        <v/>
      </c>
      <c r="AM86" s="386" t="str">
        <f>IFERROR(INDEX($C$7:$I$177,$M78,COLUMNS($O$7:AL86)),"")</f>
        <v/>
      </c>
      <c r="AN86" s="386" t="str">
        <f>IFERROR(INDEX($C$7:$I$177,$M78,COLUMNS($O$7:AM86)),"")</f>
        <v/>
      </c>
      <c r="AO86" s="386" t="str">
        <f>IFERROR(INDEX($C$7:$I$177,$M78,COLUMNS($O$7:AN86)),"")</f>
        <v/>
      </c>
      <c r="AP86" s="386" t="str">
        <f>IFERROR(INDEX($C$7:$I$177,$M78,COLUMNS($O$7:AO86)),"")</f>
        <v/>
      </c>
      <c r="AQ86" s="386" t="str">
        <f>IFERROR(INDEX($C$7:$I$177,$M78,COLUMNS($O$7:AP86)),"")</f>
        <v/>
      </c>
      <c r="AR86" s="386" t="str">
        <f>IFERROR(INDEX($C$7:$I$177,$M78,COLUMNS($O$7:AQ86)),"")</f>
        <v/>
      </c>
    </row>
    <row r="87" spans="3:44" s="386" customFormat="1" x14ac:dyDescent="0.3">
      <c r="C87" s="386" t="s">
        <v>172</v>
      </c>
      <c r="D87" s="297">
        <v>2.9009304871373837E-2</v>
      </c>
      <c r="E87" s="297">
        <v>2.9927395077032053E-2</v>
      </c>
      <c r="F87" s="297">
        <v>3.0933062880324543E-2</v>
      </c>
      <c r="G87" s="297">
        <v>3.6511156186612576E-2</v>
      </c>
      <c r="H87" s="297">
        <v>4.830819404810436E-2</v>
      </c>
      <c r="I87" s="299">
        <v>3.8141913488173876E-2</v>
      </c>
      <c r="J87" s="386" t="s">
        <v>550</v>
      </c>
      <c r="K87" s="386">
        <f>ROWS($J$8:J87)</f>
        <v>80</v>
      </c>
      <c r="L87" s="386" t="str">
        <f t="shared" si="2"/>
        <v/>
      </c>
      <c r="M87" s="386" t="str">
        <f>IFERROR(SMALL($L$8:$L$179,ROWS($L$8:L87)),"")</f>
        <v/>
      </c>
      <c r="Q87" s="386" t="str">
        <f>IFERROR(INDEX($C$8:$I$175,$M80,COLUMNS($P$8:P87)),"")</f>
        <v/>
      </c>
      <c r="R87" s="386" t="str">
        <f>IFERROR(INDEX($C$8:$I$175,$M80,COLUMNS($P$8:Q87)),"")</f>
        <v/>
      </c>
      <c r="S87" s="386" t="str">
        <f>IFERROR(INDEX($C$8:$I$175,$M80,COLUMNS($P$8:R87)),"")</f>
        <v/>
      </c>
      <c r="T87" s="386" t="str">
        <f>IFERROR(INDEX($C$8:$I$175,$M80,COLUMNS($P$8:S87)),"")</f>
        <v/>
      </c>
      <c r="U87" s="386" t="str">
        <f>IFERROR(INDEX($C$8:$I$175,$M80,COLUMNS($P$8:T87)),"")</f>
        <v/>
      </c>
      <c r="V87" s="386" t="str">
        <f>IFERROR(INDEX($C$8:$I$175,$M80,COLUMNS($P$8:U87)),"")</f>
        <v/>
      </c>
      <c r="W87" s="386" t="str">
        <f>IFERROR(INDEX($C$8:$I$175,$M80,COLUMNS($P$8:V87)),"")</f>
        <v/>
      </c>
      <c r="Y87" s="386" t="s">
        <v>171</v>
      </c>
      <c r="Z87" s="386">
        <v>10</v>
      </c>
      <c r="AA87" s="386">
        <v>10</v>
      </c>
      <c r="AB87" s="386">
        <v>25</v>
      </c>
      <c r="AC87" s="386">
        <v>20</v>
      </c>
      <c r="AD87" s="386">
        <v>25</v>
      </c>
      <c r="AE87" s="386">
        <v>20</v>
      </c>
      <c r="AF87" s="386" t="s">
        <v>550</v>
      </c>
      <c r="AG87" s="386">
        <f>ROWS($AF$8:AF87)</f>
        <v>80</v>
      </c>
      <c r="AH87" s="386" t="str">
        <f t="shared" si="3"/>
        <v/>
      </c>
      <c r="AI87" s="386" t="str">
        <f>IFERROR(SMALL($AH$8:$AH$179,ROWS($AH$8:AH87)),"")</f>
        <v/>
      </c>
      <c r="AL87" s="386" t="str">
        <f>IFERROR(INDEX($C$7:$I$177,$M79,COLUMNS($O$7:AK87)),"")</f>
        <v/>
      </c>
      <c r="AM87" s="386" t="str">
        <f>IFERROR(INDEX($C$7:$I$177,$M79,COLUMNS($O$7:AL87)),"")</f>
        <v/>
      </c>
      <c r="AN87" s="386" t="str">
        <f>IFERROR(INDEX($C$7:$I$177,$M79,COLUMNS($O$7:AM87)),"")</f>
        <v/>
      </c>
      <c r="AO87" s="386" t="str">
        <f>IFERROR(INDEX($C$7:$I$177,$M79,COLUMNS($O$7:AN87)),"")</f>
        <v/>
      </c>
      <c r="AP87" s="386" t="str">
        <f>IFERROR(INDEX($C$7:$I$177,$M79,COLUMNS($O$7:AO87)),"")</f>
        <v/>
      </c>
      <c r="AQ87" s="386" t="str">
        <f>IFERROR(INDEX($C$7:$I$177,$M79,COLUMNS($O$7:AP87)),"")</f>
        <v/>
      </c>
      <c r="AR87" s="386" t="str">
        <f>IFERROR(INDEX($C$7:$I$177,$M79,COLUMNS($O$7:AQ87)),"")</f>
        <v/>
      </c>
    </row>
    <row r="88" spans="3:44" s="386" customFormat="1" x14ac:dyDescent="0.3">
      <c r="C88" s="386" t="s">
        <v>499</v>
      </c>
      <c r="D88" s="297"/>
      <c r="E88" s="297"/>
      <c r="F88" s="297"/>
      <c r="G88" s="297"/>
      <c r="H88" s="297"/>
      <c r="I88" s="299"/>
      <c r="J88" s="386" t="s">
        <v>550</v>
      </c>
      <c r="K88" s="386">
        <f>ROWS($J$8:J88)</f>
        <v>81</v>
      </c>
      <c r="L88" s="386" t="str">
        <f t="shared" si="2"/>
        <v/>
      </c>
      <c r="M88" s="386" t="str">
        <f>IFERROR(SMALL($L$8:$L$179,ROWS($L$8:L88)),"")</f>
        <v/>
      </c>
      <c r="Q88" s="386" t="str">
        <f>IFERROR(INDEX($C$8:$I$175,$M81,COLUMNS($P$8:P88)),"")</f>
        <v/>
      </c>
      <c r="R88" s="386" t="str">
        <f>IFERROR(INDEX($C$8:$I$175,$M81,COLUMNS($P$8:Q88)),"")</f>
        <v/>
      </c>
      <c r="S88" s="386" t="str">
        <f>IFERROR(INDEX($C$8:$I$175,$M81,COLUMNS($P$8:R88)),"")</f>
        <v/>
      </c>
      <c r="T88" s="386" t="str">
        <f>IFERROR(INDEX($C$8:$I$175,$M81,COLUMNS($P$8:S88)),"")</f>
        <v/>
      </c>
      <c r="U88" s="386" t="str">
        <f>IFERROR(INDEX($C$8:$I$175,$M81,COLUMNS($P$8:T88)),"")</f>
        <v/>
      </c>
      <c r="V88" s="386" t="str">
        <f>IFERROR(INDEX($C$8:$I$175,$M81,COLUMNS($P$8:U88)),"")</f>
        <v/>
      </c>
      <c r="W88" s="386" t="str">
        <f>IFERROR(INDEX($C$8:$I$175,$M81,COLUMNS($P$8:V88)),"")</f>
        <v/>
      </c>
      <c r="Y88" s="386" t="s">
        <v>166</v>
      </c>
      <c r="Z88" s="386">
        <v>5305</v>
      </c>
      <c r="AA88" s="386">
        <v>5450</v>
      </c>
      <c r="AB88" s="386">
        <v>5690</v>
      </c>
      <c r="AC88" s="386">
        <v>5205</v>
      </c>
      <c r="AD88" s="386">
        <v>4635</v>
      </c>
      <c r="AE88" s="386">
        <v>4480</v>
      </c>
      <c r="AF88" s="386" t="s">
        <v>550</v>
      </c>
      <c r="AG88" s="386">
        <f>ROWS($AF$8:AF88)</f>
        <v>81</v>
      </c>
      <c r="AH88" s="386" t="str">
        <f t="shared" si="3"/>
        <v/>
      </c>
      <c r="AI88" s="386" t="str">
        <f>IFERROR(SMALL($AH$8:$AH$179,ROWS($AH$8:AH88)),"")</f>
        <v/>
      </c>
      <c r="AL88" s="386" t="str">
        <f>IFERROR(INDEX($C$7:$I$177,$M80,COLUMNS($O$7:AK88)),"")</f>
        <v/>
      </c>
      <c r="AM88" s="386" t="str">
        <f>IFERROR(INDEX($C$7:$I$177,$M80,COLUMNS($O$7:AL88)),"")</f>
        <v/>
      </c>
      <c r="AN88" s="386" t="str">
        <f>IFERROR(INDEX($C$7:$I$177,$M80,COLUMNS($O$7:AM88)),"")</f>
        <v/>
      </c>
      <c r="AO88" s="386" t="str">
        <f>IFERROR(INDEX($C$7:$I$177,$M80,COLUMNS($O$7:AN88)),"")</f>
        <v/>
      </c>
      <c r="AP88" s="386" t="str">
        <f>IFERROR(INDEX($C$7:$I$177,$M80,COLUMNS($O$7:AO88)),"")</f>
        <v/>
      </c>
      <c r="AQ88" s="386" t="str">
        <f>IFERROR(INDEX($C$7:$I$177,$M80,COLUMNS($O$7:AP88)),"")</f>
        <v/>
      </c>
      <c r="AR88" s="386" t="str">
        <f>IFERROR(INDEX($C$7:$I$177,$M80,COLUMNS($O$7:AQ88)),"")</f>
        <v/>
      </c>
    </row>
    <row r="89" spans="3:44" s="386" customFormat="1" x14ac:dyDescent="0.3">
      <c r="C89" s="542" t="s">
        <v>502</v>
      </c>
      <c r="D89" s="297"/>
      <c r="E89" s="297"/>
      <c r="F89" s="297"/>
      <c r="G89" s="297"/>
      <c r="H89" s="297"/>
      <c r="I89" s="299">
        <v>0</v>
      </c>
      <c r="J89" s="386" t="s">
        <v>550</v>
      </c>
      <c r="K89" s="386">
        <f>ROWS($J$8:J89)</f>
        <v>82</v>
      </c>
      <c r="L89" s="386" t="str">
        <f t="shared" si="2"/>
        <v/>
      </c>
      <c r="M89" s="386" t="str">
        <f>IFERROR(SMALL($L$8:$L$179,ROWS($L$8:L89)),"")</f>
        <v/>
      </c>
      <c r="Q89" s="386" t="str">
        <f>IFERROR(INDEX($C$8:$I$175,$M82,COLUMNS($P$8:P89)),"")</f>
        <v/>
      </c>
      <c r="R89" s="386" t="str">
        <f>IFERROR(INDEX($C$8:$I$175,$M82,COLUMNS($P$8:Q89)),"")</f>
        <v/>
      </c>
      <c r="S89" s="386" t="str">
        <f>IFERROR(INDEX($C$8:$I$175,$M82,COLUMNS($P$8:R89)),"")</f>
        <v/>
      </c>
      <c r="T89" s="386" t="str">
        <f>IFERROR(INDEX($C$8:$I$175,$M82,COLUMNS($P$8:S89)),"")</f>
        <v/>
      </c>
      <c r="U89" s="386" t="str">
        <f>IFERROR(INDEX($C$8:$I$175,$M82,COLUMNS($P$8:T89)),"")</f>
        <v/>
      </c>
      <c r="V89" s="386" t="str">
        <f>IFERROR(INDEX($C$8:$I$175,$M82,COLUMNS($P$8:U89)),"")</f>
        <v/>
      </c>
      <c r="W89" s="386" t="str">
        <f>IFERROR(INDEX($C$8:$I$175,$M82,COLUMNS($P$8:V89)),"")</f>
        <v/>
      </c>
      <c r="Y89" s="386" t="s">
        <v>172</v>
      </c>
      <c r="Z89" s="386">
        <v>160</v>
      </c>
      <c r="AA89" s="386">
        <v>170</v>
      </c>
      <c r="AB89" s="386">
        <v>185</v>
      </c>
      <c r="AC89" s="386">
        <v>200</v>
      </c>
      <c r="AD89" s="386">
        <v>235</v>
      </c>
      <c r="AE89" s="386">
        <v>180</v>
      </c>
      <c r="AF89" s="386" t="s">
        <v>550</v>
      </c>
      <c r="AG89" s="386">
        <f>ROWS($AF$8:AF89)</f>
        <v>82</v>
      </c>
      <c r="AH89" s="386" t="str">
        <f t="shared" si="3"/>
        <v/>
      </c>
      <c r="AI89" s="386" t="str">
        <f>IFERROR(SMALL($AH$8:$AH$179,ROWS($AH$8:AH89)),"")</f>
        <v/>
      </c>
      <c r="AL89" s="386" t="str">
        <f>IFERROR(INDEX($C$7:$I$177,$M81,COLUMNS($O$7:AK89)),"")</f>
        <v/>
      </c>
      <c r="AM89" s="386" t="str">
        <f>IFERROR(INDEX($C$7:$I$177,$M81,COLUMNS($O$7:AL89)),"")</f>
        <v/>
      </c>
      <c r="AN89" s="386" t="str">
        <f>IFERROR(INDEX($C$7:$I$177,$M81,COLUMNS($O$7:AM89)),"")</f>
        <v/>
      </c>
      <c r="AO89" s="386" t="str">
        <f>IFERROR(INDEX($C$7:$I$177,$M81,COLUMNS($O$7:AN89)),"")</f>
        <v/>
      </c>
      <c r="AP89" s="386" t="str">
        <f>IFERROR(INDEX($C$7:$I$177,$M81,COLUMNS($O$7:AO89)),"")</f>
        <v/>
      </c>
      <c r="AQ89" s="386" t="str">
        <f>IFERROR(INDEX($C$7:$I$177,$M81,COLUMNS($O$7:AP89)),"")</f>
        <v/>
      </c>
      <c r="AR89" s="386" t="str">
        <f>IFERROR(INDEX($C$7:$I$177,$M81,COLUMNS($O$7:AQ89)),"")</f>
        <v/>
      </c>
    </row>
    <row r="90" spans="3:44" s="386" customFormat="1" x14ac:dyDescent="0.3">
      <c r="C90" s="541" t="s">
        <v>179</v>
      </c>
      <c r="D90" s="297">
        <v>5.4734537493158185E-4</v>
      </c>
      <c r="E90" s="297">
        <v>7.0834071188241544E-4</v>
      </c>
      <c r="F90" s="297">
        <v>3.211629479377958E-3</v>
      </c>
      <c r="G90" s="297">
        <v>5.9007929190484972E-3</v>
      </c>
      <c r="H90" s="297">
        <v>4.6881369751324911E-3</v>
      </c>
      <c r="I90" s="299">
        <v>7.6709993607500535E-3</v>
      </c>
      <c r="J90" s="386" t="s">
        <v>550</v>
      </c>
      <c r="K90" s="386">
        <f>ROWS($J$8:J90)</f>
        <v>83</v>
      </c>
      <c r="L90" s="386" t="str">
        <f t="shared" si="2"/>
        <v/>
      </c>
      <c r="M90" s="386" t="str">
        <f>IFERROR(SMALL($L$8:$L$179,ROWS($L$8:L90)),"")</f>
        <v/>
      </c>
      <c r="Q90" s="386" t="str">
        <f>IFERROR(INDEX($C$8:$I$175,$M83,COLUMNS($P$8:P90)),"")</f>
        <v/>
      </c>
      <c r="R90" s="386" t="str">
        <f>IFERROR(INDEX($C$8:$I$175,$M83,COLUMNS($P$8:Q90)),"")</f>
        <v/>
      </c>
      <c r="S90" s="386" t="str">
        <f>IFERROR(INDEX($C$8:$I$175,$M83,COLUMNS($P$8:R90)),"")</f>
        <v/>
      </c>
      <c r="T90" s="386" t="str">
        <f>IFERROR(INDEX($C$8:$I$175,$M83,COLUMNS($P$8:S90)),"")</f>
        <v/>
      </c>
      <c r="U90" s="386" t="str">
        <f>IFERROR(INDEX($C$8:$I$175,$M83,COLUMNS($P$8:T90)),"")</f>
        <v/>
      </c>
      <c r="V90" s="386" t="str">
        <f>IFERROR(INDEX($C$8:$I$175,$M83,COLUMNS($P$8:U90)),"")</f>
        <v/>
      </c>
      <c r="W90" s="386" t="str">
        <f>IFERROR(INDEX($C$8:$I$175,$M83,COLUMNS($P$8:V90)),"")</f>
        <v/>
      </c>
      <c r="Y90" s="386" t="s">
        <v>499</v>
      </c>
      <c r="AF90" s="386" t="s">
        <v>550</v>
      </c>
      <c r="AG90" s="386">
        <f>ROWS($AF$8:AF90)</f>
        <v>83</v>
      </c>
      <c r="AH90" s="386" t="str">
        <f t="shared" si="3"/>
        <v/>
      </c>
      <c r="AI90" s="386" t="str">
        <f>IFERROR(SMALL($AH$8:$AH$179,ROWS($AH$8:AH90)),"")</f>
        <v/>
      </c>
      <c r="AL90" s="386" t="str">
        <f>IFERROR(INDEX($C$7:$I$177,$M82,COLUMNS($O$7:AK90)),"")</f>
        <v/>
      </c>
      <c r="AM90" s="386" t="str">
        <f>IFERROR(INDEX($C$7:$I$177,$M82,COLUMNS($O$7:AL90)),"")</f>
        <v/>
      </c>
      <c r="AN90" s="386" t="str">
        <f>IFERROR(INDEX($C$7:$I$177,$M82,COLUMNS($O$7:AM90)),"")</f>
        <v/>
      </c>
      <c r="AO90" s="386" t="str">
        <f>IFERROR(INDEX($C$7:$I$177,$M82,COLUMNS($O$7:AN90)),"")</f>
        <v/>
      </c>
      <c r="AP90" s="386" t="str">
        <f>IFERROR(INDEX($C$7:$I$177,$M82,COLUMNS($O$7:AO90)),"")</f>
        <v/>
      </c>
      <c r="AQ90" s="386" t="str">
        <f>IFERROR(INDEX($C$7:$I$177,$M82,COLUMNS($O$7:AP90)),"")</f>
        <v/>
      </c>
      <c r="AR90" s="386" t="str">
        <f>IFERROR(INDEX($C$7:$I$177,$M82,COLUMNS($O$7:AQ90)),"")</f>
        <v/>
      </c>
    </row>
    <row r="91" spans="3:44" s="386" customFormat="1" x14ac:dyDescent="0.3">
      <c r="C91" s="541" t="s">
        <v>180</v>
      </c>
      <c r="D91" s="297">
        <v>0.99945265462506838</v>
      </c>
      <c r="E91" s="297">
        <v>0.99929165928811758</v>
      </c>
      <c r="F91" s="297">
        <v>0.99678837052062208</v>
      </c>
      <c r="G91" s="297">
        <v>0.99409920708095145</v>
      </c>
      <c r="H91" s="297">
        <v>0.99531186302486752</v>
      </c>
      <c r="I91" s="299">
        <v>0.99232900063924989</v>
      </c>
      <c r="J91" s="386" t="s">
        <v>550</v>
      </c>
      <c r="K91" s="386">
        <f>ROWS($J$8:J91)</f>
        <v>84</v>
      </c>
      <c r="L91" s="386" t="str">
        <f t="shared" si="2"/>
        <v/>
      </c>
      <c r="M91" s="386" t="str">
        <f>IFERROR(SMALL($L$8:$L$179,ROWS($L$8:L91)),"")</f>
        <v/>
      </c>
      <c r="Q91" s="386" t="str">
        <f>IFERROR(INDEX($C$8:$I$175,$M84,COLUMNS($P$8:P91)),"")</f>
        <v/>
      </c>
      <c r="R91" s="386" t="str">
        <f>IFERROR(INDEX($C$8:$I$175,$M84,COLUMNS($P$8:Q91)),"")</f>
        <v/>
      </c>
      <c r="S91" s="386" t="str">
        <f>IFERROR(INDEX($C$8:$I$175,$M84,COLUMNS($P$8:R91)),"")</f>
        <v/>
      </c>
      <c r="T91" s="386" t="str">
        <f>IFERROR(INDEX($C$8:$I$175,$M84,COLUMNS($P$8:S91)),"")</f>
        <v/>
      </c>
      <c r="U91" s="386" t="str">
        <f>IFERROR(INDEX($C$8:$I$175,$M84,COLUMNS($P$8:T91)),"")</f>
        <v/>
      </c>
      <c r="V91" s="386" t="str">
        <f>IFERROR(INDEX($C$8:$I$175,$M84,COLUMNS($P$8:U91)),"")</f>
        <v/>
      </c>
      <c r="W91" s="386" t="str">
        <f>IFERROR(INDEX($C$8:$I$175,$M84,COLUMNS($P$8:V91)),"")</f>
        <v/>
      </c>
      <c r="Y91" s="542" t="s">
        <v>502</v>
      </c>
      <c r="AF91" s="386" t="s">
        <v>550</v>
      </c>
      <c r="AG91" s="386">
        <f>ROWS($AF$8:AF91)</f>
        <v>84</v>
      </c>
      <c r="AH91" s="386" t="str">
        <f t="shared" si="3"/>
        <v/>
      </c>
      <c r="AI91" s="386" t="str">
        <f>IFERROR(SMALL($AH$8:$AH$179,ROWS($AH$8:AH91)),"")</f>
        <v/>
      </c>
      <c r="AL91" s="386" t="str">
        <f>IFERROR(INDEX($C$7:$I$177,$M83,COLUMNS($O$7:AK91)),"")</f>
        <v/>
      </c>
      <c r="AM91" s="386" t="str">
        <f>IFERROR(INDEX($C$7:$I$177,$M83,COLUMNS($O$7:AL91)),"")</f>
        <v/>
      </c>
      <c r="AN91" s="386" t="str">
        <f>IFERROR(INDEX($C$7:$I$177,$M83,COLUMNS($O$7:AM91)),"")</f>
        <v/>
      </c>
      <c r="AO91" s="386" t="str">
        <f>IFERROR(INDEX($C$7:$I$177,$M83,COLUMNS($O$7:AN91)),"")</f>
        <v/>
      </c>
      <c r="AP91" s="386" t="str">
        <f>IFERROR(INDEX($C$7:$I$177,$M83,COLUMNS($O$7:AO91)),"")</f>
        <v/>
      </c>
      <c r="AQ91" s="386" t="str">
        <f>IFERROR(INDEX($C$7:$I$177,$M83,COLUMNS($O$7:AP91)),"")</f>
        <v/>
      </c>
      <c r="AR91" s="386" t="str">
        <f>IFERROR(INDEX($C$7:$I$177,$M83,COLUMNS($O$7:AQ91)),"")</f>
        <v/>
      </c>
    </row>
    <row r="92" spans="3:44" s="386" customFormat="1" x14ac:dyDescent="0.3">
      <c r="C92" s="540" t="s">
        <v>471</v>
      </c>
      <c r="D92" s="297"/>
      <c r="E92" s="297"/>
      <c r="F92" s="297"/>
      <c r="G92" s="297"/>
      <c r="H92" s="297"/>
      <c r="I92" s="299"/>
      <c r="J92" s="299" t="s">
        <v>144</v>
      </c>
      <c r="K92" s="386">
        <f>ROWS($J$8:J92)</f>
        <v>85</v>
      </c>
      <c r="L92" s="386" t="str">
        <f t="shared" si="2"/>
        <v/>
      </c>
      <c r="M92" s="386" t="str">
        <f>IFERROR(SMALL($L$8:$L$179,ROWS($L$8:L92)),"")</f>
        <v/>
      </c>
      <c r="Q92" s="386" t="str">
        <f>IFERROR(INDEX($C$8:$I$175,$M85,COLUMNS($P$8:P92)),"")</f>
        <v/>
      </c>
      <c r="R92" s="386" t="str">
        <f>IFERROR(INDEX($C$8:$I$175,$M85,COLUMNS($P$8:Q92)),"")</f>
        <v/>
      </c>
      <c r="S92" s="386" t="str">
        <f>IFERROR(INDEX($C$8:$I$175,$M85,COLUMNS($P$8:R92)),"")</f>
        <v/>
      </c>
      <c r="T92" s="386" t="str">
        <f>IFERROR(INDEX($C$8:$I$175,$M85,COLUMNS($P$8:S92)),"")</f>
        <v/>
      </c>
      <c r="U92" s="386" t="str">
        <f>IFERROR(INDEX($C$8:$I$175,$M85,COLUMNS($P$8:T92)),"")</f>
        <v/>
      </c>
      <c r="V92" s="386" t="str">
        <f>IFERROR(INDEX($C$8:$I$175,$M85,COLUMNS($P$8:U92)),"")</f>
        <v/>
      </c>
      <c r="W92" s="386" t="str">
        <f>IFERROR(INDEX($C$8:$I$175,$M85,COLUMNS($P$8:V92)),"")</f>
        <v/>
      </c>
      <c r="Y92" s="541" t="s">
        <v>179</v>
      </c>
      <c r="Z92" s="386">
        <v>5</v>
      </c>
      <c r="AA92" s="386">
        <v>5</v>
      </c>
      <c r="AB92" s="386">
        <v>20</v>
      </c>
      <c r="AC92" s="386">
        <v>30</v>
      </c>
      <c r="AD92" s="386">
        <v>25</v>
      </c>
      <c r="AE92" s="386">
        <v>35</v>
      </c>
      <c r="AF92" s="386" t="s">
        <v>550</v>
      </c>
      <c r="AG92" s="386">
        <f>ROWS($AF$8:AF92)</f>
        <v>85</v>
      </c>
      <c r="AH92" s="386" t="str">
        <f t="shared" si="3"/>
        <v/>
      </c>
      <c r="AI92" s="386" t="str">
        <f>IFERROR(SMALL($AH$8:$AH$179,ROWS($AH$8:AH92)),"")</f>
        <v/>
      </c>
      <c r="AL92" s="386" t="str">
        <f>IFERROR(INDEX($C$7:$I$177,$M84,COLUMNS($O$7:AK92)),"")</f>
        <v/>
      </c>
      <c r="AM92" s="386" t="str">
        <f>IFERROR(INDEX($C$7:$I$177,$M84,COLUMNS($O$7:AL92)),"")</f>
        <v/>
      </c>
      <c r="AN92" s="386" t="str">
        <f>IFERROR(INDEX($C$7:$I$177,$M84,COLUMNS($O$7:AM92)),"")</f>
        <v/>
      </c>
      <c r="AO92" s="386" t="str">
        <f>IFERROR(INDEX($C$7:$I$177,$M84,COLUMNS($O$7:AN92)),"")</f>
        <v/>
      </c>
      <c r="AP92" s="386" t="str">
        <f>IFERROR(INDEX($C$7:$I$177,$M84,COLUMNS($O$7:AO92)),"")</f>
        <v/>
      </c>
      <c r="AQ92" s="386" t="str">
        <f>IFERROR(INDEX($C$7:$I$177,$M84,COLUMNS($O$7:AP92)),"")</f>
        <v/>
      </c>
      <c r="AR92" s="386" t="str">
        <f>IFERROR(INDEX($C$7:$I$177,$M84,COLUMNS($O$7:AQ92)),"")</f>
        <v/>
      </c>
    </row>
    <row r="93" spans="3:44" s="386" customFormat="1" x14ac:dyDescent="0.3">
      <c r="C93" s="541" t="s">
        <v>154</v>
      </c>
      <c r="D93" s="297">
        <v>0.33456565918623254</v>
      </c>
      <c r="E93" s="297">
        <v>0.33602538848763408</v>
      </c>
      <c r="F93" s="297">
        <v>0.3364290061537768</v>
      </c>
      <c r="G93" s="297">
        <v>0.34021249122171127</v>
      </c>
      <c r="H93" s="297">
        <v>0.34092633030686126</v>
      </c>
      <c r="I93" s="299">
        <v>0.34674090429106269</v>
      </c>
      <c r="J93" s="299" t="s">
        <v>144</v>
      </c>
      <c r="K93" s="386">
        <f>ROWS($J$8:J93)</f>
        <v>86</v>
      </c>
      <c r="L93" s="386" t="str">
        <f t="shared" si="2"/>
        <v/>
      </c>
      <c r="M93" s="386" t="str">
        <f>IFERROR(SMALL($L$8:$L$179,ROWS($L$8:L93)),"")</f>
        <v/>
      </c>
      <c r="Q93" s="386" t="str">
        <f>IFERROR(INDEX($C$8:$I$175,$M86,COLUMNS($P$8:P93)),"")</f>
        <v/>
      </c>
      <c r="R93" s="386" t="str">
        <f>IFERROR(INDEX($C$8:$I$175,$M86,COLUMNS($P$8:Q93)),"")</f>
        <v/>
      </c>
      <c r="S93" s="386" t="str">
        <f>IFERROR(INDEX($C$8:$I$175,$M86,COLUMNS($P$8:R93)),"")</f>
        <v/>
      </c>
      <c r="T93" s="386" t="str">
        <f>IFERROR(INDEX($C$8:$I$175,$M86,COLUMNS($P$8:S93)),"")</f>
        <v/>
      </c>
      <c r="U93" s="386" t="str">
        <f>IFERROR(INDEX($C$8:$I$175,$M86,COLUMNS($P$8:T93)),"")</f>
        <v/>
      </c>
      <c r="V93" s="386" t="str">
        <f>IFERROR(INDEX($C$8:$I$175,$M86,COLUMNS($P$8:U93)),"")</f>
        <v/>
      </c>
      <c r="W93" s="386" t="str">
        <f>IFERROR(INDEX($C$8:$I$175,$M86,COLUMNS($P$8:V93)),"")</f>
        <v/>
      </c>
      <c r="Y93" s="541" t="s">
        <v>180</v>
      </c>
      <c r="Z93" s="386">
        <v>5480</v>
      </c>
      <c r="AA93" s="386">
        <v>5645</v>
      </c>
      <c r="AB93" s="386">
        <v>5895</v>
      </c>
      <c r="AC93" s="386">
        <v>5390</v>
      </c>
      <c r="AD93" s="386">
        <v>4885</v>
      </c>
      <c r="AE93" s="386">
        <v>4655</v>
      </c>
      <c r="AF93" s="386" t="s">
        <v>550</v>
      </c>
      <c r="AG93" s="386">
        <f>ROWS($AF$8:AF93)</f>
        <v>86</v>
      </c>
      <c r="AH93" s="386" t="str">
        <f t="shared" si="3"/>
        <v/>
      </c>
      <c r="AI93" s="386" t="str">
        <f>IFERROR(SMALL($AH$8:$AH$179,ROWS($AH$8:AH93)),"")</f>
        <v/>
      </c>
      <c r="AL93" s="386" t="str">
        <f>IFERROR(INDEX($C$7:$I$177,$M85,COLUMNS($O$7:AK93)),"")</f>
        <v/>
      </c>
      <c r="AM93" s="386" t="str">
        <f>IFERROR(INDEX($C$7:$I$177,$M85,COLUMNS($O$7:AL93)),"")</f>
        <v/>
      </c>
      <c r="AN93" s="386" t="str">
        <f>IFERROR(INDEX($C$7:$I$177,$M85,COLUMNS($O$7:AM93)),"")</f>
        <v/>
      </c>
      <c r="AO93" s="386" t="str">
        <f>IFERROR(INDEX($C$7:$I$177,$M85,COLUMNS($O$7:AN93)),"")</f>
        <v/>
      </c>
      <c r="AP93" s="386" t="str">
        <f>IFERROR(INDEX($C$7:$I$177,$M85,COLUMNS($O$7:AO93)),"")</f>
        <v/>
      </c>
      <c r="AQ93" s="386" t="str">
        <f>IFERROR(INDEX($C$7:$I$177,$M85,COLUMNS($O$7:AP93)),"")</f>
        <v/>
      </c>
      <c r="AR93" s="386" t="str">
        <f>IFERROR(INDEX($C$7:$I$177,$M85,COLUMNS($O$7:AQ93)),"")</f>
        <v/>
      </c>
    </row>
    <row r="94" spans="3:44" s="386" customFormat="1" x14ac:dyDescent="0.3">
      <c r="C94" s="541" t="s">
        <v>103</v>
      </c>
      <c r="D94" s="297">
        <v>0.24244389674406538</v>
      </c>
      <c r="E94" s="297">
        <v>0.24550229809586344</v>
      </c>
      <c r="F94" s="297">
        <v>0.24536212609607105</v>
      </c>
      <c r="G94" s="297">
        <v>0.24232607661463879</v>
      </c>
      <c r="H94" s="297">
        <v>0.24224801746925639</v>
      </c>
      <c r="I94" s="299">
        <v>0.23718441009887684</v>
      </c>
      <c r="J94" s="299" t="s">
        <v>144</v>
      </c>
      <c r="K94" s="386">
        <f>ROWS($J$8:J94)</f>
        <v>87</v>
      </c>
      <c r="L94" s="386" t="str">
        <f t="shared" si="2"/>
        <v/>
      </c>
      <c r="M94" s="386" t="str">
        <f>IFERROR(SMALL($L$8:$L$179,ROWS($L$8:L94)),"")</f>
        <v/>
      </c>
      <c r="Q94" s="386" t="str">
        <f>IFERROR(INDEX($C$8:$I$175,$M87,COLUMNS($P$8:P94)),"")</f>
        <v/>
      </c>
      <c r="R94" s="386" t="str">
        <f>IFERROR(INDEX($C$8:$I$175,$M87,COLUMNS($P$8:Q94)),"")</f>
        <v/>
      </c>
      <c r="S94" s="386" t="str">
        <f>IFERROR(INDEX($C$8:$I$175,$M87,COLUMNS($P$8:R94)),"")</f>
        <v/>
      </c>
      <c r="T94" s="386" t="str">
        <f>IFERROR(INDEX($C$8:$I$175,$M87,COLUMNS($P$8:S94)),"")</f>
        <v/>
      </c>
      <c r="U94" s="386" t="str">
        <f>IFERROR(INDEX($C$8:$I$175,$M87,COLUMNS($P$8:T94)),"")</f>
        <v/>
      </c>
      <c r="V94" s="386" t="str">
        <f>IFERROR(INDEX($C$8:$I$175,$M87,COLUMNS($P$8:U94)),"")</f>
        <v/>
      </c>
      <c r="W94" s="386" t="str">
        <f>IFERROR(INDEX($C$8:$I$175,$M87,COLUMNS($P$8:V94)),"")</f>
        <v/>
      </c>
      <c r="Y94" s="540" t="s">
        <v>438</v>
      </c>
      <c r="Z94" s="386">
        <v>46415</v>
      </c>
      <c r="AA94" s="386">
        <v>45775</v>
      </c>
      <c r="AB94" s="386">
        <v>44435</v>
      </c>
      <c r="AC94" s="386">
        <v>44295</v>
      </c>
      <c r="AD94" s="386">
        <v>43590</v>
      </c>
      <c r="AE94" s="386">
        <v>41700</v>
      </c>
      <c r="AF94" s="386" t="s">
        <v>144</v>
      </c>
      <c r="AG94" s="386">
        <f>ROWS($AF$8:AF94)</f>
        <v>87</v>
      </c>
      <c r="AH94" s="386" t="str">
        <f t="shared" si="3"/>
        <v/>
      </c>
      <c r="AI94" s="386" t="str">
        <f>IFERROR(SMALL($AH$8:$AH$179,ROWS($AH$8:AH94)),"")</f>
        <v/>
      </c>
      <c r="AL94" s="386" t="str">
        <f>IFERROR(INDEX($C$7:$I$177,$M86,COLUMNS($O$7:AK94)),"")</f>
        <v/>
      </c>
      <c r="AM94" s="386" t="str">
        <f>IFERROR(INDEX($C$7:$I$177,$M86,COLUMNS($O$7:AL94)),"")</f>
        <v/>
      </c>
      <c r="AN94" s="386" t="str">
        <f>IFERROR(INDEX($C$7:$I$177,$M86,COLUMNS($O$7:AM94)),"")</f>
        <v/>
      </c>
      <c r="AO94" s="386" t="str">
        <f>IFERROR(INDEX($C$7:$I$177,$M86,COLUMNS($O$7:AN94)),"")</f>
        <v/>
      </c>
      <c r="AP94" s="386" t="str">
        <f>IFERROR(INDEX($C$7:$I$177,$M86,COLUMNS($O$7:AO94)),"")</f>
        <v/>
      </c>
      <c r="AQ94" s="386" t="str">
        <f>IFERROR(INDEX($C$7:$I$177,$M86,COLUMNS($O$7:AP94)),"")</f>
        <v/>
      </c>
      <c r="AR94" s="386" t="str">
        <f>IFERROR(INDEX($C$7:$I$177,$M86,COLUMNS($O$7:AQ94)),"")</f>
        <v/>
      </c>
    </row>
    <row r="95" spans="3:44" s="386" customFormat="1" x14ac:dyDescent="0.3">
      <c r="C95" s="541" t="s">
        <v>104</v>
      </c>
      <c r="D95" s="297">
        <v>0.18768106542136898</v>
      </c>
      <c r="E95" s="297">
        <v>0.18892536660100678</v>
      </c>
      <c r="F95" s="297">
        <v>0.1850190474043685</v>
      </c>
      <c r="G95" s="297">
        <v>0.18412885395192896</v>
      </c>
      <c r="H95" s="297">
        <v>0.1837489943684634</v>
      </c>
      <c r="I95" s="299">
        <v>0.17932226168762599</v>
      </c>
      <c r="J95" s="299" t="s">
        <v>144</v>
      </c>
      <c r="K95" s="386">
        <f>ROWS($J$8:J95)</f>
        <v>88</v>
      </c>
      <c r="L95" s="386" t="str">
        <f t="shared" si="2"/>
        <v/>
      </c>
      <c r="M95" s="386" t="str">
        <f>IFERROR(SMALL($L$8:$L$179,ROWS($L$8:L95)),"")</f>
        <v/>
      </c>
      <c r="Q95" s="386" t="str">
        <f>IFERROR(INDEX($C$8:$I$175,$M88,COLUMNS($P$8:P95)),"")</f>
        <v/>
      </c>
      <c r="R95" s="386" t="str">
        <f>IFERROR(INDEX($C$8:$I$175,$M88,COLUMNS($P$8:Q95)),"")</f>
        <v/>
      </c>
      <c r="S95" s="386" t="str">
        <f>IFERROR(INDEX($C$8:$I$175,$M88,COLUMNS($P$8:R95)),"")</f>
        <v/>
      </c>
      <c r="T95" s="386" t="str">
        <f>IFERROR(INDEX($C$8:$I$175,$M88,COLUMNS($P$8:S95)),"")</f>
        <v/>
      </c>
      <c r="U95" s="386" t="str">
        <f>IFERROR(INDEX($C$8:$I$175,$M88,COLUMNS($P$8:T95)),"")</f>
        <v/>
      </c>
      <c r="V95" s="386" t="str">
        <f>IFERROR(INDEX($C$8:$I$175,$M88,COLUMNS($P$8:U95)),"")</f>
        <v/>
      </c>
      <c r="W95" s="386" t="str">
        <f>IFERROR(INDEX($C$8:$I$175,$M88,COLUMNS($P$8:V95)),"")</f>
        <v/>
      </c>
      <c r="Y95" s="540" t="s">
        <v>471</v>
      </c>
      <c r="AF95" s="386" t="s">
        <v>144</v>
      </c>
      <c r="AG95" s="386">
        <f>ROWS($AF$8:AF95)</f>
        <v>88</v>
      </c>
      <c r="AH95" s="386" t="str">
        <f t="shared" si="3"/>
        <v/>
      </c>
      <c r="AI95" s="386" t="str">
        <f>IFERROR(SMALL($AH$8:$AH$179,ROWS($AH$8:AH95)),"")</f>
        <v/>
      </c>
      <c r="AL95" s="386" t="str">
        <f>IFERROR(INDEX($C$7:$I$177,$M87,COLUMNS($O$7:AK95)),"")</f>
        <v/>
      </c>
      <c r="AM95" s="386" t="str">
        <f>IFERROR(INDEX($C$7:$I$177,$M87,COLUMNS($O$7:AL95)),"")</f>
        <v/>
      </c>
      <c r="AN95" s="386" t="str">
        <f>IFERROR(INDEX($C$7:$I$177,$M87,COLUMNS($O$7:AM95)),"")</f>
        <v/>
      </c>
      <c r="AO95" s="386" t="str">
        <f>IFERROR(INDEX($C$7:$I$177,$M87,COLUMNS($O$7:AN95)),"")</f>
        <v/>
      </c>
      <c r="AP95" s="386" t="str">
        <f>IFERROR(INDEX($C$7:$I$177,$M87,COLUMNS($O$7:AO95)),"")</f>
        <v/>
      </c>
      <c r="AQ95" s="386" t="str">
        <f>IFERROR(INDEX($C$7:$I$177,$M87,COLUMNS($O$7:AP95)),"")</f>
        <v/>
      </c>
      <c r="AR95" s="386" t="str">
        <f>IFERROR(INDEX($C$7:$I$177,$M87,COLUMNS($O$7:AQ95)),"")</f>
        <v/>
      </c>
    </row>
    <row r="96" spans="3:44" s="386" customFormat="1" x14ac:dyDescent="0.3">
      <c r="C96" s="541" t="s">
        <v>155</v>
      </c>
      <c r="D96" s="297">
        <v>0.13864746832706359</v>
      </c>
      <c r="E96" s="297">
        <v>0.13799518494200044</v>
      </c>
      <c r="F96" s="297">
        <v>0.13971102044496539</v>
      </c>
      <c r="G96" s="297">
        <v>0.1397730104433319</v>
      </c>
      <c r="H96" s="297">
        <v>0.13800712561774509</v>
      </c>
      <c r="I96" s="299">
        <v>0.13909954881443795</v>
      </c>
      <c r="J96" s="299" t="s">
        <v>144</v>
      </c>
      <c r="K96" s="386">
        <f>ROWS($J$8:J96)</f>
        <v>89</v>
      </c>
      <c r="L96" s="386" t="str">
        <f t="shared" si="2"/>
        <v/>
      </c>
      <c r="M96" s="386" t="str">
        <f>IFERROR(SMALL($L$8:$L$179,ROWS($L$8:L96)),"")</f>
        <v/>
      </c>
      <c r="Q96" s="386" t="str">
        <f>IFERROR(INDEX($C$8:$I$175,$M89,COLUMNS($P$8:P96)),"")</f>
        <v/>
      </c>
      <c r="R96" s="386" t="str">
        <f>IFERROR(INDEX($C$8:$I$175,$M89,COLUMNS($P$8:Q96)),"")</f>
        <v/>
      </c>
      <c r="S96" s="386" t="str">
        <f>IFERROR(INDEX($C$8:$I$175,$M89,COLUMNS($P$8:R96)),"")</f>
        <v/>
      </c>
      <c r="T96" s="386" t="str">
        <f>IFERROR(INDEX($C$8:$I$175,$M89,COLUMNS($P$8:S96)),"")</f>
        <v/>
      </c>
      <c r="U96" s="386" t="str">
        <f>IFERROR(INDEX($C$8:$I$175,$M89,COLUMNS($P$8:T96)),"")</f>
        <v/>
      </c>
      <c r="V96" s="386" t="str">
        <f>IFERROR(INDEX($C$8:$I$175,$M89,COLUMNS($P$8:U96)),"")</f>
        <v/>
      </c>
      <c r="W96" s="386" t="str">
        <f>IFERROR(INDEX($C$8:$I$175,$M89,COLUMNS($P$8:V96)),"")</f>
        <v/>
      </c>
      <c r="Y96" s="541" t="s">
        <v>154</v>
      </c>
      <c r="Z96" s="386">
        <v>15475</v>
      </c>
      <c r="AA96" s="386">
        <v>15355</v>
      </c>
      <c r="AB96" s="386">
        <v>14925</v>
      </c>
      <c r="AC96" s="386">
        <v>15020</v>
      </c>
      <c r="AD96" s="386">
        <v>14830</v>
      </c>
      <c r="AE96" s="386">
        <v>14450</v>
      </c>
      <c r="AF96" s="386" t="s">
        <v>144</v>
      </c>
      <c r="AG96" s="386">
        <f>ROWS($AF$8:AF96)</f>
        <v>89</v>
      </c>
      <c r="AH96" s="386" t="str">
        <f t="shared" si="3"/>
        <v/>
      </c>
      <c r="AI96" s="386" t="str">
        <f>IFERROR(SMALL($AH$8:$AH$179,ROWS($AH$8:AH96)),"")</f>
        <v/>
      </c>
      <c r="AL96" s="386" t="str">
        <f>IFERROR(INDEX($C$7:$I$177,$M88,COLUMNS($O$7:AK96)),"")</f>
        <v/>
      </c>
      <c r="AM96" s="386" t="str">
        <f>IFERROR(INDEX($C$7:$I$177,$M88,COLUMNS($O$7:AL96)),"")</f>
        <v/>
      </c>
      <c r="AN96" s="386" t="str">
        <f>IFERROR(INDEX($C$7:$I$177,$M88,COLUMNS($O$7:AM96)),"")</f>
        <v/>
      </c>
      <c r="AO96" s="386" t="str">
        <f>IFERROR(INDEX($C$7:$I$177,$M88,COLUMNS($O$7:AN96)),"")</f>
        <v/>
      </c>
      <c r="AP96" s="386" t="str">
        <f>IFERROR(INDEX($C$7:$I$177,$M88,COLUMNS($O$7:AO96)),"")</f>
        <v/>
      </c>
      <c r="AQ96" s="386" t="str">
        <f>IFERROR(INDEX($C$7:$I$177,$M88,COLUMNS($O$7:AP96)),"")</f>
        <v/>
      </c>
      <c r="AR96" s="386" t="str">
        <f>IFERROR(INDEX($C$7:$I$177,$M88,COLUMNS($O$7:AQ96)),"")</f>
        <v/>
      </c>
    </row>
    <row r="97" spans="3:44" s="386" customFormat="1" x14ac:dyDescent="0.3">
      <c r="C97" s="541" t="s">
        <v>134</v>
      </c>
      <c r="D97" s="297">
        <v>9.6661910321269515E-2</v>
      </c>
      <c r="E97" s="297">
        <v>9.1551761873495299E-2</v>
      </c>
      <c r="F97" s="297">
        <v>9.3478799900818255E-2</v>
      </c>
      <c r="G97" s="297">
        <v>9.3559567768389099E-2</v>
      </c>
      <c r="H97" s="297">
        <v>9.5069532237673837E-2</v>
      </c>
      <c r="I97" s="299">
        <v>9.7652875107996542E-2</v>
      </c>
      <c r="J97" s="299" t="s">
        <v>144</v>
      </c>
      <c r="K97" s="386">
        <f>ROWS($J$8:J97)</f>
        <v>90</v>
      </c>
      <c r="L97" s="386" t="str">
        <f t="shared" si="2"/>
        <v/>
      </c>
      <c r="M97" s="386" t="str">
        <f>IFERROR(SMALL($L$8:$L$179,ROWS($L$8:L97)),"")</f>
        <v/>
      </c>
      <c r="Q97" s="386" t="str">
        <f>IFERROR(INDEX($C$8:$I$175,$M90,COLUMNS($P$8:P97)),"")</f>
        <v/>
      </c>
      <c r="R97" s="386" t="str">
        <f>IFERROR(INDEX($C$8:$I$175,$M90,COLUMNS($P$8:Q97)),"")</f>
        <v/>
      </c>
      <c r="S97" s="386" t="str">
        <f>IFERROR(INDEX($C$8:$I$175,$M90,COLUMNS($P$8:R97)),"")</f>
        <v/>
      </c>
      <c r="T97" s="386" t="str">
        <f>IFERROR(INDEX($C$8:$I$175,$M90,COLUMNS($P$8:S97)),"")</f>
        <v/>
      </c>
      <c r="U97" s="386" t="str">
        <f>IFERROR(INDEX($C$8:$I$175,$M90,COLUMNS($P$8:T97)),"")</f>
        <v/>
      </c>
      <c r="V97" s="386" t="str">
        <f>IFERROR(INDEX($C$8:$I$175,$M90,COLUMNS($P$8:U97)),"")</f>
        <v/>
      </c>
      <c r="W97" s="386" t="str">
        <f>IFERROR(INDEX($C$8:$I$175,$M90,COLUMNS($P$8:V97)),"")</f>
        <v/>
      </c>
      <c r="Y97" s="541" t="s">
        <v>103</v>
      </c>
      <c r="Z97" s="386">
        <v>11215</v>
      </c>
      <c r="AA97" s="386">
        <v>11215</v>
      </c>
      <c r="AB97" s="386">
        <v>10885</v>
      </c>
      <c r="AC97" s="386">
        <v>10695</v>
      </c>
      <c r="AD97" s="386">
        <v>10540</v>
      </c>
      <c r="AE97" s="386">
        <v>9885</v>
      </c>
      <c r="AF97" s="386" t="s">
        <v>144</v>
      </c>
      <c r="AG97" s="386">
        <f>ROWS($AF$8:AF97)</f>
        <v>90</v>
      </c>
      <c r="AH97" s="386" t="str">
        <f t="shared" si="3"/>
        <v/>
      </c>
      <c r="AI97" s="386" t="str">
        <f>IFERROR(SMALL($AH$8:$AH$179,ROWS($AH$8:AH97)),"")</f>
        <v/>
      </c>
      <c r="AL97" s="386" t="str">
        <f>IFERROR(INDEX($C$7:$I$177,$M89,COLUMNS($O$7:AK97)),"")</f>
        <v/>
      </c>
      <c r="AM97" s="386" t="str">
        <f>IFERROR(INDEX($C$7:$I$177,$M89,COLUMNS($O$7:AL97)),"")</f>
        <v/>
      </c>
      <c r="AN97" s="386" t="str">
        <f>IFERROR(INDEX($C$7:$I$177,$M89,COLUMNS($O$7:AM97)),"")</f>
        <v/>
      </c>
      <c r="AO97" s="386" t="str">
        <f>IFERROR(INDEX($C$7:$I$177,$M89,COLUMNS($O$7:AN97)),"")</f>
        <v/>
      </c>
      <c r="AP97" s="386" t="str">
        <f>IFERROR(INDEX($C$7:$I$177,$M89,COLUMNS($O$7:AO97)),"")</f>
        <v/>
      </c>
      <c r="AQ97" s="386" t="str">
        <f>IFERROR(INDEX($C$7:$I$177,$M89,COLUMNS($O$7:AP97)),"")</f>
        <v/>
      </c>
      <c r="AR97" s="386" t="str">
        <f>IFERROR(INDEX($C$7:$I$177,$M89,COLUMNS($O$7:AQ97)),"")</f>
        <v/>
      </c>
    </row>
    <row r="98" spans="3:44" s="386" customFormat="1" x14ac:dyDescent="0.3">
      <c r="C98" s="541" t="s">
        <v>472</v>
      </c>
      <c r="D98" s="297"/>
      <c r="E98" s="297"/>
      <c r="F98" s="297"/>
      <c r="G98" s="297"/>
      <c r="H98" s="297"/>
      <c r="I98" s="299"/>
      <c r="J98" s="299" t="s">
        <v>144</v>
      </c>
      <c r="K98" s="386">
        <f>ROWS($J$8:J98)</f>
        <v>91</v>
      </c>
      <c r="L98" s="386" t="str">
        <f t="shared" si="2"/>
        <v/>
      </c>
      <c r="M98" s="386" t="str">
        <f>IFERROR(SMALL($L$8:$L$179,ROWS($L$8:L98)),"")</f>
        <v/>
      </c>
      <c r="Q98" s="386" t="str">
        <f>IFERROR(INDEX($C$8:$I$175,$M91,COLUMNS($P$8:P98)),"")</f>
        <v/>
      </c>
      <c r="R98" s="386" t="str">
        <f>IFERROR(INDEX($C$8:$I$175,$M91,COLUMNS($P$8:Q98)),"")</f>
        <v/>
      </c>
      <c r="S98" s="386" t="str">
        <f>IFERROR(INDEX($C$8:$I$175,$M91,COLUMNS($P$8:R98)),"")</f>
        <v/>
      </c>
      <c r="T98" s="386" t="str">
        <f>IFERROR(INDEX($C$8:$I$175,$M91,COLUMNS($P$8:S98)),"")</f>
        <v/>
      </c>
      <c r="U98" s="386" t="str">
        <f>IFERROR(INDEX($C$8:$I$175,$M91,COLUMNS($P$8:T98)),"")</f>
        <v/>
      </c>
      <c r="V98" s="386" t="str">
        <f>IFERROR(INDEX($C$8:$I$175,$M91,COLUMNS($P$8:U98)),"")</f>
        <v/>
      </c>
      <c r="W98" s="386" t="str">
        <f>IFERROR(INDEX($C$8:$I$175,$M91,COLUMNS($P$8:V98)),"")</f>
        <v/>
      </c>
      <c r="Y98" s="541" t="s">
        <v>104</v>
      </c>
      <c r="Z98" s="386">
        <v>8680</v>
      </c>
      <c r="AA98" s="386">
        <v>8630</v>
      </c>
      <c r="AB98" s="386">
        <v>8210</v>
      </c>
      <c r="AC98" s="386">
        <v>8130</v>
      </c>
      <c r="AD98" s="386">
        <v>7995</v>
      </c>
      <c r="AE98" s="386">
        <v>7470</v>
      </c>
      <c r="AF98" s="386" t="s">
        <v>144</v>
      </c>
      <c r="AG98" s="386">
        <f>ROWS($AF$8:AF98)</f>
        <v>91</v>
      </c>
      <c r="AH98" s="386" t="str">
        <f t="shared" si="3"/>
        <v/>
      </c>
      <c r="AI98" s="386" t="str">
        <f>IFERROR(SMALL($AH$8:$AH$179,ROWS($AH$8:AH98)),"")</f>
        <v/>
      </c>
      <c r="AL98" s="386" t="str">
        <f>IFERROR(INDEX($C$7:$I$177,$M90,COLUMNS($O$7:AK98)),"")</f>
        <v/>
      </c>
      <c r="AM98" s="386" t="str">
        <f>IFERROR(INDEX($C$7:$I$177,$M90,COLUMNS($O$7:AL98)),"")</f>
        <v/>
      </c>
      <c r="AN98" s="386" t="str">
        <f>IFERROR(INDEX($C$7:$I$177,$M90,COLUMNS($O$7:AM98)),"")</f>
        <v/>
      </c>
      <c r="AO98" s="386" t="str">
        <f>IFERROR(INDEX($C$7:$I$177,$M90,COLUMNS($O$7:AN98)),"")</f>
        <v/>
      </c>
      <c r="AP98" s="386" t="str">
        <f>IFERROR(INDEX($C$7:$I$177,$M90,COLUMNS($O$7:AO98)),"")</f>
        <v/>
      </c>
      <c r="AQ98" s="386" t="str">
        <f>IFERROR(INDEX($C$7:$I$177,$M90,COLUMNS($O$7:AP98)),"")</f>
        <v/>
      </c>
      <c r="AR98" s="386" t="str">
        <f>IFERROR(INDEX($C$7:$I$177,$M90,COLUMNS($O$7:AQ98)),"")</f>
        <v/>
      </c>
    </row>
    <row r="99" spans="3:44" s="386" customFormat="1" x14ac:dyDescent="0.3">
      <c r="C99" s="542" t="s">
        <v>164</v>
      </c>
      <c r="D99" s="297"/>
      <c r="E99" s="297"/>
      <c r="F99" s="297"/>
      <c r="G99" s="297"/>
      <c r="H99" s="297"/>
      <c r="I99" s="299"/>
      <c r="J99" s="299" t="s">
        <v>144</v>
      </c>
      <c r="K99" s="386">
        <f>ROWS($J$8:J99)</f>
        <v>92</v>
      </c>
      <c r="L99" s="386" t="str">
        <f t="shared" si="2"/>
        <v/>
      </c>
      <c r="M99" s="386" t="str">
        <f>IFERROR(SMALL($L$8:$L$179,ROWS($L$8:L99)),"")</f>
        <v/>
      </c>
      <c r="Q99" s="386" t="str">
        <f>IFERROR(INDEX($C$8:$I$175,$M92,COLUMNS($P$8:P99)),"")</f>
        <v/>
      </c>
      <c r="R99" s="386" t="str">
        <f>IFERROR(INDEX($C$8:$I$175,$M92,COLUMNS($P$8:Q99)),"")</f>
        <v/>
      </c>
      <c r="S99" s="386" t="str">
        <f>IFERROR(INDEX($C$8:$I$175,$M92,COLUMNS($P$8:R99)),"")</f>
        <v/>
      </c>
      <c r="T99" s="386" t="str">
        <f>IFERROR(INDEX($C$8:$I$175,$M92,COLUMNS($P$8:S99)),"")</f>
        <v/>
      </c>
      <c r="U99" s="386" t="str">
        <f>IFERROR(INDEX($C$8:$I$175,$M92,COLUMNS($P$8:T99)),"")</f>
        <v/>
      </c>
      <c r="V99" s="386" t="str">
        <f>IFERROR(INDEX($C$8:$I$175,$M92,COLUMNS($P$8:U99)),"")</f>
        <v/>
      </c>
      <c r="W99" s="386" t="str">
        <f>IFERROR(INDEX($C$8:$I$175,$M92,COLUMNS($P$8:V99)),"")</f>
        <v/>
      </c>
      <c r="Y99" s="541" t="s">
        <v>155</v>
      </c>
      <c r="Z99" s="386">
        <v>6415</v>
      </c>
      <c r="AA99" s="386">
        <v>6305</v>
      </c>
      <c r="AB99" s="386">
        <v>6200</v>
      </c>
      <c r="AC99" s="386">
        <v>6170</v>
      </c>
      <c r="AD99" s="386">
        <v>6005</v>
      </c>
      <c r="AE99" s="386">
        <v>5795</v>
      </c>
      <c r="AF99" s="386" t="s">
        <v>144</v>
      </c>
      <c r="AG99" s="386">
        <f>ROWS($AF$8:AF99)</f>
        <v>92</v>
      </c>
      <c r="AH99" s="386" t="str">
        <f t="shared" si="3"/>
        <v/>
      </c>
      <c r="AI99" s="386" t="str">
        <f>IFERROR(SMALL($AH$8:$AH$179,ROWS($AH$8:AH99)),"")</f>
        <v/>
      </c>
      <c r="AL99" s="386" t="str">
        <f>IFERROR(INDEX($C$7:$I$177,$M91,COLUMNS($O$7:AK99)),"")</f>
        <v/>
      </c>
      <c r="AM99" s="386" t="str">
        <f>IFERROR(INDEX($C$7:$I$177,$M91,COLUMNS($O$7:AL99)),"")</f>
        <v/>
      </c>
      <c r="AN99" s="386" t="str">
        <f>IFERROR(INDEX($C$7:$I$177,$M91,COLUMNS($O$7:AM99)),"")</f>
        <v/>
      </c>
      <c r="AO99" s="386" t="str">
        <f>IFERROR(INDEX($C$7:$I$177,$M91,COLUMNS($O$7:AN99)),"")</f>
        <v/>
      </c>
      <c r="AP99" s="386" t="str">
        <f>IFERROR(INDEX($C$7:$I$177,$M91,COLUMNS($O$7:AO99)),"")</f>
        <v/>
      </c>
      <c r="AQ99" s="386" t="str">
        <f>IFERROR(INDEX($C$7:$I$177,$M91,COLUMNS($O$7:AP99)),"")</f>
        <v/>
      </c>
      <c r="AR99" s="386" t="str">
        <f>IFERROR(INDEX($C$7:$I$177,$M91,COLUMNS($O$7:AQ99)),"")</f>
        <v/>
      </c>
    </row>
    <row r="100" spans="3:44" s="386" customFormat="1" x14ac:dyDescent="0.3">
      <c r="C100" s="541" t="s">
        <v>98</v>
      </c>
      <c r="D100" s="297">
        <v>0.46237369929120797</v>
      </c>
      <c r="E100" s="297">
        <v>0.4553458295102023</v>
      </c>
      <c r="F100" s="297">
        <v>0.46347391637034702</v>
      </c>
      <c r="G100" s="297">
        <v>0.47253764363275164</v>
      </c>
      <c r="H100" s="297">
        <v>0.4798238168429263</v>
      </c>
      <c r="I100" s="299">
        <v>0.47352391001966521</v>
      </c>
      <c r="J100" s="299" t="s">
        <v>144</v>
      </c>
      <c r="K100" s="386">
        <f>ROWS($J$8:J100)</f>
        <v>93</v>
      </c>
      <c r="L100" s="386" t="str">
        <f t="shared" si="2"/>
        <v/>
      </c>
      <c r="M100" s="386" t="str">
        <f>IFERROR(SMALL($L$8:$L$179,ROWS($L$8:L100)),"")</f>
        <v/>
      </c>
      <c r="Q100" s="386" t="str">
        <f>IFERROR(INDEX($C$8:$I$175,$M93,COLUMNS($P$8:P100)),"")</f>
        <v/>
      </c>
      <c r="R100" s="386" t="str">
        <f>IFERROR(INDEX($C$8:$I$175,$M93,COLUMNS($P$8:Q100)),"")</f>
        <v/>
      </c>
      <c r="S100" s="386" t="str">
        <f>IFERROR(INDEX($C$8:$I$175,$M93,COLUMNS($P$8:R100)),"")</f>
        <v/>
      </c>
      <c r="T100" s="386" t="str">
        <f>IFERROR(INDEX($C$8:$I$175,$M93,COLUMNS($P$8:S100)),"")</f>
        <v/>
      </c>
      <c r="U100" s="386" t="str">
        <f>IFERROR(INDEX($C$8:$I$175,$M93,COLUMNS($P$8:T100)),"")</f>
        <v/>
      </c>
      <c r="V100" s="386" t="str">
        <f>IFERROR(INDEX($C$8:$I$175,$M93,COLUMNS($P$8:U100)),"")</f>
        <v/>
      </c>
      <c r="W100" s="386" t="str">
        <f>IFERROR(INDEX($C$8:$I$175,$M93,COLUMNS($P$8:V100)),"")</f>
        <v/>
      </c>
      <c r="Y100" s="541" t="s">
        <v>134</v>
      </c>
      <c r="Z100" s="386">
        <v>4470</v>
      </c>
      <c r="AA100" s="386">
        <v>4185</v>
      </c>
      <c r="AB100" s="386">
        <v>4145</v>
      </c>
      <c r="AC100" s="386">
        <v>4130</v>
      </c>
      <c r="AD100" s="386">
        <v>4135</v>
      </c>
      <c r="AE100" s="386">
        <v>4070</v>
      </c>
      <c r="AF100" s="386" t="s">
        <v>144</v>
      </c>
      <c r="AG100" s="386">
        <f>ROWS($AF$8:AF100)</f>
        <v>93</v>
      </c>
      <c r="AH100" s="386" t="str">
        <f t="shared" si="3"/>
        <v/>
      </c>
      <c r="AI100" s="386" t="str">
        <f>IFERROR(SMALL($AH$8:$AH$179,ROWS($AH$8:AH100)),"")</f>
        <v/>
      </c>
      <c r="AL100" s="386" t="str">
        <f>IFERROR(INDEX($C$7:$I$177,$M92,COLUMNS($O$7:AK100)),"")</f>
        <v/>
      </c>
      <c r="AM100" s="386" t="str">
        <f>IFERROR(INDEX($C$7:$I$177,$M92,COLUMNS($O$7:AL100)),"")</f>
        <v/>
      </c>
      <c r="AN100" s="386" t="str">
        <f>IFERROR(INDEX($C$7:$I$177,$M92,COLUMNS($O$7:AM100)),"")</f>
        <v/>
      </c>
      <c r="AO100" s="386" t="str">
        <f>IFERROR(INDEX($C$7:$I$177,$M92,COLUMNS($O$7:AN100)),"")</f>
        <v/>
      </c>
      <c r="AP100" s="386" t="str">
        <f>IFERROR(INDEX($C$7:$I$177,$M92,COLUMNS($O$7:AO100)),"")</f>
        <v/>
      </c>
      <c r="AQ100" s="386" t="str">
        <f>IFERROR(INDEX($C$7:$I$177,$M92,COLUMNS($O$7:AP100)),"")</f>
        <v/>
      </c>
      <c r="AR100" s="386" t="str">
        <f>IFERROR(INDEX($C$7:$I$177,$M92,COLUMNS($O$7:AQ100)),"")</f>
        <v/>
      </c>
    </row>
    <row r="101" spans="3:44" s="386" customFormat="1" x14ac:dyDescent="0.3">
      <c r="C101" s="541" t="s">
        <v>99</v>
      </c>
      <c r="D101" s="297">
        <v>0.53762630070879203</v>
      </c>
      <c r="E101" s="297">
        <v>0.54417354830252984</v>
      </c>
      <c r="F101" s="297">
        <v>0.53594094612233878</v>
      </c>
      <c r="G101" s="297">
        <v>0.52626588708038924</v>
      </c>
      <c r="H101" s="297">
        <v>0.51746920235828497</v>
      </c>
      <c r="I101" s="299">
        <v>0.52134394935008876</v>
      </c>
      <c r="J101" s="299" t="s">
        <v>144</v>
      </c>
      <c r="K101" s="386">
        <f>ROWS($J$8:J101)</f>
        <v>94</v>
      </c>
      <c r="L101" s="386" t="str">
        <f t="shared" si="2"/>
        <v/>
      </c>
      <c r="M101" s="386" t="str">
        <f>IFERROR(SMALL($L$8:$L$179,ROWS($L$8:L101)),"")</f>
        <v/>
      </c>
      <c r="Q101" s="386" t="str">
        <f>IFERROR(INDEX($C$8:$I$175,$M94,COLUMNS($P$8:P101)),"")</f>
        <v/>
      </c>
      <c r="R101" s="386" t="str">
        <f>IFERROR(INDEX($C$8:$I$175,$M94,COLUMNS($P$8:Q101)),"")</f>
        <v/>
      </c>
      <c r="S101" s="386" t="str">
        <f>IFERROR(INDEX($C$8:$I$175,$M94,COLUMNS($P$8:R101)),"")</f>
        <v/>
      </c>
      <c r="T101" s="386" t="str">
        <f>IFERROR(INDEX($C$8:$I$175,$M94,COLUMNS($P$8:S101)),"")</f>
        <v/>
      </c>
      <c r="U101" s="386" t="str">
        <f>IFERROR(INDEX($C$8:$I$175,$M94,COLUMNS($P$8:T101)),"")</f>
        <v/>
      </c>
      <c r="V101" s="386" t="str">
        <f>IFERROR(INDEX($C$8:$I$175,$M94,COLUMNS($P$8:U101)),"")</f>
        <v/>
      </c>
      <c r="W101" s="386" t="str">
        <f>IFERROR(INDEX($C$8:$I$175,$M94,COLUMNS($P$8:V101)),"")</f>
        <v/>
      </c>
      <c r="Y101" s="541" t="s">
        <v>472</v>
      </c>
      <c r="Z101" s="386">
        <v>0</v>
      </c>
      <c r="AA101" s="386">
        <v>0</v>
      </c>
      <c r="AB101" s="386">
        <v>0</v>
      </c>
      <c r="AC101" s="386">
        <v>0</v>
      </c>
      <c r="AD101" s="386">
        <v>0</v>
      </c>
      <c r="AE101" s="386">
        <v>0</v>
      </c>
      <c r="AF101" s="386" t="s">
        <v>144</v>
      </c>
      <c r="AG101" s="386">
        <f>ROWS($AF$8:AF101)</f>
        <v>94</v>
      </c>
      <c r="AH101" s="386" t="str">
        <f t="shared" si="3"/>
        <v/>
      </c>
      <c r="AI101" s="386" t="str">
        <f>IFERROR(SMALL($AH$8:$AH$179,ROWS($AH$8:AH101)),"")</f>
        <v/>
      </c>
      <c r="AL101" s="386" t="str">
        <f>IFERROR(INDEX($C$7:$I$177,$M93,COLUMNS($O$7:AK101)),"")</f>
        <v/>
      </c>
      <c r="AM101" s="386" t="str">
        <f>IFERROR(INDEX($C$7:$I$177,$M93,COLUMNS($O$7:AL101)),"")</f>
        <v/>
      </c>
      <c r="AN101" s="386" t="str">
        <f>IFERROR(INDEX($C$7:$I$177,$M93,COLUMNS($O$7:AM101)),"")</f>
        <v/>
      </c>
      <c r="AO101" s="386" t="str">
        <f>IFERROR(INDEX($C$7:$I$177,$M93,COLUMNS($O$7:AN101)),"")</f>
        <v/>
      </c>
      <c r="AP101" s="386" t="str">
        <f>IFERROR(INDEX($C$7:$I$177,$M93,COLUMNS($O$7:AO101)),"")</f>
        <v/>
      </c>
      <c r="AQ101" s="386" t="str">
        <f>IFERROR(INDEX($C$7:$I$177,$M93,COLUMNS($O$7:AP101)),"")</f>
        <v/>
      </c>
      <c r="AR101" s="386" t="str">
        <f>IFERROR(INDEX($C$7:$I$177,$M93,COLUMNS($O$7:AQ101)),"")</f>
        <v/>
      </c>
    </row>
    <row r="102" spans="3:44" s="386" customFormat="1" x14ac:dyDescent="0.3">
      <c r="C102" s="541" t="s">
        <v>475</v>
      </c>
      <c r="D102" s="297"/>
      <c r="E102" s="297"/>
      <c r="F102" s="297"/>
      <c r="G102" s="297"/>
      <c r="H102" s="297"/>
      <c r="I102" s="299"/>
      <c r="J102" s="299" t="s">
        <v>144</v>
      </c>
      <c r="K102" s="386">
        <f>ROWS($J$8:J102)</f>
        <v>95</v>
      </c>
      <c r="L102" s="386" t="str">
        <f t="shared" si="2"/>
        <v/>
      </c>
      <c r="M102" s="386" t="str">
        <f>IFERROR(SMALL($L$8:$L$179,ROWS($L$8:L102)),"")</f>
        <v/>
      </c>
      <c r="Q102" s="386" t="str">
        <f>IFERROR(INDEX($C$8:$I$175,$M95,COLUMNS($P$8:P102)),"")</f>
        <v/>
      </c>
      <c r="R102" s="386" t="str">
        <f>IFERROR(INDEX($C$8:$I$175,$M95,COLUMNS($P$8:Q102)),"")</f>
        <v/>
      </c>
      <c r="S102" s="386" t="str">
        <f>IFERROR(INDEX($C$8:$I$175,$M95,COLUMNS($P$8:R102)),"")</f>
        <v/>
      </c>
      <c r="T102" s="386" t="str">
        <f>IFERROR(INDEX($C$8:$I$175,$M95,COLUMNS($P$8:S102)),"")</f>
        <v/>
      </c>
      <c r="U102" s="386" t="str">
        <f>IFERROR(INDEX($C$8:$I$175,$M95,COLUMNS($P$8:T102)),"")</f>
        <v/>
      </c>
      <c r="V102" s="386" t="str">
        <f>IFERROR(INDEX($C$8:$I$175,$M95,COLUMNS($P$8:U102)),"")</f>
        <v/>
      </c>
      <c r="W102" s="386" t="str">
        <f>IFERROR(INDEX($C$8:$I$175,$M95,COLUMNS($P$8:V102)),"")</f>
        <v/>
      </c>
      <c r="Y102" s="542" t="s">
        <v>164</v>
      </c>
      <c r="AF102" s="386" t="s">
        <v>144</v>
      </c>
      <c r="AG102" s="386">
        <f>ROWS($AF$8:AF102)</f>
        <v>95</v>
      </c>
      <c r="AH102" s="386" t="str">
        <f t="shared" si="3"/>
        <v/>
      </c>
      <c r="AI102" s="386" t="str">
        <f>IFERROR(SMALL($AH$8:$AH$179,ROWS($AH$8:AH102)),"")</f>
        <v/>
      </c>
      <c r="AL102" s="386" t="str">
        <f>IFERROR(INDEX($C$7:$I$177,$M94,COLUMNS($O$7:AK102)),"")</f>
        <v/>
      </c>
      <c r="AM102" s="386" t="str">
        <f>IFERROR(INDEX($C$7:$I$177,$M94,COLUMNS($O$7:AL102)),"")</f>
        <v/>
      </c>
      <c r="AN102" s="386" t="str">
        <f>IFERROR(INDEX($C$7:$I$177,$M94,COLUMNS($O$7:AM102)),"")</f>
        <v/>
      </c>
      <c r="AO102" s="386" t="str">
        <f>IFERROR(INDEX($C$7:$I$177,$M94,COLUMNS($O$7:AN102)),"")</f>
        <v/>
      </c>
      <c r="AP102" s="386" t="str">
        <f>IFERROR(INDEX($C$7:$I$177,$M94,COLUMNS($O$7:AO102)),"")</f>
        <v/>
      </c>
      <c r="AQ102" s="386" t="str">
        <f>IFERROR(INDEX($C$7:$I$177,$M94,COLUMNS($O$7:AP102)),"")</f>
        <v/>
      </c>
      <c r="AR102" s="386" t="str">
        <f>IFERROR(INDEX($C$7:$I$177,$M94,COLUMNS($O$7:AQ102)),"")</f>
        <v/>
      </c>
    </row>
    <row r="103" spans="3:44" s="386" customFormat="1" x14ac:dyDescent="0.3">
      <c r="C103" s="542" t="s">
        <v>477</v>
      </c>
      <c r="D103" s="297"/>
      <c r="E103" s="297"/>
      <c r="F103" s="297"/>
      <c r="G103" s="297"/>
      <c r="H103" s="297"/>
      <c r="I103" s="299"/>
      <c r="J103" s="299" t="s">
        <v>144</v>
      </c>
      <c r="K103" s="386">
        <f>ROWS($J$8:J103)</f>
        <v>96</v>
      </c>
      <c r="L103" s="386" t="str">
        <f t="shared" si="2"/>
        <v/>
      </c>
      <c r="M103" s="386" t="str">
        <f>IFERROR(SMALL($L$8:$L$179,ROWS($L$8:L103)),"")</f>
        <v/>
      </c>
      <c r="Q103" s="386" t="str">
        <f>IFERROR(INDEX($C$8:$I$175,$M96,COLUMNS($P$8:P103)),"")</f>
        <v/>
      </c>
      <c r="R103" s="386" t="str">
        <f>IFERROR(INDEX($C$8:$I$175,$M96,COLUMNS($P$8:Q103)),"")</f>
        <v/>
      </c>
      <c r="S103" s="386" t="str">
        <f>IFERROR(INDEX($C$8:$I$175,$M96,COLUMNS($P$8:R103)),"")</f>
        <v/>
      </c>
      <c r="T103" s="386" t="str">
        <f>IFERROR(INDEX($C$8:$I$175,$M96,COLUMNS($P$8:S103)),"")</f>
        <v/>
      </c>
      <c r="U103" s="386" t="str">
        <f>IFERROR(INDEX($C$8:$I$175,$M96,COLUMNS($P$8:T103)),"")</f>
        <v/>
      </c>
      <c r="V103" s="386" t="str">
        <f>IFERROR(INDEX($C$8:$I$175,$M96,COLUMNS($P$8:U103)),"")</f>
        <v/>
      </c>
      <c r="W103" s="386" t="str">
        <f>IFERROR(INDEX($C$8:$I$175,$M96,COLUMNS($P$8:V103)),"")</f>
        <v/>
      </c>
      <c r="Y103" s="541" t="s">
        <v>98</v>
      </c>
      <c r="Z103" s="386">
        <v>21460</v>
      </c>
      <c r="AA103" s="386">
        <v>20845</v>
      </c>
      <c r="AB103" s="386">
        <v>20595</v>
      </c>
      <c r="AC103" s="386">
        <v>20930</v>
      </c>
      <c r="AD103" s="386">
        <v>20915</v>
      </c>
      <c r="AE103" s="386">
        <v>19745</v>
      </c>
      <c r="AF103" s="386" t="s">
        <v>144</v>
      </c>
      <c r="AG103" s="386">
        <f>ROWS($AF$8:AF103)</f>
        <v>96</v>
      </c>
      <c r="AH103" s="386" t="str">
        <f t="shared" si="3"/>
        <v/>
      </c>
      <c r="AI103" s="386" t="str">
        <f>IFERROR(SMALL($AH$8:$AH$179,ROWS($AH$8:AH103)),"")</f>
        <v/>
      </c>
      <c r="AL103" s="386" t="str">
        <f>IFERROR(INDEX($C$7:$I$177,$M95,COLUMNS($O$7:AK103)),"")</f>
        <v/>
      </c>
      <c r="AM103" s="386" t="str">
        <f>IFERROR(INDEX($C$7:$I$177,$M95,COLUMNS($O$7:AL103)),"")</f>
        <v/>
      </c>
      <c r="AN103" s="386" t="str">
        <f>IFERROR(INDEX($C$7:$I$177,$M95,COLUMNS($O$7:AM103)),"")</f>
        <v/>
      </c>
      <c r="AO103" s="386" t="str">
        <f>IFERROR(INDEX($C$7:$I$177,$M95,COLUMNS($O$7:AN103)),"")</f>
        <v/>
      </c>
      <c r="AP103" s="386" t="str">
        <f>IFERROR(INDEX($C$7:$I$177,$M95,COLUMNS($O$7:AO103)),"")</f>
        <v/>
      </c>
      <c r="AQ103" s="386" t="str">
        <f>IFERROR(INDEX($C$7:$I$177,$M95,COLUMNS($O$7:AP103)),"")</f>
        <v/>
      </c>
      <c r="AR103" s="386" t="str">
        <f>IFERROR(INDEX($C$7:$I$177,$M95,COLUMNS($O$7:AQ103)),"")</f>
        <v/>
      </c>
    </row>
    <row r="104" spans="3:44" s="386" customFormat="1" x14ac:dyDescent="0.3">
      <c r="C104" s="543" t="s">
        <v>478</v>
      </c>
      <c r="D104" s="297">
        <v>3.6753775556369432E-2</v>
      </c>
      <c r="E104" s="297">
        <v>3.178660374885306E-2</v>
      </c>
      <c r="F104" s="297">
        <v>3.2700184543367691E-2</v>
      </c>
      <c r="G104" s="297">
        <v>3.2575569451655871E-2</v>
      </c>
      <c r="H104" s="297">
        <v>3.2139661856805307E-2</v>
      </c>
      <c r="I104" s="299">
        <v>3.2999184613170897E-2</v>
      </c>
      <c r="J104" s="299" t="s">
        <v>144</v>
      </c>
      <c r="K104" s="386">
        <f>ROWS($J$8:J104)</f>
        <v>97</v>
      </c>
      <c r="L104" s="386" t="str">
        <f t="shared" si="2"/>
        <v/>
      </c>
      <c r="M104" s="386" t="str">
        <f>IFERROR(SMALL($L$8:$L$179,ROWS($L$8:L104)),"")</f>
        <v/>
      </c>
      <c r="Q104" s="386" t="str">
        <f>IFERROR(INDEX($C$8:$I$175,$M97,COLUMNS($P$8:P104)),"")</f>
        <v/>
      </c>
      <c r="R104" s="386" t="str">
        <f>IFERROR(INDEX($C$8:$I$175,$M97,COLUMNS($P$8:Q104)),"")</f>
        <v/>
      </c>
      <c r="S104" s="386" t="str">
        <f>IFERROR(INDEX($C$8:$I$175,$M97,COLUMNS($P$8:R104)),"")</f>
        <v/>
      </c>
      <c r="T104" s="386" t="str">
        <f>IFERROR(INDEX($C$8:$I$175,$M97,COLUMNS($P$8:S104)),"")</f>
        <v/>
      </c>
      <c r="U104" s="386" t="str">
        <f>IFERROR(INDEX($C$8:$I$175,$M97,COLUMNS($P$8:T104)),"")</f>
        <v/>
      </c>
      <c r="V104" s="386" t="str">
        <f>IFERROR(INDEX($C$8:$I$175,$M97,COLUMNS($P$8:U104)),"")</f>
        <v/>
      </c>
      <c r="W104" s="386" t="str">
        <f>IFERROR(INDEX($C$8:$I$175,$M97,COLUMNS($P$8:V104)),"")</f>
        <v/>
      </c>
      <c r="Y104" s="541" t="s">
        <v>99</v>
      </c>
      <c r="Z104" s="386">
        <v>24955</v>
      </c>
      <c r="AA104" s="386">
        <v>24910</v>
      </c>
      <c r="AB104" s="386">
        <v>23815</v>
      </c>
      <c r="AC104" s="386">
        <v>23310</v>
      </c>
      <c r="AD104" s="386">
        <v>22555</v>
      </c>
      <c r="AE104" s="386">
        <v>21740</v>
      </c>
      <c r="AF104" s="386" t="s">
        <v>144</v>
      </c>
      <c r="AG104" s="386">
        <f>ROWS($AF$8:AF104)</f>
        <v>97</v>
      </c>
      <c r="AH104" s="386" t="str">
        <f t="shared" si="3"/>
        <v/>
      </c>
      <c r="AI104" s="386" t="str">
        <f>IFERROR(SMALL($AH$8:$AH$179,ROWS($AH$8:AH104)),"")</f>
        <v/>
      </c>
      <c r="AL104" s="386" t="str">
        <f>IFERROR(INDEX($C$7:$I$177,$M96,COLUMNS($O$7:AK104)),"")</f>
        <v/>
      </c>
      <c r="AM104" s="386" t="str">
        <f>IFERROR(INDEX($C$7:$I$177,$M96,COLUMNS($O$7:AL104)),"")</f>
        <v/>
      </c>
      <c r="AN104" s="386" t="str">
        <f>IFERROR(INDEX($C$7:$I$177,$M96,COLUMNS($O$7:AM104)),"")</f>
        <v/>
      </c>
      <c r="AO104" s="386" t="str">
        <f>IFERROR(INDEX($C$7:$I$177,$M96,COLUMNS($O$7:AN104)),"")</f>
        <v/>
      </c>
      <c r="AP104" s="386" t="str">
        <f>IFERROR(INDEX($C$7:$I$177,$M96,COLUMNS($O$7:AO104)),"")</f>
        <v/>
      </c>
      <c r="AQ104" s="386" t="str">
        <f>IFERROR(INDEX($C$7:$I$177,$M96,COLUMNS($O$7:AP104)),"")</f>
        <v/>
      </c>
      <c r="AR104" s="386" t="str">
        <f>IFERROR(INDEX($C$7:$I$177,$M96,COLUMNS($O$7:AQ104)),"")</f>
        <v/>
      </c>
    </row>
    <row r="105" spans="3:44" s="386" customFormat="1" x14ac:dyDescent="0.3">
      <c r="C105" s="544" t="s">
        <v>479</v>
      </c>
      <c r="D105" s="297">
        <v>0.63164357886119304</v>
      </c>
      <c r="E105" s="297">
        <v>0.6155677895748678</v>
      </c>
      <c r="F105" s="297">
        <v>0.61038844128370162</v>
      </c>
      <c r="G105" s="297">
        <v>0.60392351626520979</v>
      </c>
      <c r="H105" s="297">
        <v>0.59725631437682092</v>
      </c>
      <c r="I105" s="299">
        <v>0.58679073336850684</v>
      </c>
      <c r="J105" s="299" t="s">
        <v>144</v>
      </c>
      <c r="K105" s="386">
        <f>ROWS($J$8:J105)</f>
        <v>98</v>
      </c>
      <c r="L105" s="386" t="str">
        <f t="shared" si="2"/>
        <v/>
      </c>
      <c r="M105" s="386" t="str">
        <f>IFERROR(SMALL($L$8:$L$179,ROWS($L$8:L105)),"")</f>
        <v/>
      </c>
      <c r="Q105" s="386" t="str">
        <f>IFERROR(INDEX($C$8:$I$175,$M98,COLUMNS($P$8:P105)),"")</f>
        <v/>
      </c>
      <c r="R105" s="386" t="str">
        <f>IFERROR(INDEX($C$8:$I$175,$M98,COLUMNS($P$8:Q105)),"")</f>
        <v/>
      </c>
      <c r="S105" s="386" t="str">
        <f>IFERROR(INDEX($C$8:$I$175,$M98,COLUMNS($P$8:R105)),"")</f>
        <v/>
      </c>
      <c r="T105" s="386" t="str">
        <f>IFERROR(INDEX($C$8:$I$175,$M98,COLUMNS($P$8:S105)),"")</f>
        <v/>
      </c>
      <c r="U105" s="386" t="str">
        <f>IFERROR(INDEX($C$8:$I$175,$M98,COLUMNS($P$8:T105)),"")</f>
        <v/>
      </c>
      <c r="V105" s="386" t="str">
        <f>IFERROR(INDEX($C$8:$I$175,$M98,COLUMNS($P$8:U105)),"")</f>
        <v/>
      </c>
      <c r="W105" s="386" t="str">
        <f>IFERROR(INDEX($C$8:$I$175,$M98,COLUMNS($P$8:V105)),"")</f>
        <v/>
      </c>
      <c r="Y105" s="541" t="s">
        <v>475</v>
      </c>
      <c r="Z105" s="386">
        <v>0</v>
      </c>
      <c r="AA105" s="386">
        <v>0</v>
      </c>
      <c r="AB105" s="386">
        <v>0</v>
      </c>
      <c r="AC105" s="386">
        <v>0</v>
      </c>
      <c r="AD105" s="386">
        <v>0</v>
      </c>
      <c r="AE105" s="386">
        <v>0</v>
      </c>
      <c r="AF105" s="386" t="s">
        <v>144</v>
      </c>
      <c r="AG105" s="386">
        <f>ROWS($AF$8:AF105)</f>
        <v>98</v>
      </c>
      <c r="AH105" s="386" t="str">
        <f t="shared" si="3"/>
        <v/>
      </c>
      <c r="AI105" s="386" t="str">
        <f>IFERROR(SMALL($AH$8:$AH$179,ROWS($AH$8:AH105)),"")</f>
        <v/>
      </c>
      <c r="AL105" s="386" t="str">
        <f>IFERROR(INDEX($C$7:$I$177,$M97,COLUMNS($O$7:AK105)),"")</f>
        <v/>
      </c>
      <c r="AM105" s="386" t="str">
        <f>IFERROR(INDEX($C$7:$I$177,$M97,COLUMNS($O$7:AL105)),"")</f>
        <v/>
      </c>
      <c r="AN105" s="386" t="str">
        <f>IFERROR(INDEX($C$7:$I$177,$M97,COLUMNS($O$7:AM105)),"")</f>
        <v/>
      </c>
      <c r="AO105" s="386" t="str">
        <f>IFERROR(INDEX($C$7:$I$177,$M97,COLUMNS($O$7:AN105)),"")</f>
        <v/>
      </c>
      <c r="AP105" s="386" t="str">
        <f>IFERROR(INDEX($C$7:$I$177,$M97,COLUMNS($O$7:AO105)),"")</f>
        <v/>
      </c>
      <c r="AQ105" s="386" t="str">
        <f>IFERROR(INDEX($C$7:$I$177,$M97,COLUMNS($O$7:AP105)),"")</f>
        <v/>
      </c>
      <c r="AR105" s="386" t="str">
        <f>IFERROR(INDEX($C$7:$I$177,$M97,COLUMNS($O$7:AQ105)),"")</f>
        <v/>
      </c>
    </row>
    <row r="106" spans="3:44" s="386" customFormat="1" x14ac:dyDescent="0.3">
      <c r="C106" s="544" t="s">
        <v>505</v>
      </c>
      <c r="D106" s="297">
        <v>0.12441562358618609</v>
      </c>
      <c r="E106" s="297">
        <v>0.13011753397125006</v>
      </c>
      <c r="F106" s="297">
        <v>0.12452176261421434</v>
      </c>
      <c r="G106" s="297">
        <v>0.12194956769081428</v>
      </c>
      <c r="H106" s="297">
        <v>0.1170195682595031</v>
      </c>
      <c r="I106" s="299">
        <v>0.11429804786800327</v>
      </c>
      <c r="J106" s="299" t="s">
        <v>144</v>
      </c>
      <c r="K106" s="386">
        <f>ROWS($J$8:J106)</f>
        <v>99</v>
      </c>
      <c r="L106" s="386" t="str">
        <f t="shared" si="2"/>
        <v/>
      </c>
      <c r="M106" s="386" t="str">
        <f>IFERROR(SMALL($L$8:$L$179,ROWS($L$8:L106)),"")</f>
        <v/>
      </c>
      <c r="Q106" s="386" t="str">
        <f>IFERROR(INDEX($C$8:$I$175,$M99,COLUMNS($P$8:P106)),"")</f>
        <v/>
      </c>
      <c r="R106" s="386" t="str">
        <f>IFERROR(INDEX($C$8:$I$175,$M99,COLUMNS($P$8:Q106)),"")</f>
        <v/>
      </c>
      <c r="S106" s="386" t="str">
        <f>IFERROR(INDEX($C$8:$I$175,$M99,COLUMNS($P$8:R106)),"")</f>
        <v/>
      </c>
      <c r="T106" s="386" t="str">
        <f>IFERROR(INDEX($C$8:$I$175,$M99,COLUMNS($P$8:S106)),"")</f>
        <v/>
      </c>
      <c r="U106" s="386" t="str">
        <f>IFERROR(INDEX($C$8:$I$175,$M99,COLUMNS($P$8:T106)),"")</f>
        <v/>
      </c>
      <c r="V106" s="386" t="str">
        <f>IFERROR(INDEX($C$8:$I$175,$M99,COLUMNS($P$8:U106)),"")</f>
        <v/>
      </c>
      <c r="W106" s="386" t="str">
        <f>IFERROR(INDEX($C$8:$I$175,$M99,COLUMNS($P$8:V106)),"")</f>
        <v/>
      </c>
      <c r="Y106" s="542" t="s">
        <v>477</v>
      </c>
      <c r="AF106" s="386" t="s">
        <v>144</v>
      </c>
      <c r="AG106" s="386">
        <f>ROWS($AF$8:AF106)</f>
        <v>99</v>
      </c>
      <c r="AH106" s="386" t="str">
        <f t="shared" si="3"/>
        <v/>
      </c>
      <c r="AI106" s="386" t="str">
        <f>IFERROR(SMALL($AH$8:$AH$179,ROWS($AH$8:AH106)),"")</f>
        <v/>
      </c>
      <c r="AL106" s="386" t="str">
        <f>IFERROR(INDEX($C$7:$I$177,$M98,COLUMNS($O$7:AK106)),"")</f>
        <v/>
      </c>
      <c r="AM106" s="386" t="str">
        <f>IFERROR(INDEX($C$7:$I$177,$M98,COLUMNS($O$7:AL106)),"")</f>
        <v/>
      </c>
      <c r="AN106" s="386" t="str">
        <f>IFERROR(INDEX($C$7:$I$177,$M98,COLUMNS($O$7:AM106)),"")</f>
        <v/>
      </c>
      <c r="AO106" s="386" t="str">
        <f>IFERROR(INDEX($C$7:$I$177,$M98,COLUMNS($O$7:AN106)),"")</f>
        <v/>
      </c>
      <c r="AP106" s="386" t="str">
        <f>IFERROR(INDEX($C$7:$I$177,$M98,COLUMNS($O$7:AO106)),"")</f>
        <v/>
      </c>
      <c r="AQ106" s="386" t="str">
        <f>IFERROR(INDEX($C$7:$I$177,$M98,COLUMNS($O$7:AP106)),"")</f>
        <v/>
      </c>
      <c r="AR106" s="386" t="str">
        <f>IFERROR(INDEX($C$7:$I$177,$M98,COLUMNS($O$7:AQ106)),"")</f>
        <v/>
      </c>
    </row>
    <row r="107" spans="3:44" s="386" customFormat="1" x14ac:dyDescent="0.3">
      <c r="C107" s="544" t="s">
        <v>506</v>
      </c>
      <c r="D107" s="297">
        <v>8.4731887024150632E-2</v>
      </c>
      <c r="E107" s="297">
        <v>8.908987634901909E-2</v>
      </c>
      <c r="F107" s="297">
        <v>9.1979115092046634E-2</v>
      </c>
      <c r="G107" s="297">
        <v>8.9644896945617086E-2</v>
      </c>
      <c r="H107" s="297">
        <v>9.3597302195407309E-2</v>
      </c>
      <c r="I107" s="299">
        <v>9.4680800038371149E-2</v>
      </c>
      <c r="J107" s="299" t="s">
        <v>144</v>
      </c>
      <c r="K107" s="386">
        <f>ROWS($J$8:J107)</f>
        <v>100</v>
      </c>
      <c r="L107" s="386" t="str">
        <f t="shared" si="2"/>
        <v/>
      </c>
      <c r="M107" s="386" t="str">
        <f>IFERROR(SMALL($L$8:$L$179,ROWS($L$8:L107)),"")</f>
        <v/>
      </c>
      <c r="Q107" s="386" t="str">
        <f>IFERROR(INDEX($C$8:$I$175,$M100,COLUMNS($P$8:P107)),"")</f>
        <v/>
      </c>
      <c r="R107" s="386" t="str">
        <f>IFERROR(INDEX($C$8:$I$175,$M100,COLUMNS($P$8:Q107)),"")</f>
        <v/>
      </c>
      <c r="S107" s="386" t="str">
        <f>IFERROR(INDEX($C$8:$I$175,$M100,COLUMNS($P$8:R107)),"")</f>
        <v/>
      </c>
      <c r="T107" s="386" t="str">
        <f>IFERROR(INDEX($C$8:$I$175,$M100,COLUMNS($P$8:S107)),"")</f>
        <v/>
      </c>
      <c r="U107" s="386" t="str">
        <f>IFERROR(INDEX($C$8:$I$175,$M100,COLUMNS($P$8:T107)),"")</f>
        <v/>
      </c>
      <c r="V107" s="386" t="str">
        <f>IFERROR(INDEX($C$8:$I$175,$M100,COLUMNS($P$8:U107)),"")</f>
        <v/>
      </c>
      <c r="W107" s="386" t="str">
        <f>IFERROR(INDEX($C$8:$I$175,$M100,COLUMNS($P$8:V107)),"")</f>
        <v/>
      </c>
      <c r="Y107" s="543" t="s">
        <v>478</v>
      </c>
      <c r="Z107" s="386">
        <v>1705</v>
      </c>
      <c r="AA107" s="386">
        <v>1455</v>
      </c>
      <c r="AB107" s="386">
        <v>1455</v>
      </c>
      <c r="AC107" s="386">
        <v>1445</v>
      </c>
      <c r="AD107" s="386">
        <v>1400</v>
      </c>
      <c r="AE107" s="386">
        <v>1375</v>
      </c>
      <c r="AF107" s="386" t="s">
        <v>144</v>
      </c>
      <c r="AG107" s="386">
        <f>ROWS($AF$8:AF107)</f>
        <v>100</v>
      </c>
      <c r="AH107" s="386" t="str">
        <f t="shared" si="3"/>
        <v/>
      </c>
      <c r="AI107" s="386" t="str">
        <f>IFERROR(SMALL($AH$8:$AH$179,ROWS($AH$8:AH107)),"")</f>
        <v/>
      </c>
      <c r="AL107" s="386" t="str">
        <f>IFERROR(INDEX($C$7:$I$177,$M99,COLUMNS($O$7:AK107)),"")</f>
        <v/>
      </c>
      <c r="AM107" s="386" t="str">
        <f>IFERROR(INDEX($C$7:$I$177,$M99,COLUMNS($O$7:AL107)),"")</f>
        <v/>
      </c>
      <c r="AN107" s="386" t="str">
        <f>IFERROR(INDEX($C$7:$I$177,$M99,COLUMNS($O$7:AM107)),"")</f>
        <v/>
      </c>
      <c r="AO107" s="386" t="str">
        <f>IFERROR(INDEX($C$7:$I$177,$M99,COLUMNS($O$7:AN107)),"")</f>
        <v/>
      </c>
      <c r="AP107" s="386" t="str">
        <f>IFERROR(INDEX($C$7:$I$177,$M99,COLUMNS($O$7:AO107)),"")</f>
        <v/>
      </c>
      <c r="AQ107" s="386" t="str">
        <f>IFERROR(INDEX($C$7:$I$177,$M99,COLUMNS($O$7:AP107)),"")</f>
        <v/>
      </c>
      <c r="AR107" s="386" t="str">
        <f>IFERROR(INDEX($C$7:$I$177,$M99,COLUMNS($O$7:AQ107)),"")</f>
        <v/>
      </c>
    </row>
    <row r="108" spans="3:44" s="386" customFormat="1" x14ac:dyDescent="0.3">
      <c r="C108" s="544" t="s">
        <v>507</v>
      </c>
      <c r="D108" s="297">
        <v>0.12245513497210074</v>
      </c>
      <c r="E108" s="297">
        <v>0.13343819635600995</v>
      </c>
      <c r="F108" s="297">
        <v>0.14041049646666967</v>
      </c>
      <c r="G108" s="297">
        <v>0.15190644964670294</v>
      </c>
      <c r="H108" s="297">
        <v>0.15998715331146338</v>
      </c>
      <c r="I108" s="299">
        <v>0.17123123411194782</v>
      </c>
      <c r="J108" s="299" t="s">
        <v>144</v>
      </c>
      <c r="K108" s="386">
        <f>ROWS($J$8:J108)</f>
        <v>101</v>
      </c>
      <c r="L108" s="386" t="str">
        <f t="shared" si="2"/>
        <v/>
      </c>
      <c r="M108" s="386" t="str">
        <f>IFERROR(SMALL($L$8:$L$179,ROWS($L$8:L108)),"")</f>
        <v/>
      </c>
      <c r="Q108" s="386" t="str">
        <f>IFERROR(INDEX($C$8:$I$175,$M101,COLUMNS($P$8:P108)),"")</f>
        <v/>
      </c>
      <c r="R108" s="386" t="str">
        <f>IFERROR(INDEX($C$8:$I$175,$M101,COLUMNS($P$8:Q108)),"")</f>
        <v/>
      </c>
      <c r="S108" s="386" t="str">
        <f>IFERROR(INDEX($C$8:$I$175,$M101,COLUMNS($P$8:R108)),"")</f>
        <v/>
      </c>
      <c r="T108" s="386" t="str">
        <f>IFERROR(INDEX($C$8:$I$175,$M101,COLUMNS($P$8:S108)),"")</f>
        <v/>
      </c>
      <c r="U108" s="386" t="str">
        <f>IFERROR(INDEX($C$8:$I$175,$M101,COLUMNS($P$8:T108)),"")</f>
        <v/>
      </c>
      <c r="V108" s="386" t="str">
        <f>IFERROR(INDEX($C$8:$I$175,$M101,COLUMNS($P$8:U108)),"")</f>
        <v/>
      </c>
      <c r="W108" s="386" t="str">
        <f>IFERROR(INDEX($C$8:$I$175,$M101,COLUMNS($P$8:V108)),"")</f>
        <v/>
      </c>
      <c r="Y108" s="544" t="s">
        <v>479</v>
      </c>
      <c r="Z108" s="386">
        <v>29320</v>
      </c>
      <c r="AA108" s="386">
        <v>28175</v>
      </c>
      <c r="AB108" s="386">
        <v>27120</v>
      </c>
      <c r="AC108" s="386">
        <v>26750</v>
      </c>
      <c r="AD108" s="386">
        <v>26035</v>
      </c>
      <c r="AE108" s="386">
        <v>24470</v>
      </c>
      <c r="AF108" s="386" t="s">
        <v>144</v>
      </c>
      <c r="AG108" s="386">
        <f>ROWS($AF$8:AF108)</f>
        <v>101</v>
      </c>
      <c r="AH108" s="386" t="str">
        <f t="shared" si="3"/>
        <v/>
      </c>
      <c r="AI108" s="386" t="str">
        <f>IFERROR(SMALL($AH$8:$AH$179,ROWS($AH$8:AH108)),"")</f>
        <v/>
      </c>
      <c r="AL108" s="386" t="str">
        <f>IFERROR(INDEX($C$7:$I$177,$M100,COLUMNS($O$7:AK108)),"")</f>
        <v/>
      </c>
      <c r="AM108" s="386" t="str">
        <f>IFERROR(INDEX($C$7:$I$177,$M100,COLUMNS($O$7:AL108)),"")</f>
        <v/>
      </c>
      <c r="AN108" s="386" t="str">
        <f>IFERROR(INDEX($C$7:$I$177,$M100,COLUMNS($O$7:AM108)),"")</f>
        <v/>
      </c>
      <c r="AO108" s="386" t="str">
        <f>IFERROR(INDEX($C$7:$I$177,$M100,COLUMNS($O$7:AN108)),"")</f>
        <v/>
      </c>
      <c r="AP108" s="386" t="str">
        <f>IFERROR(INDEX($C$7:$I$177,$M100,COLUMNS($O$7:AO108)),"")</f>
        <v/>
      </c>
      <c r="AQ108" s="386" t="str">
        <f>IFERROR(INDEX($C$7:$I$177,$M100,COLUMNS($O$7:AP108)),"")</f>
        <v/>
      </c>
      <c r="AR108" s="386" t="str">
        <f>IFERROR(INDEX($C$7:$I$177,$M100,COLUMNS($O$7:AQ108)),"")</f>
        <v/>
      </c>
    </row>
    <row r="109" spans="3:44" s="386" customFormat="1" x14ac:dyDescent="0.3">
      <c r="C109" s="544" t="s">
        <v>483</v>
      </c>
      <c r="D109" s="297">
        <v>0</v>
      </c>
      <c r="E109" s="297">
        <v>0</v>
      </c>
      <c r="F109" s="297">
        <v>0</v>
      </c>
      <c r="G109" s="297">
        <v>0</v>
      </c>
      <c r="H109" s="297">
        <v>0</v>
      </c>
      <c r="I109" s="299">
        <v>0</v>
      </c>
      <c r="J109" s="299" t="s">
        <v>144</v>
      </c>
      <c r="K109" s="386">
        <f>ROWS($J$8:J109)</f>
        <v>102</v>
      </c>
      <c r="L109" s="386" t="str">
        <f t="shared" si="2"/>
        <v/>
      </c>
      <c r="M109" s="386" t="str">
        <f>IFERROR(SMALL($L$8:$L$179,ROWS($L$8:L109)),"")</f>
        <v/>
      </c>
      <c r="Q109" s="386" t="str">
        <f>IFERROR(INDEX($C$8:$I$175,$M102,COLUMNS($P$8:P109)),"")</f>
        <v/>
      </c>
      <c r="R109" s="386" t="str">
        <f>IFERROR(INDEX($C$8:$I$175,$M102,COLUMNS($P$8:Q109)),"")</f>
        <v/>
      </c>
      <c r="S109" s="386" t="str">
        <f>IFERROR(INDEX($C$8:$I$175,$M102,COLUMNS($P$8:R109)),"")</f>
        <v/>
      </c>
      <c r="T109" s="386" t="str">
        <f>IFERROR(INDEX($C$8:$I$175,$M102,COLUMNS($P$8:S109)),"")</f>
        <v/>
      </c>
      <c r="U109" s="386" t="str">
        <f>IFERROR(INDEX($C$8:$I$175,$M102,COLUMNS($P$8:T109)),"")</f>
        <v/>
      </c>
      <c r="V109" s="386" t="str">
        <f>IFERROR(INDEX($C$8:$I$175,$M102,COLUMNS($P$8:U109)),"")</f>
        <v/>
      </c>
      <c r="W109" s="386" t="str">
        <f>IFERROR(INDEX($C$8:$I$175,$M102,COLUMNS($P$8:V109)),"")</f>
        <v/>
      </c>
      <c r="Y109" s="544" t="s">
        <v>505</v>
      </c>
      <c r="Z109" s="386">
        <v>5775</v>
      </c>
      <c r="AA109" s="386">
        <v>5955</v>
      </c>
      <c r="AB109" s="386">
        <v>5535</v>
      </c>
      <c r="AC109" s="386">
        <v>5400</v>
      </c>
      <c r="AD109" s="386">
        <v>5100</v>
      </c>
      <c r="AE109" s="386">
        <v>4765</v>
      </c>
      <c r="AF109" s="386" t="s">
        <v>144</v>
      </c>
      <c r="AG109" s="386">
        <f>ROWS($AF$8:AF109)</f>
        <v>102</v>
      </c>
      <c r="AH109" s="386" t="str">
        <f t="shared" si="3"/>
        <v/>
      </c>
      <c r="AI109" s="386" t="str">
        <f>IFERROR(SMALL($AH$8:$AH$179,ROWS($AH$8:AH109)),"")</f>
        <v/>
      </c>
      <c r="AL109" s="386" t="str">
        <f>IFERROR(INDEX($C$7:$I$177,$M101,COLUMNS($O$7:AK109)),"")</f>
        <v/>
      </c>
      <c r="AM109" s="386" t="str">
        <f>IFERROR(INDEX($C$7:$I$177,$M101,COLUMNS($O$7:AL109)),"")</f>
        <v/>
      </c>
      <c r="AN109" s="386" t="str">
        <f>IFERROR(INDEX($C$7:$I$177,$M101,COLUMNS($O$7:AM109)),"")</f>
        <v/>
      </c>
      <c r="AO109" s="386" t="str">
        <f>IFERROR(INDEX($C$7:$I$177,$M101,COLUMNS($O$7:AN109)),"")</f>
        <v/>
      </c>
      <c r="AP109" s="386" t="str">
        <f>IFERROR(INDEX($C$7:$I$177,$M101,COLUMNS($O$7:AO109)),"")</f>
        <v/>
      </c>
      <c r="AQ109" s="386" t="str">
        <f>IFERROR(INDEX($C$7:$I$177,$M101,COLUMNS($O$7:AP109)),"")</f>
        <v/>
      </c>
      <c r="AR109" s="386" t="str">
        <f>IFERROR(INDEX($C$7:$I$177,$M101,COLUMNS($O$7:AQ109)),"")</f>
        <v/>
      </c>
    </row>
    <row r="110" spans="3:44" s="386" customFormat="1" x14ac:dyDescent="0.3">
      <c r="C110" s="542" t="s">
        <v>484</v>
      </c>
      <c r="D110" s="297"/>
      <c r="E110" s="297"/>
      <c r="F110" s="297"/>
      <c r="G110" s="297"/>
      <c r="H110" s="297"/>
      <c r="I110" s="299"/>
      <c r="J110" s="299" t="s">
        <v>144</v>
      </c>
      <c r="K110" s="386">
        <f>ROWS($J$8:J110)</f>
        <v>103</v>
      </c>
      <c r="L110" s="386" t="str">
        <f t="shared" si="2"/>
        <v/>
      </c>
      <c r="M110" s="386" t="str">
        <f>IFERROR(SMALL($L$8:$L$179,ROWS($L$8:L110)),"")</f>
        <v/>
      </c>
      <c r="Q110" s="386" t="str">
        <f>IFERROR(INDEX($C$8:$I$175,$M103,COLUMNS($P$8:P110)),"")</f>
        <v/>
      </c>
      <c r="R110" s="386" t="str">
        <f>IFERROR(INDEX($C$8:$I$175,$M103,COLUMNS($P$8:Q110)),"")</f>
        <v/>
      </c>
      <c r="S110" s="386" t="str">
        <f>IFERROR(INDEX($C$8:$I$175,$M103,COLUMNS($P$8:R110)),"")</f>
        <v/>
      </c>
      <c r="T110" s="386" t="str">
        <f>IFERROR(INDEX($C$8:$I$175,$M103,COLUMNS($P$8:S110)),"")</f>
        <v/>
      </c>
      <c r="U110" s="386" t="str">
        <f>IFERROR(INDEX($C$8:$I$175,$M103,COLUMNS($P$8:T110)),"")</f>
        <v/>
      </c>
      <c r="V110" s="386" t="str">
        <f>IFERROR(INDEX($C$8:$I$175,$M103,COLUMNS($P$8:U110)),"")</f>
        <v/>
      </c>
      <c r="W110" s="386" t="str">
        <f>IFERROR(INDEX($C$8:$I$175,$M103,COLUMNS($P$8:V110)),"")</f>
        <v/>
      </c>
      <c r="Y110" s="544" t="s">
        <v>506</v>
      </c>
      <c r="Z110" s="386">
        <v>3935</v>
      </c>
      <c r="AA110" s="386">
        <v>4080</v>
      </c>
      <c r="AB110" s="386">
        <v>4085</v>
      </c>
      <c r="AC110" s="386">
        <v>3970</v>
      </c>
      <c r="AD110" s="386">
        <v>4080</v>
      </c>
      <c r="AE110" s="386">
        <v>3950</v>
      </c>
      <c r="AF110" s="386" t="s">
        <v>144</v>
      </c>
      <c r="AG110" s="386">
        <f>ROWS($AF$8:AF110)</f>
        <v>103</v>
      </c>
      <c r="AH110" s="386" t="str">
        <f t="shared" si="3"/>
        <v/>
      </c>
      <c r="AI110" s="386" t="str">
        <f>IFERROR(SMALL($AH$8:$AH$179,ROWS($AH$8:AH110)),"")</f>
        <v/>
      </c>
      <c r="AL110" s="386" t="str">
        <f>IFERROR(INDEX($C$7:$I$177,$M102,COLUMNS($O$7:AK110)),"")</f>
        <v/>
      </c>
      <c r="AM110" s="386" t="str">
        <f>IFERROR(INDEX($C$7:$I$177,$M102,COLUMNS($O$7:AL110)),"")</f>
        <v/>
      </c>
      <c r="AN110" s="386" t="str">
        <f>IFERROR(INDEX($C$7:$I$177,$M102,COLUMNS($O$7:AM110)),"")</f>
        <v/>
      </c>
      <c r="AO110" s="386" t="str">
        <f>IFERROR(INDEX($C$7:$I$177,$M102,COLUMNS($O$7:AN110)),"")</f>
        <v/>
      </c>
      <c r="AP110" s="386" t="str">
        <f>IFERROR(INDEX($C$7:$I$177,$M102,COLUMNS($O$7:AO110)),"")</f>
        <v/>
      </c>
      <c r="AQ110" s="386" t="str">
        <f>IFERROR(INDEX($C$7:$I$177,$M102,COLUMNS($O$7:AP110)),"")</f>
        <v/>
      </c>
      <c r="AR110" s="386" t="str">
        <f>IFERROR(INDEX($C$7:$I$177,$M102,COLUMNS($O$7:AQ110)),"")</f>
        <v/>
      </c>
    </row>
    <row r="111" spans="3:44" s="386" customFormat="1" x14ac:dyDescent="0.3">
      <c r="C111" s="543" t="s">
        <v>530</v>
      </c>
      <c r="D111" s="297">
        <v>1.4240472240773855E-2</v>
      </c>
      <c r="E111" s="297"/>
      <c r="F111" s="297">
        <v>1.2400414097312868E-2</v>
      </c>
      <c r="G111" s="297">
        <v>1.0926247827166625E-2</v>
      </c>
      <c r="H111" s="297">
        <v>1.0346172375031543E-2</v>
      </c>
      <c r="I111" s="299">
        <v>1.1679217228644059E-2</v>
      </c>
      <c r="J111" s="299" t="s">
        <v>144</v>
      </c>
      <c r="K111" s="386">
        <f>ROWS($J$8:J111)</f>
        <v>104</v>
      </c>
      <c r="L111" s="386" t="str">
        <f t="shared" si="2"/>
        <v/>
      </c>
      <c r="M111" s="386" t="str">
        <f>IFERROR(SMALL($L$8:$L$179,ROWS($L$8:L111)),"")</f>
        <v/>
      </c>
      <c r="Q111" s="386" t="str">
        <f>IFERROR(INDEX($C$8:$I$175,$M104,COLUMNS($P$8:P111)),"")</f>
        <v/>
      </c>
      <c r="R111" s="386" t="str">
        <f>IFERROR(INDEX($C$8:$I$175,$M104,COLUMNS($P$8:Q111)),"")</f>
        <v/>
      </c>
      <c r="S111" s="386" t="str">
        <f>IFERROR(INDEX($C$8:$I$175,$M104,COLUMNS($P$8:R111)),"")</f>
        <v/>
      </c>
      <c r="T111" s="386" t="str">
        <f>IFERROR(INDEX($C$8:$I$175,$M104,COLUMNS($P$8:S111)),"")</f>
        <v/>
      </c>
      <c r="U111" s="386" t="str">
        <f>IFERROR(INDEX($C$8:$I$175,$M104,COLUMNS($P$8:T111)),"")</f>
        <v/>
      </c>
      <c r="V111" s="386" t="str">
        <f>IFERROR(INDEX($C$8:$I$175,$M104,COLUMNS($P$8:U111)),"")</f>
        <v/>
      </c>
      <c r="W111" s="386" t="str">
        <f>IFERROR(INDEX($C$8:$I$175,$M104,COLUMNS($P$8:V111)),"")</f>
        <v/>
      </c>
      <c r="Y111" s="544" t="s">
        <v>507</v>
      </c>
      <c r="Z111" s="386">
        <v>5685</v>
      </c>
      <c r="AA111" s="386">
        <v>6110</v>
      </c>
      <c r="AB111" s="386">
        <v>6240</v>
      </c>
      <c r="AC111" s="386">
        <v>6730</v>
      </c>
      <c r="AD111" s="386">
        <v>6975</v>
      </c>
      <c r="AE111" s="386">
        <v>7140</v>
      </c>
      <c r="AF111" s="386" t="s">
        <v>144</v>
      </c>
      <c r="AG111" s="386">
        <f>ROWS($AF$8:AF111)</f>
        <v>104</v>
      </c>
      <c r="AH111" s="386" t="str">
        <f t="shared" si="3"/>
        <v/>
      </c>
      <c r="AI111" s="386" t="str">
        <f>IFERROR(SMALL($AH$8:$AH$179,ROWS($AH$8:AH111)),"")</f>
        <v/>
      </c>
      <c r="AL111" s="386" t="str">
        <f>IFERROR(INDEX($C$7:$I$177,$M103,COLUMNS($O$7:AK111)),"")</f>
        <v/>
      </c>
      <c r="AM111" s="386" t="str">
        <f>IFERROR(INDEX($C$7:$I$177,$M103,COLUMNS($O$7:AL111)),"")</f>
        <v/>
      </c>
      <c r="AN111" s="386" t="str">
        <f>IFERROR(INDEX($C$7:$I$177,$M103,COLUMNS($O$7:AM111)),"")</f>
        <v/>
      </c>
      <c r="AO111" s="386" t="str">
        <f>IFERROR(INDEX($C$7:$I$177,$M103,COLUMNS($O$7:AN111)),"")</f>
        <v/>
      </c>
      <c r="AP111" s="386" t="str">
        <f>IFERROR(INDEX($C$7:$I$177,$M103,COLUMNS($O$7:AO111)),"")</f>
        <v/>
      </c>
      <c r="AQ111" s="386" t="str">
        <f>IFERROR(INDEX($C$7:$I$177,$M103,COLUMNS($O$7:AP111)),"")</f>
        <v/>
      </c>
      <c r="AR111" s="386" t="str">
        <f>IFERROR(INDEX($C$7:$I$177,$M103,COLUMNS($O$7:AQ111)),"")</f>
        <v/>
      </c>
    </row>
    <row r="112" spans="3:44" s="386" customFormat="1" x14ac:dyDescent="0.3">
      <c r="C112" s="543" t="s">
        <v>531</v>
      </c>
      <c r="D112" s="297">
        <v>2.3181162074240043E-2</v>
      </c>
      <c r="E112" s="297"/>
      <c r="F112" s="297">
        <v>3.1124814331367871E-2</v>
      </c>
      <c r="G112" s="297">
        <v>3.4223536582612818E-2</v>
      </c>
      <c r="H112" s="297">
        <v>3.9365924158656605E-2</v>
      </c>
      <c r="I112" s="299">
        <v>4.8395606503909061E-2</v>
      </c>
      <c r="J112" s="299" t="s">
        <v>144</v>
      </c>
      <c r="K112" s="386">
        <f>ROWS($J$8:J112)</f>
        <v>105</v>
      </c>
      <c r="L112" s="386" t="str">
        <f t="shared" si="2"/>
        <v/>
      </c>
      <c r="M112" s="386" t="str">
        <f>IFERROR(SMALL($L$8:$L$179,ROWS($L$8:L112)),"")</f>
        <v/>
      </c>
      <c r="Q112" s="386" t="str">
        <f>IFERROR(INDEX($C$8:$I$175,$M105,COLUMNS($P$8:P112)),"")</f>
        <v/>
      </c>
      <c r="R112" s="386" t="str">
        <f>IFERROR(INDEX($C$8:$I$175,$M105,COLUMNS($P$8:Q112)),"")</f>
        <v/>
      </c>
      <c r="S112" s="386" t="str">
        <f>IFERROR(INDEX($C$8:$I$175,$M105,COLUMNS($P$8:R112)),"")</f>
        <v/>
      </c>
      <c r="T112" s="386" t="str">
        <f>IFERROR(INDEX($C$8:$I$175,$M105,COLUMNS($P$8:S112)),"")</f>
        <v/>
      </c>
      <c r="U112" s="386" t="str">
        <f>IFERROR(INDEX($C$8:$I$175,$M105,COLUMNS($P$8:T112)),"")</f>
        <v/>
      </c>
      <c r="V112" s="386" t="str">
        <f>IFERROR(INDEX($C$8:$I$175,$M105,COLUMNS($P$8:U112)),"")</f>
        <v/>
      </c>
      <c r="W112" s="386" t="str">
        <f>IFERROR(INDEX($C$8:$I$175,$M105,COLUMNS($P$8:V112)),"")</f>
        <v/>
      </c>
      <c r="Y112" s="544" t="s">
        <v>483</v>
      </c>
      <c r="Z112" s="386">
        <v>0</v>
      </c>
      <c r="AA112" s="386">
        <v>0</v>
      </c>
      <c r="AB112" s="386">
        <v>0</v>
      </c>
      <c r="AC112" s="386">
        <v>0</v>
      </c>
      <c r="AD112" s="386">
        <v>0</v>
      </c>
      <c r="AE112" s="386">
        <v>0</v>
      </c>
      <c r="AF112" s="386" t="s">
        <v>144</v>
      </c>
      <c r="AG112" s="386">
        <f>ROWS($AF$8:AF112)</f>
        <v>105</v>
      </c>
      <c r="AH112" s="386" t="str">
        <f t="shared" si="3"/>
        <v/>
      </c>
      <c r="AI112" s="386" t="str">
        <f>IFERROR(SMALL($AH$8:$AH$179,ROWS($AH$8:AH112)),"")</f>
        <v/>
      </c>
      <c r="AL112" s="386" t="str">
        <f>IFERROR(INDEX($C$7:$I$177,$M104,COLUMNS($O$7:AK112)),"")</f>
        <v/>
      </c>
      <c r="AM112" s="386" t="str">
        <f>IFERROR(INDEX($C$7:$I$177,$M104,COLUMNS($O$7:AL112)),"")</f>
        <v/>
      </c>
      <c r="AN112" s="386" t="str">
        <f>IFERROR(INDEX($C$7:$I$177,$M104,COLUMNS($O$7:AM112)),"")</f>
        <v/>
      </c>
      <c r="AO112" s="386" t="str">
        <f>IFERROR(INDEX($C$7:$I$177,$M104,COLUMNS($O$7:AN112)),"")</f>
        <v/>
      </c>
      <c r="AP112" s="386" t="str">
        <f>IFERROR(INDEX($C$7:$I$177,$M104,COLUMNS($O$7:AO112)),"")</f>
        <v/>
      </c>
      <c r="AQ112" s="386" t="str">
        <f>IFERROR(INDEX($C$7:$I$177,$M104,COLUMNS($O$7:AP112)),"")</f>
        <v/>
      </c>
      <c r="AR112" s="386" t="str">
        <f>IFERROR(INDEX($C$7:$I$177,$M104,COLUMNS($O$7:AQ112)),"")</f>
        <v/>
      </c>
    </row>
    <row r="113" spans="3:44" s="386" customFormat="1" x14ac:dyDescent="0.3">
      <c r="C113" s="543" t="s">
        <v>532</v>
      </c>
      <c r="D113" s="297">
        <v>3.3177499622982958E-3</v>
      </c>
      <c r="E113" s="297"/>
      <c r="F113" s="297">
        <v>4.230994283656659E-3</v>
      </c>
      <c r="G113" s="297">
        <v>4.1086303812899296E-3</v>
      </c>
      <c r="H113" s="297">
        <v>4.3586978963547525E-3</v>
      </c>
      <c r="I113" s="299">
        <v>1.0120389467120725E-2</v>
      </c>
      <c r="J113" s="299" t="s">
        <v>144</v>
      </c>
      <c r="K113" s="386">
        <f>ROWS($J$8:J113)</f>
        <v>106</v>
      </c>
      <c r="L113" s="386" t="str">
        <f t="shared" si="2"/>
        <v/>
      </c>
      <c r="M113" s="386" t="str">
        <f>IFERROR(SMALL($L$8:$L$179,ROWS($L$8:L113)),"")</f>
        <v/>
      </c>
      <c r="Q113" s="386" t="str">
        <f>IFERROR(INDEX($C$8:$I$175,$M106,COLUMNS($P$8:P113)),"")</f>
        <v/>
      </c>
      <c r="R113" s="386" t="str">
        <f>IFERROR(INDEX($C$8:$I$175,$M106,COLUMNS($P$8:Q113)),"")</f>
        <v/>
      </c>
      <c r="S113" s="386" t="str">
        <f>IFERROR(INDEX($C$8:$I$175,$M106,COLUMNS($P$8:R113)),"")</f>
        <v/>
      </c>
      <c r="T113" s="386" t="str">
        <f>IFERROR(INDEX($C$8:$I$175,$M106,COLUMNS($P$8:S113)),"")</f>
        <v/>
      </c>
      <c r="U113" s="386" t="str">
        <f>IFERROR(INDEX($C$8:$I$175,$M106,COLUMNS($P$8:T113)),"")</f>
        <v/>
      </c>
      <c r="V113" s="386" t="str">
        <f>IFERROR(INDEX($C$8:$I$175,$M106,COLUMNS($P$8:U113)),"")</f>
        <v/>
      </c>
      <c r="W113" s="386" t="str">
        <f>IFERROR(INDEX($C$8:$I$175,$M106,COLUMNS($P$8:V113)),"")</f>
        <v/>
      </c>
      <c r="Y113" s="542" t="s">
        <v>484</v>
      </c>
      <c r="AF113" s="386" t="s">
        <v>144</v>
      </c>
      <c r="AG113" s="386">
        <f>ROWS($AF$8:AF113)</f>
        <v>106</v>
      </c>
      <c r="AH113" s="386" t="str">
        <f t="shared" si="3"/>
        <v/>
      </c>
      <c r="AI113" s="386" t="str">
        <f>IFERROR(SMALL($AH$8:$AH$179,ROWS($AH$8:AH113)),"")</f>
        <v/>
      </c>
      <c r="AL113" s="386" t="str">
        <f>IFERROR(INDEX($C$7:$I$177,$M105,COLUMNS($O$7:AK113)),"")</f>
        <v/>
      </c>
      <c r="AM113" s="386" t="str">
        <f>IFERROR(INDEX($C$7:$I$177,$M105,COLUMNS($O$7:AL113)),"")</f>
        <v/>
      </c>
      <c r="AN113" s="386" t="str">
        <f>IFERROR(INDEX($C$7:$I$177,$M105,COLUMNS($O$7:AM113)),"")</f>
        <v/>
      </c>
      <c r="AO113" s="386" t="str">
        <f>IFERROR(INDEX($C$7:$I$177,$M105,COLUMNS($O$7:AN113)),"")</f>
        <v/>
      </c>
      <c r="AP113" s="386" t="str">
        <f>IFERROR(INDEX($C$7:$I$177,$M105,COLUMNS($O$7:AO113)),"")</f>
        <v/>
      </c>
      <c r="AQ113" s="386" t="str">
        <f>IFERROR(INDEX($C$7:$I$177,$M105,COLUMNS($O$7:AP113)),"")</f>
        <v/>
      </c>
      <c r="AR113" s="386" t="str">
        <f>IFERROR(INDEX($C$7:$I$177,$M105,COLUMNS($O$7:AQ113)),"")</f>
        <v/>
      </c>
    </row>
    <row r="114" spans="3:44" s="386" customFormat="1" x14ac:dyDescent="0.3">
      <c r="C114" s="543" t="s">
        <v>553</v>
      </c>
      <c r="D114" s="297">
        <v>4.4358747872546699E-2</v>
      </c>
      <c r="E114" s="297"/>
      <c r="F114" s="297">
        <v>2.9571949408110906E-2</v>
      </c>
      <c r="G114" s="297">
        <v>2.7293044675711673E-2</v>
      </c>
      <c r="H114" s="297">
        <v>1.6402468399440252E-2</v>
      </c>
      <c r="I114" s="299">
        <v>2.4341695045325917E-2</v>
      </c>
      <c r="J114" s="299" t="s">
        <v>144</v>
      </c>
      <c r="K114" s="386">
        <f>ROWS($J$8:J114)</f>
        <v>107</v>
      </c>
      <c r="L114" s="386" t="str">
        <f t="shared" si="2"/>
        <v/>
      </c>
      <c r="M114" s="386" t="str">
        <f>IFERROR(SMALL($L$8:$L$179,ROWS($L$8:L114)),"")</f>
        <v/>
      </c>
      <c r="Q114" s="386" t="str">
        <f>IFERROR(INDEX($C$8:$I$175,$M107,COLUMNS($P$8:P114)),"")</f>
        <v/>
      </c>
      <c r="R114" s="386" t="str">
        <f>IFERROR(INDEX($C$8:$I$175,$M107,COLUMNS($P$8:Q114)),"")</f>
        <v/>
      </c>
      <c r="S114" s="386" t="str">
        <f>IFERROR(INDEX($C$8:$I$175,$M107,COLUMNS($P$8:R114)),"")</f>
        <v/>
      </c>
      <c r="T114" s="386" t="str">
        <f>IFERROR(INDEX($C$8:$I$175,$M107,COLUMNS($P$8:S114)),"")</f>
        <v/>
      </c>
      <c r="U114" s="386" t="str">
        <f>IFERROR(INDEX($C$8:$I$175,$M107,COLUMNS($P$8:T114)),"")</f>
        <v/>
      </c>
      <c r="V114" s="386" t="str">
        <f>IFERROR(INDEX($C$8:$I$175,$M107,COLUMNS($P$8:U114)),"")</f>
        <v/>
      </c>
      <c r="W114" s="386" t="str">
        <f>IFERROR(INDEX($C$8:$I$175,$M107,COLUMNS($P$8:V114)),"")</f>
        <v/>
      </c>
      <c r="Y114" s="543" t="s">
        <v>530</v>
      </c>
      <c r="Z114" s="386">
        <v>660</v>
      </c>
      <c r="AB114" s="386">
        <v>550</v>
      </c>
      <c r="AC114" s="386">
        <v>485</v>
      </c>
      <c r="AD114" s="386">
        <v>450</v>
      </c>
      <c r="AE114" s="386">
        <v>485</v>
      </c>
      <c r="AF114" s="386" t="s">
        <v>144</v>
      </c>
      <c r="AG114" s="386">
        <f>ROWS($AF$8:AF114)</f>
        <v>107</v>
      </c>
      <c r="AH114" s="386" t="str">
        <f t="shared" si="3"/>
        <v/>
      </c>
      <c r="AI114" s="386" t="str">
        <f>IFERROR(SMALL($AH$8:$AH$179,ROWS($AH$8:AH114)),"")</f>
        <v/>
      </c>
      <c r="AL114" s="386" t="str">
        <f>IFERROR(INDEX($C$7:$I$177,$M106,COLUMNS($O$7:AK114)),"")</f>
        <v/>
      </c>
      <c r="AM114" s="386" t="str">
        <f>IFERROR(INDEX($C$7:$I$177,$M106,COLUMNS($O$7:AL114)),"")</f>
        <v/>
      </c>
      <c r="AN114" s="386" t="str">
        <f>IFERROR(INDEX($C$7:$I$177,$M106,COLUMNS($O$7:AM114)),"")</f>
        <v/>
      </c>
      <c r="AO114" s="386" t="str">
        <f>IFERROR(INDEX($C$7:$I$177,$M106,COLUMNS($O$7:AN114)),"")</f>
        <v/>
      </c>
      <c r="AP114" s="386" t="str">
        <f>IFERROR(INDEX($C$7:$I$177,$M106,COLUMNS($O$7:AO114)),"")</f>
        <v/>
      </c>
      <c r="AQ114" s="386" t="str">
        <f>IFERROR(INDEX($C$7:$I$177,$M106,COLUMNS($O$7:AP114)),"")</f>
        <v/>
      </c>
      <c r="AR114" s="386" t="str">
        <f>IFERROR(INDEX($C$7:$I$177,$M106,COLUMNS($O$7:AQ114)),"")</f>
        <v/>
      </c>
    </row>
    <row r="115" spans="3:44" s="386" customFormat="1" x14ac:dyDescent="0.3">
      <c r="C115" s="543" t="s">
        <v>534</v>
      </c>
      <c r="D115" s="297">
        <v>7.1784044638817671E-2</v>
      </c>
      <c r="E115" s="297"/>
      <c r="F115" s="297">
        <v>7.1859386955934648E-2</v>
      </c>
      <c r="G115" s="297">
        <v>6.9508093098855459E-2</v>
      </c>
      <c r="H115" s="297">
        <v>7.5107246908765565E-2</v>
      </c>
      <c r="I115" s="299">
        <v>6.4391577533694663E-2</v>
      </c>
      <c r="J115" s="299" t="s">
        <v>144</v>
      </c>
      <c r="K115" s="386">
        <f>ROWS($J$8:J115)</f>
        <v>108</v>
      </c>
      <c r="L115" s="386" t="str">
        <f t="shared" si="2"/>
        <v/>
      </c>
      <c r="M115" s="386" t="str">
        <f>IFERROR(SMALL($L$8:$L$179,ROWS($L$8:L115)),"")</f>
        <v/>
      </c>
      <c r="Q115" s="386" t="str">
        <f>IFERROR(INDEX($C$8:$I$175,$M108,COLUMNS($P$8:P115)),"")</f>
        <v/>
      </c>
      <c r="R115" s="386" t="str">
        <f>IFERROR(INDEX($C$8:$I$175,$M108,COLUMNS($P$8:Q115)),"")</f>
        <v/>
      </c>
      <c r="S115" s="386" t="str">
        <f>IFERROR(INDEX($C$8:$I$175,$M108,COLUMNS($P$8:R115)),"")</f>
        <v/>
      </c>
      <c r="T115" s="386" t="str">
        <f>IFERROR(INDEX($C$8:$I$175,$M108,COLUMNS($P$8:S115)),"")</f>
        <v/>
      </c>
      <c r="U115" s="386" t="str">
        <f>IFERROR(INDEX($C$8:$I$175,$M108,COLUMNS($P$8:T115)),"")</f>
        <v/>
      </c>
      <c r="V115" s="386" t="str">
        <f>IFERROR(INDEX($C$8:$I$175,$M108,COLUMNS($P$8:U115)),"")</f>
        <v/>
      </c>
      <c r="W115" s="386" t="str">
        <f>IFERROR(INDEX($C$8:$I$175,$M108,COLUMNS($P$8:V115)),"")</f>
        <v/>
      </c>
      <c r="Y115" s="543" t="s">
        <v>531</v>
      </c>
      <c r="Z115" s="386">
        <v>1075</v>
      </c>
      <c r="AB115" s="386">
        <v>1385</v>
      </c>
      <c r="AC115" s="386">
        <v>1515</v>
      </c>
      <c r="AD115" s="386">
        <v>1715</v>
      </c>
      <c r="AE115" s="386">
        <v>2020</v>
      </c>
      <c r="AF115" s="386" t="s">
        <v>144</v>
      </c>
      <c r="AG115" s="386">
        <f>ROWS($AF$8:AF115)</f>
        <v>108</v>
      </c>
      <c r="AH115" s="386" t="str">
        <f t="shared" si="3"/>
        <v/>
      </c>
      <c r="AI115" s="386" t="str">
        <f>IFERROR(SMALL($AH$8:$AH$179,ROWS($AH$8:AH115)),"")</f>
        <v/>
      </c>
      <c r="AL115" s="386" t="str">
        <f>IFERROR(INDEX($C$7:$I$177,$M107,COLUMNS($O$7:AK115)),"")</f>
        <v/>
      </c>
      <c r="AM115" s="386" t="str">
        <f>IFERROR(INDEX($C$7:$I$177,$M107,COLUMNS($O$7:AL115)),"")</f>
        <v/>
      </c>
      <c r="AN115" s="386" t="str">
        <f>IFERROR(INDEX($C$7:$I$177,$M107,COLUMNS($O$7:AM115)),"")</f>
        <v/>
      </c>
      <c r="AO115" s="386" t="str">
        <f>IFERROR(INDEX($C$7:$I$177,$M107,COLUMNS($O$7:AN115)),"")</f>
        <v/>
      </c>
      <c r="AP115" s="386" t="str">
        <f>IFERROR(INDEX($C$7:$I$177,$M107,COLUMNS($O$7:AO115)),"")</f>
        <v/>
      </c>
      <c r="AQ115" s="386" t="str">
        <f>IFERROR(INDEX($C$7:$I$177,$M107,COLUMNS($O$7:AP115)),"")</f>
        <v/>
      </c>
      <c r="AR115" s="386" t="str">
        <f>IFERROR(INDEX($C$7:$I$177,$M107,COLUMNS($O$7:AQ115)),"")</f>
        <v/>
      </c>
    </row>
    <row r="116" spans="3:44" s="386" customFormat="1" x14ac:dyDescent="0.3">
      <c r="C116" s="543" t="s">
        <v>535</v>
      </c>
      <c r="D116" s="297">
        <v>1.9820324450093717E-3</v>
      </c>
      <c r="E116" s="297"/>
      <c r="F116" s="297">
        <v>2.3180447405140208E-3</v>
      </c>
      <c r="G116" s="297">
        <v>2.2123394360791925E-3</v>
      </c>
      <c r="H116" s="297">
        <v>1.9040627652497076E-3</v>
      </c>
      <c r="I116" s="299">
        <v>1.798647417142309E-3</v>
      </c>
      <c r="J116" s="299" t="s">
        <v>144</v>
      </c>
      <c r="K116" s="386">
        <f>ROWS($J$8:J116)</f>
        <v>109</v>
      </c>
      <c r="L116" s="386" t="str">
        <f t="shared" si="2"/>
        <v/>
      </c>
      <c r="M116" s="386" t="str">
        <f>IFERROR(SMALL($L$8:$L$179,ROWS($L$8:L116)),"")</f>
        <v/>
      </c>
      <c r="Q116" s="386" t="str">
        <f>IFERROR(INDEX($C$8:$I$175,$M109,COLUMNS($P$8:P116)),"")</f>
        <v/>
      </c>
      <c r="R116" s="386" t="str">
        <f>IFERROR(INDEX($C$8:$I$175,$M109,COLUMNS($P$8:Q116)),"")</f>
        <v/>
      </c>
      <c r="S116" s="386" t="str">
        <f>IFERROR(INDEX($C$8:$I$175,$M109,COLUMNS($P$8:R116)),"")</f>
        <v/>
      </c>
      <c r="T116" s="386" t="str">
        <f>IFERROR(INDEX($C$8:$I$175,$M109,COLUMNS($P$8:S116)),"")</f>
        <v/>
      </c>
      <c r="U116" s="386" t="str">
        <f>IFERROR(INDEX($C$8:$I$175,$M109,COLUMNS($P$8:T116)),"")</f>
        <v/>
      </c>
      <c r="V116" s="386" t="str">
        <f>IFERROR(INDEX($C$8:$I$175,$M109,COLUMNS($P$8:U116)),"")</f>
        <v/>
      </c>
      <c r="W116" s="386" t="str">
        <f>IFERROR(INDEX($C$8:$I$175,$M109,COLUMNS($P$8:V116)),"")</f>
        <v/>
      </c>
      <c r="Y116" s="543" t="s">
        <v>532</v>
      </c>
      <c r="Z116" s="386">
        <v>155</v>
      </c>
      <c r="AB116" s="386">
        <v>190</v>
      </c>
      <c r="AC116" s="386">
        <v>180</v>
      </c>
      <c r="AD116" s="386">
        <v>190</v>
      </c>
      <c r="AE116" s="386">
        <v>420</v>
      </c>
      <c r="AF116" s="386" t="s">
        <v>144</v>
      </c>
      <c r="AG116" s="386">
        <f>ROWS($AF$8:AF116)</f>
        <v>109</v>
      </c>
      <c r="AH116" s="386" t="str">
        <f t="shared" si="3"/>
        <v/>
      </c>
      <c r="AI116" s="386" t="str">
        <f>IFERROR(SMALL($AH$8:$AH$179,ROWS($AH$8:AH116)),"")</f>
        <v/>
      </c>
      <c r="AL116" s="386" t="str">
        <f>IFERROR(INDEX($C$7:$I$177,$M108,COLUMNS($O$7:AK116)),"")</f>
        <v/>
      </c>
      <c r="AM116" s="386" t="str">
        <f>IFERROR(INDEX($C$7:$I$177,$M108,COLUMNS($O$7:AL116)),"")</f>
        <v/>
      </c>
      <c r="AN116" s="386" t="str">
        <f>IFERROR(INDEX($C$7:$I$177,$M108,COLUMNS($O$7:AM116)),"")</f>
        <v/>
      </c>
      <c r="AO116" s="386" t="str">
        <f>IFERROR(INDEX($C$7:$I$177,$M108,COLUMNS($O$7:AN116)),"")</f>
        <v/>
      </c>
      <c r="AP116" s="386" t="str">
        <f>IFERROR(INDEX($C$7:$I$177,$M108,COLUMNS($O$7:AO116)),"")</f>
        <v/>
      </c>
      <c r="AQ116" s="386" t="str">
        <f>IFERROR(INDEX($C$7:$I$177,$M108,COLUMNS($O$7:AP116)),"")</f>
        <v/>
      </c>
      <c r="AR116" s="386" t="str">
        <f>IFERROR(INDEX($C$7:$I$177,$M108,COLUMNS($O$7:AQ116)),"")</f>
        <v/>
      </c>
    </row>
    <row r="117" spans="3:44" s="386" customFormat="1" x14ac:dyDescent="0.3">
      <c r="C117" s="543" t="s">
        <v>536</v>
      </c>
      <c r="D117" s="297">
        <v>4.8258181269793393E-3</v>
      </c>
      <c r="E117" s="297"/>
      <c r="F117" s="297">
        <v>4.2534995723995141E-3</v>
      </c>
      <c r="G117" s="297">
        <v>3.9280312436508116E-3</v>
      </c>
      <c r="H117" s="297">
        <v>3.7622445000114703E-3</v>
      </c>
      <c r="I117" s="299">
        <v>4.508609525636721E-3</v>
      </c>
      <c r="J117" s="299" t="s">
        <v>144</v>
      </c>
      <c r="K117" s="386">
        <f>ROWS($J$8:J117)</f>
        <v>110</v>
      </c>
      <c r="L117" s="386" t="str">
        <f t="shared" si="2"/>
        <v/>
      </c>
      <c r="M117" s="386" t="str">
        <f>IFERROR(SMALL($L$8:$L$179,ROWS($L$8:L117)),"")</f>
        <v/>
      </c>
      <c r="Q117" s="386" t="str">
        <f>IFERROR(INDEX($C$8:$I$175,$M110,COLUMNS($P$8:P117)),"")</f>
        <v/>
      </c>
      <c r="R117" s="386" t="str">
        <f>IFERROR(INDEX($C$8:$I$175,$M110,COLUMNS($P$8:Q117)),"")</f>
        <v/>
      </c>
      <c r="S117" s="386" t="str">
        <f>IFERROR(INDEX($C$8:$I$175,$M110,COLUMNS($P$8:R117)),"")</f>
        <v/>
      </c>
      <c r="T117" s="386" t="str">
        <f>IFERROR(INDEX($C$8:$I$175,$M110,COLUMNS($P$8:S117)),"")</f>
        <v/>
      </c>
      <c r="U117" s="386" t="str">
        <f>IFERROR(INDEX($C$8:$I$175,$M110,COLUMNS($P$8:T117)),"")</f>
        <v/>
      </c>
      <c r="V117" s="386" t="str">
        <f>IFERROR(INDEX($C$8:$I$175,$M110,COLUMNS($P$8:U117)),"")</f>
        <v/>
      </c>
      <c r="W117" s="386" t="str">
        <f>IFERROR(INDEX($C$8:$I$175,$M110,COLUMNS($P$8:V117)),"")</f>
        <v/>
      </c>
      <c r="Y117" s="543" t="s">
        <v>553</v>
      </c>
      <c r="Z117" s="386">
        <v>2060</v>
      </c>
      <c r="AB117" s="386">
        <v>1315</v>
      </c>
      <c r="AC117" s="386">
        <v>1210</v>
      </c>
      <c r="AD117" s="386">
        <v>715</v>
      </c>
      <c r="AE117" s="386">
        <v>1015</v>
      </c>
      <c r="AF117" s="386" t="s">
        <v>144</v>
      </c>
      <c r="AG117" s="386">
        <f>ROWS($AF$8:AF117)</f>
        <v>110</v>
      </c>
      <c r="AH117" s="386" t="str">
        <f t="shared" si="3"/>
        <v/>
      </c>
      <c r="AI117" s="386" t="str">
        <f>IFERROR(SMALL($AH$8:$AH$179,ROWS($AH$8:AH117)),"")</f>
        <v/>
      </c>
      <c r="AL117" s="386" t="str">
        <f>IFERROR(INDEX($C$7:$I$177,$M109,COLUMNS($O$7:AK117)),"")</f>
        <v/>
      </c>
      <c r="AM117" s="386" t="str">
        <f>IFERROR(INDEX($C$7:$I$177,$M109,COLUMNS($O$7:AL117)),"")</f>
        <v/>
      </c>
      <c r="AN117" s="386" t="str">
        <f>IFERROR(INDEX($C$7:$I$177,$M109,COLUMNS($O$7:AM117)),"")</f>
        <v/>
      </c>
      <c r="AO117" s="386" t="str">
        <f>IFERROR(INDEX($C$7:$I$177,$M109,COLUMNS($O$7:AN117)),"")</f>
        <v/>
      </c>
      <c r="AP117" s="386" t="str">
        <f>IFERROR(INDEX($C$7:$I$177,$M109,COLUMNS($O$7:AO117)),"")</f>
        <v/>
      </c>
      <c r="AQ117" s="386" t="str">
        <f>IFERROR(INDEX($C$7:$I$177,$M109,COLUMNS($O$7:AP117)),"")</f>
        <v/>
      </c>
      <c r="AR117" s="386" t="str">
        <f>IFERROR(INDEX($C$7:$I$177,$M109,COLUMNS($O$7:AQ117)),"")</f>
        <v/>
      </c>
    </row>
    <row r="118" spans="3:44" s="386" customFormat="1" x14ac:dyDescent="0.3">
      <c r="C118" s="543" t="s">
        <v>554</v>
      </c>
      <c r="D118" s="297" t="s">
        <v>137</v>
      </c>
      <c r="E118" s="297"/>
      <c r="F118" s="297">
        <v>3.8258990862852769E-4</v>
      </c>
      <c r="G118" s="297">
        <v>5.8694719732713281E-4</v>
      </c>
      <c r="H118" s="297">
        <v>1.7870661375054483E-2</v>
      </c>
      <c r="I118" s="299">
        <v>2.1607750971269605E-2</v>
      </c>
      <c r="J118" s="299" t="s">
        <v>144</v>
      </c>
      <c r="K118" s="386">
        <f>ROWS($J$8:J118)</f>
        <v>111</v>
      </c>
      <c r="L118" s="386" t="str">
        <f t="shared" si="2"/>
        <v/>
      </c>
      <c r="M118" s="386" t="str">
        <f>IFERROR(SMALL($L$8:$L$179,ROWS($L$8:L118)),"")</f>
        <v/>
      </c>
      <c r="Q118" s="386" t="str">
        <f>IFERROR(INDEX($C$8:$I$175,$M111,COLUMNS($P$8:P118)),"")</f>
        <v/>
      </c>
      <c r="R118" s="386" t="str">
        <f>IFERROR(INDEX($C$8:$I$175,$M111,COLUMNS($P$8:Q118)),"")</f>
        <v/>
      </c>
      <c r="S118" s="386" t="str">
        <f>IFERROR(INDEX($C$8:$I$175,$M111,COLUMNS($P$8:R118)),"")</f>
        <v/>
      </c>
      <c r="T118" s="386" t="str">
        <f>IFERROR(INDEX($C$8:$I$175,$M111,COLUMNS($P$8:S118)),"")</f>
        <v/>
      </c>
      <c r="U118" s="386" t="str">
        <f>IFERROR(INDEX($C$8:$I$175,$M111,COLUMNS($P$8:T118)),"")</f>
        <v/>
      </c>
      <c r="V118" s="386" t="str">
        <f>IFERROR(INDEX($C$8:$I$175,$M111,COLUMNS($P$8:U118)),"")</f>
        <v/>
      </c>
      <c r="W118" s="386" t="str">
        <f>IFERROR(INDEX($C$8:$I$175,$M111,COLUMNS($P$8:V118)),"")</f>
        <v/>
      </c>
      <c r="Y118" s="543" t="s">
        <v>534</v>
      </c>
      <c r="Z118" s="386">
        <v>3330</v>
      </c>
      <c r="AB118" s="386">
        <v>3195</v>
      </c>
      <c r="AC118" s="386">
        <v>3080</v>
      </c>
      <c r="AD118" s="386">
        <v>3275</v>
      </c>
      <c r="AE118" s="386">
        <v>2685</v>
      </c>
      <c r="AF118" s="386" t="s">
        <v>144</v>
      </c>
      <c r="AG118" s="386">
        <f>ROWS($AF$8:AF118)</f>
        <v>111</v>
      </c>
      <c r="AH118" s="386" t="str">
        <f t="shared" si="3"/>
        <v/>
      </c>
      <c r="AI118" s="386" t="str">
        <f>IFERROR(SMALL($AH$8:$AH$179,ROWS($AH$8:AH118)),"")</f>
        <v/>
      </c>
      <c r="AL118" s="386" t="str">
        <f>IFERROR(INDEX($C$7:$I$177,$M110,COLUMNS($O$7:AK118)),"")</f>
        <v/>
      </c>
      <c r="AM118" s="386" t="str">
        <f>IFERROR(INDEX($C$7:$I$177,$M110,COLUMNS($O$7:AL118)),"")</f>
        <v/>
      </c>
      <c r="AN118" s="386" t="str">
        <f>IFERROR(INDEX($C$7:$I$177,$M110,COLUMNS($O$7:AM118)),"")</f>
        <v/>
      </c>
      <c r="AO118" s="386" t="str">
        <f>IFERROR(INDEX($C$7:$I$177,$M110,COLUMNS($O$7:AN118)),"")</f>
        <v/>
      </c>
      <c r="AP118" s="386" t="str">
        <f>IFERROR(INDEX($C$7:$I$177,$M110,COLUMNS($O$7:AO118)),"")</f>
        <v/>
      </c>
      <c r="AQ118" s="386" t="str">
        <f>IFERROR(INDEX($C$7:$I$177,$M110,COLUMNS($O$7:AP118)),"")</f>
        <v/>
      </c>
      <c r="AR118" s="386" t="str">
        <f>IFERROR(INDEX($C$7:$I$177,$M110,COLUMNS($O$7:AQ118)),"")</f>
        <v/>
      </c>
    </row>
    <row r="119" spans="3:44" s="386" customFormat="1" x14ac:dyDescent="0.3">
      <c r="C119" s="541" t="s">
        <v>538</v>
      </c>
      <c r="D119" s="297">
        <v>1.1461318051575931E-2</v>
      </c>
      <c r="E119" s="297"/>
      <c r="F119" s="297">
        <v>4.4582976999594903E-2</v>
      </c>
      <c r="G119" s="297">
        <v>5.0048536018240511E-2</v>
      </c>
      <c r="H119" s="297">
        <v>5.9094767268472848E-2</v>
      </c>
      <c r="I119" s="299">
        <v>7.8636865077461746E-2</v>
      </c>
      <c r="J119" s="299" t="s">
        <v>144</v>
      </c>
      <c r="K119" s="386">
        <f>ROWS($J$8:J119)</f>
        <v>112</v>
      </c>
      <c r="L119" s="386" t="str">
        <f t="shared" si="2"/>
        <v/>
      </c>
      <c r="M119" s="386" t="str">
        <f>IFERROR(SMALL($L$8:$L$179,ROWS($L$8:L119)),"")</f>
        <v/>
      </c>
      <c r="Q119" s="386" t="str">
        <f>IFERROR(INDEX($C$8:$I$175,$M112,COLUMNS($P$8:P119)),"")</f>
        <v/>
      </c>
      <c r="R119" s="386" t="str">
        <f>IFERROR(INDEX($C$8:$I$175,$M112,COLUMNS($P$8:Q119)),"")</f>
        <v/>
      </c>
      <c r="S119" s="386" t="str">
        <f>IFERROR(INDEX($C$8:$I$175,$M112,COLUMNS($P$8:R119)),"")</f>
        <v/>
      </c>
      <c r="T119" s="386" t="str">
        <f>IFERROR(INDEX($C$8:$I$175,$M112,COLUMNS($P$8:S119)),"")</f>
        <v/>
      </c>
      <c r="U119" s="386" t="str">
        <f>IFERROR(INDEX($C$8:$I$175,$M112,COLUMNS($P$8:T119)),"")</f>
        <v/>
      </c>
      <c r="V119" s="386" t="str">
        <f>IFERROR(INDEX($C$8:$I$175,$M112,COLUMNS($P$8:U119)),"")</f>
        <v/>
      </c>
      <c r="W119" s="386" t="str">
        <f>IFERROR(INDEX($C$8:$I$175,$M112,COLUMNS($P$8:V119)),"")</f>
        <v/>
      </c>
      <c r="Y119" s="543" t="s">
        <v>535</v>
      </c>
      <c r="Z119" s="386">
        <v>90</v>
      </c>
      <c r="AB119" s="386">
        <v>105</v>
      </c>
      <c r="AC119" s="386">
        <v>100</v>
      </c>
      <c r="AD119" s="386">
        <v>85</v>
      </c>
      <c r="AE119" s="386">
        <v>75</v>
      </c>
      <c r="AF119" s="386" t="s">
        <v>144</v>
      </c>
      <c r="AG119" s="386">
        <f>ROWS($AF$8:AF119)</f>
        <v>112</v>
      </c>
      <c r="AH119" s="386" t="str">
        <f t="shared" si="3"/>
        <v/>
      </c>
      <c r="AI119" s="386" t="str">
        <f>IFERROR(SMALL($AH$8:$AH$179,ROWS($AH$8:AH119)),"")</f>
        <v/>
      </c>
      <c r="AL119" s="386" t="str">
        <f>IFERROR(INDEX($C$7:$I$177,$M111,COLUMNS($O$7:AK119)),"")</f>
        <v/>
      </c>
      <c r="AM119" s="386" t="str">
        <f>IFERROR(INDEX($C$7:$I$177,$M111,COLUMNS($O$7:AL119)),"")</f>
        <v/>
      </c>
      <c r="AN119" s="386" t="str">
        <f>IFERROR(INDEX($C$7:$I$177,$M111,COLUMNS($O$7:AM119)),"")</f>
        <v/>
      </c>
      <c r="AO119" s="386" t="str">
        <f>IFERROR(INDEX($C$7:$I$177,$M111,COLUMNS($O$7:AN119)),"")</f>
        <v/>
      </c>
      <c r="AP119" s="386" t="str">
        <f>IFERROR(INDEX($C$7:$I$177,$M111,COLUMNS($O$7:AO119)),"")</f>
        <v/>
      </c>
      <c r="AQ119" s="386" t="str">
        <f>IFERROR(INDEX($C$7:$I$177,$M111,COLUMNS($O$7:AP119)),"")</f>
        <v/>
      </c>
      <c r="AR119" s="386" t="str">
        <f>IFERROR(INDEX($C$7:$I$177,$M111,COLUMNS($O$7:AQ119)),"")</f>
        <v/>
      </c>
    </row>
    <row r="120" spans="3:44" s="386" customFormat="1" x14ac:dyDescent="0.3">
      <c r="C120" s="541" t="s">
        <v>555</v>
      </c>
      <c r="D120" s="297">
        <v>0</v>
      </c>
      <c r="E120" s="297"/>
      <c r="F120" s="297">
        <v>0</v>
      </c>
      <c r="G120" s="297">
        <v>0</v>
      </c>
      <c r="H120" s="297">
        <v>0</v>
      </c>
      <c r="I120" s="299">
        <v>0</v>
      </c>
      <c r="J120" s="299" t="s">
        <v>144</v>
      </c>
      <c r="K120" s="386">
        <f>ROWS($J$8:J120)</f>
        <v>113</v>
      </c>
      <c r="L120" s="386" t="str">
        <f t="shared" si="2"/>
        <v/>
      </c>
      <c r="M120" s="386" t="str">
        <f>IFERROR(SMALL($L$8:$L$179,ROWS($L$8:L120)),"")</f>
        <v/>
      </c>
      <c r="Q120" s="386" t="str">
        <f>IFERROR(INDEX($C$8:$I$175,$M113,COLUMNS($P$8:P120)),"")</f>
        <v/>
      </c>
      <c r="R120" s="386" t="str">
        <f>IFERROR(INDEX($C$8:$I$175,$M113,COLUMNS($P$8:Q120)),"")</f>
        <v/>
      </c>
      <c r="S120" s="386" t="str">
        <f>IFERROR(INDEX($C$8:$I$175,$M113,COLUMNS($P$8:R120)),"")</f>
        <v/>
      </c>
      <c r="T120" s="386" t="str">
        <f>IFERROR(INDEX($C$8:$I$175,$M113,COLUMNS($P$8:S120)),"")</f>
        <v/>
      </c>
      <c r="U120" s="386" t="str">
        <f>IFERROR(INDEX($C$8:$I$175,$M113,COLUMNS($P$8:T120)),"")</f>
        <v/>
      </c>
      <c r="V120" s="386" t="str">
        <f>IFERROR(INDEX($C$8:$I$175,$M113,COLUMNS($P$8:U120)),"")</f>
        <v/>
      </c>
      <c r="W120" s="386" t="str">
        <f>IFERROR(INDEX($C$8:$I$175,$M113,COLUMNS($P$8:V120)),"")</f>
        <v/>
      </c>
      <c r="Y120" s="543" t="s">
        <v>536</v>
      </c>
      <c r="Z120" s="386">
        <v>225</v>
      </c>
      <c r="AB120" s="386">
        <v>190</v>
      </c>
      <c r="AC120" s="386">
        <v>175</v>
      </c>
      <c r="AD120" s="386">
        <v>165</v>
      </c>
      <c r="AE120" s="386">
        <v>190</v>
      </c>
      <c r="AF120" s="386" t="s">
        <v>144</v>
      </c>
      <c r="AG120" s="386">
        <f>ROWS($AF$8:AF120)</f>
        <v>113</v>
      </c>
      <c r="AH120" s="386" t="str">
        <f t="shared" si="3"/>
        <v/>
      </c>
      <c r="AI120" s="386" t="str">
        <f>IFERROR(SMALL($AH$8:$AH$179,ROWS($AH$8:AH120)),"")</f>
        <v/>
      </c>
      <c r="AL120" s="386" t="str">
        <f>IFERROR(INDEX($C$7:$I$177,$M112,COLUMNS($O$7:AK120)),"")</f>
        <v/>
      </c>
      <c r="AM120" s="386" t="str">
        <f>IFERROR(INDEX($C$7:$I$177,$M112,COLUMNS($O$7:AL120)),"")</f>
        <v/>
      </c>
      <c r="AN120" s="386" t="str">
        <f>IFERROR(INDEX($C$7:$I$177,$M112,COLUMNS($O$7:AM120)),"")</f>
        <v/>
      </c>
      <c r="AO120" s="386" t="str">
        <f>IFERROR(INDEX($C$7:$I$177,$M112,COLUMNS($O$7:AN120)),"")</f>
        <v/>
      </c>
      <c r="AP120" s="386" t="str">
        <f>IFERROR(INDEX($C$7:$I$177,$M112,COLUMNS($O$7:AO120)),"")</f>
        <v/>
      </c>
      <c r="AQ120" s="386" t="str">
        <f>IFERROR(INDEX($C$7:$I$177,$M112,COLUMNS($O$7:AP120)),"")</f>
        <v/>
      </c>
      <c r="AR120" s="386" t="str">
        <f>IFERROR(INDEX($C$7:$I$177,$M112,COLUMNS($O$7:AQ120)),"")</f>
        <v/>
      </c>
    </row>
    <row r="121" spans="3:44" s="386" customFormat="1" x14ac:dyDescent="0.3">
      <c r="C121" s="541" t="s">
        <v>495</v>
      </c>
      <c r="D121" s="297">
        <v>0.1751513454122412</v>
      </c>
      <c r="E121" s="297">
        <v>0.19290426879888145</v>
      </c>
      <c r="F121" s="297">
        <v>0.20072467029751992</v>
      </c>
      <c r="G121" s="297">
        <v>0.20283540646093415</v>
      </c>
      <c r="H121" s="297">
        <v>0.22821224564703724</v>
      </c>
      <c r="I121" s="299">
        <v>0.26548035877020482</v>
      </c>
      <c r="J121" s="299" t="s">
        <v>144</v>
      </c>
      <c r="K121" s="386">
        <f>ROWS($J$8:J121)</f>
        <v>114</v>
      </c>
      <c r="L121" s="386" t="str">
        <f t="shared" si="2"/>
        <v/>
      </c>
      <c r="M121" s="386" t="str">
        <f>IFERROR(SMALL($L$8:$L$179,ROWS($L$8:L121)),"")</f>
        <v/>
      </c>
      <c r="Q121" s="386" t="str">
        <f>IFERROR(INDEX($C$8:$I$175,$M114,COLUMNS($P$8:P121)),"")</f>
        <v/>
      </c>
      <c r="R121" s="386" t="str">
        <f>IFERROR(INDEX($C$8:$I$175,$M114,COLUMNS($P$8:Q121)),"")</f>
        <v/>
      </c>
      <c r="S121" s="386" t="str">
        <f>IFERROR(INDEX($C$8:$I$175,$M114,COLUMNS($P$8:R121)),"")</f>
        <v/>
      </c>
      <c r="T121" s="386" t="str">
        <f>IFERROR(INDEX($C$8:$I$175,$M114,COLUMNS($P$8:S121)),"")</f>
        <v/>
      </c>
      <c r="U121" s="386" t="str">
        <f>IFERROR(INDEX($C$8:$I$175,$M114,COLUMNS($P$8:T121)),"")</f>
        <v/>
      </c>
      <c r="V121" s="386" t="str">
        <f>IFERROR(INDEX($C$8:$I$175,$M114,COLUMNS($P$8:U121)),"")</f>
        <v/>
      </c>
      <c r="W121" s="386" t="str">
        <f>IFERROR(INDEX($C$8:$I$175,$M114,COLUMNS($P$8:V121)),"")</f>
        <v/>
      </c>
      <c r="Y121" s="543" t="s">
        <v>554</v>
      </c>
      <c r="Z121" s="386">
        <v>0</v>
      </c>
      <c r="AB121" s="386">
        <v>15</v>
      </c>
      <c r="AC121" s="386">
        <v>25</v>
      </c>
      <c r="AD121" s="386">
        <v>780</v>
      </c>
      <c r="AE121" s="386">
        <v>900</v>
      </c>
      <c r="AF121" s="386" t="s">
        <v>144</v>
      </c>
      <c r="AG121" s="386">
        <f>ROWS($AF$8:AF121)</f>
        <v>114</v>
      </c>
      <c r="AH121" s="386" t="str">
        <f t="shared" si="3"/>
        <v/>
      </c>
      <c r="AI121" s="386" t="str">
        <f>IFERROR(SMALL($AH$8:$AH$179,ROWS($AH$8:AH121)),"")</f>
        <v/>
      </c>
      <c r="AL121" s="386" t="str">
        <f>IFERROR(INDEX($C$7:$I$177,$M113,COLUMNS($O$7:AK121)),"")</f>
        <v/>
      </c>
      <c r="AM121" s="386" t="str">
        <f>IFERROR(INDEX($C$7:$I$177,$M113,COLUMNS($O$7:AL121)),"")</f>
        <v/>
      </c>
      <c r="AN121" s="386" t="str">
        <f>IFERROR(INDEX($C$7:$I$177,$M113,COLUMNS($O$7:AM121)),"")</f>
        <v/>
      </c>
      <c r="AO121" s="386" t="str">
        <f>IFERROR(INDEX($C$7:$I$177,$M113,COLUMNS($O$7:AN121)),"")</f>
        <v/>
      </c>
      <c r="AP121" s="386" t="str">
        <f>IFERROR(INDEX($C$7:$I$177,$M113,COLUMNS($O$7:AO121)),"")</f>
        <v/>
      </c>
      <c r="AQ121" s="386" t="str">
        <f>IFERROR(INDEX($C$7:$I$177,$M113,COLUMNS($O$7:AP121)),"")</f>
        <v/>
      </c>
      <c r="AR121" s="386" t="str">
        <f>IFERROR(INDEX($C$7:$I$177,$M113,COLUMNS($O$7:AQ121)),"")</f>
        <v/>
      </c>
    </row>
    <row r="122" spans="3:44" s="386" customFormat="1" x14ac:dyDescent="0.3">
      <c r="C122" s="541" t="s">
        <v>496</v>
      </c>
      <c r="D122" s="297">
        <v>0.8248486545877588</v>
      </c>
      <c r="E122" s="297">
        <v>0.80709573120111855</v>
      </c>
      <c r="F122" s="297">
        <v>0.79927532970248005</v>
      </c>
      <c r="G122" s="297">
        <v>0.79716459353906588</v>
      </c>
      <c r="H122" s="297">
        <v>0.77178775435296276</v>
      </c>
      <c r="I122" s="299">
        <v>0.73451964122979518</v>
      </c>
      <c r="J122" s="299" t="s">
        <v>144</v>
      </c>
      <c r="K122" s="386">
        <f>ROWS($J$8:J122)</f>
        <v>115</v>
      </c>
      <c r="L122" s="386" t="str">
        <f t="shared" si="2"/>
        <v/>
      </c>
      <c r="M122" s="386" t="str">
        <f>IFERROR(SMALL($L$8:$L$179,ROWS($L$8:L122)),"")</f>
        <v/>
      </c>
      <c r="Q122" s="386" t="str">
        <f>IFERROR(INDEX($C$8:$I$175,$M115,COLUMNS($P$8:P122)),"")</f>
        <v/>
      </c>
      <c r="R122" s="386" t="str">
        <f>IFERROR(INDEX($C$8:$I$175,$M115,COLUMNS($P$8:Q122)),"")</f>
        <v/>
      </c>
      <c r="S122" s="386" t="str">
        <f>IFERROR(INDEX($C$8:$I$175,$M115,COLUMNS($P$8:R122)),"")</f>
        <v/>
      </c>
      <c r="T122" s="386" t="str">
        <f>IFERROR(INDEX($C$8:$I$175,$M115,COLUMNS($P$8:S122)),"")</f>
        <v/>
      </c>
      <c r="U122" s="386" t="str">
        <f>IFERROR(INDEX($C$8:$I$175,$M115,COLUMNS($P$8:T122)),"")</f>
        <v/>
      </c>
      <c r="V122" s="386" t="str">
        <f>IFERROR(INDEX($C$8:$I$175,$M115,COLUMNS($P$8:U122)),"")</f>
        <v/>
      </c>
      <c r="W122" s="386" t="str">
        <f>IFERROR(INDEX($C$8:$I$175,$M115,COLUMNS($P$8:V122)),"")</f>
        <v/>
      </c>
      <c r="Y122" s="541" t="s">
        <v>538</v>
      </c>
      <c r="Z122" s="386">
        <v>530</v>
      </c>
      <c r="AB122" s="386">
        <v>1980</v>
      </c>
      <c r="AC122" s="386">
        <v>2215</v>
      </c>
      <c r="AD122" s="386">
        <v>2575</v>
      </c>
      <c r="AE122" s="386">
        <v>3280</v>
      </c>
      <c r="AF122" s="386" t="s">
        <v>144</v>
      </c>
      <c r="AG122" s="386">
        <f>ROWS($AF$8:AF122)</f>
        <v>115</v>
      </c>
      <c r="AH122" s="386" t="str">
        <f t="shared" si="3"/>
        <v/>
      </c>
      <c r="AI122" s="386" t="str">
        <f>IFERROR(SMALL($AH$8:$AH$179,ROWS($AH$8:AH122)),"")</f>
        <v/>
      </c>
      <c r="AL122" s="386" t="str">
        <f>IFERROR(INDEX($C$7:$I$177,$M114,COLUMNS($O$7:AK122)),"")</f>
        <v/>
      </c>
      <c r="AM122" s="386" t="str">
        <f>IFERROR(INDEX($C$7:$I$177,$M114,COLUMNS($O$7:AL122)),"")</f>
        <v/>
      </c>
      <c r="AN122" s="386" t="str">
        <f>IFERROR(INDEX($C$7:$I$177,$M114,COLUMNS($O$7:AM122)),"")</f>
        <v/>
      </c>
      <c r="AO122" s="386" t="str">
        <f>IFERROR(INDEX($C$7:$I$177,$M114,COLUMNS($O$7:AN122)),"")</f>
        <v/>
      </c>
      <c r="AP122" s="386" t="str">
        <f>IFERROR(INDEX($C$7:$I$177,$M114,COLUMNS($O$7:AO122)),"")</f>
        <v/>
      </c>
      <c r="AQ122" s="386" t="str">
        <f>IFERROR(INDEX($C$7:$I$177,$M114,COLUMNS($O$7:AP122)),"")</f>
        <v/>
      </c>
      <c r="AR122" s="386" t="str">
        <f>IFERROR(INDEX($C$7:$I$177,$M114,COLUMNS($O$7:AQ122)),"")</f>
        <v/>
      </c>
    </row>
    <row r="123" spans="3:44" s="386" customFormat="1" x14ac:dyDescent="0.3">
      <c r="C123" s="542" t="s">
        <v>133</v>
      </c>
      <c r="D123" s="297"/>
      <c r="E123" s="297"/>
      <c r="F123" s="297"/>
      <c r="G123" s="297"/>
      <c r="H123" s="297"/>
      <c r="I123" s="297"/>
      <c r="J123" s="299" t="s">
        <v>144</v>
      </c>
      <c r="K123" s="386">
        <f>ROWS($J$8:J123)</f>
        <v>116</v>
      </c>
      <c r="L123" s="386" t="str">
        <f t="shared" si="2"/>
        <v/>
      </c>
      <c r="M123" s="386" t="str">
        <f>IFERROR(SMALL($L$8:$L$179,ROWS($L$8:L123)),"")</f>
        <v/>
      </c>
      <c r="Q123" s="386" t="str">
        <f>IFERROR(INDEX($C$8:$I$175,$M116,COLUMNS($P$8:P123)),"")</f>
        <v/>
      </c>
      <c r="R123" s="386" t="str">
        <f>IFERROR(INDEX($C$8:$I$175,$M116,COLUMNS($P$8:Q123)),"")</f>
        <v/>
      </c>
      <c r="S123" s="386" t="str">
        <f>IFERROR(INDEX($C$8:$I$175,$M116,COLUMNS($P$8:R123)),"")</f>
        <v/>
      </c>
      <c r="T123" s="386" t="str">
        <f>IFERROR(INDEX($C$8:$I$175,$M116,COLUMNS($P$8:S123)),"")</f>
        <v/>
      </c>
      <c r="U123" s="386" t="str">
        <f>IFERROR(INDEX($C$8:$I$175,$M116,COLUMNS($P$8:T123)),"")</f>
        <v/>
      </c>
      <c r="V123" s="386" t="str">
        <f>IFERROR(INDEX($C$8:$I$175,$M116,COLUMNS($P$8:U123)),"")</f>
        <v/>
      </c>
      <c r="W123" s="386" t="str">
        <f>IFERROR(INDEX($C$8:$I$175,$M116,COLUMNS($P$8:V123)),"")</f>
        <v/>
      </c>
      <c r="Y123" s="541" t="s">
        <v>555</v>
      </c>
      <c r="Z123" s="386">
        <v>0</v>
      </c>
      <c r="AB123" s="386">
        <v>0</v>
      </c>
      <c r="AC123" s="386">
        <v>0</v>
      </c>
      <c r="AD123" s="386">
        <v>0</v>
      </c>
      <c r="AE123" s="386">
        <v>0</v>
      </c>
      <c r="AF123" s="386" t="s">
        <v>144</v>
      </c>
      <c r="AG123" s="386">
        <f>ROWS($AF$8:AF123)</f>
        <v>116</v>
      </c>
      <c r="AH123" s="386" t="str">
        <f t="shared" si="3"/>
        <v/>
      </c>
      <c r="AI123" s="386" t="str">
        <f>IFERROR(SMALL($AH$8:$AH$179,ROWS($AH$8:AH123)),"")</f>
        <v/>
      </c>
      <c r="AL123" s="386" t="str">
        <f>IFERROR(INDEX($C$7:$I$177,$M115,COLUMNS($O$7:AK123)),"")</f>
        <v/>
      </c>
      <c r="AM123" s="386" t="str">
        <f>IFERROR(INDEX($C$7:$I$177,$M115,COLUMNS($O$7:AL123)),"")</f>
        <v/>
      </c>
      <c r="AN123" s="386" t="str">
        <f>IFERROR(INDEX($C$7:$I$177,$M115,COLUMNS($O$7:AM123)),"")</f>
        <v/>
      </c>
      <c r="AO123" s="386" t="str">
        <f>IFERROR(INDEX($C$7:$I$177,$M115,COLUMNS($O$7:AN123)),"")</f>
        <v/>
      </c>
      <c r="AP123" s="386" t="str">
        <f>IFERROR(INDEX($C$7:$I$177,$M115,COLUMNS($O$7:AO123)),"")</f>
        <v/>
      </c>
      <c r="AQ123" s="386" t="str">
        <f>IFERROR(INDEX($C$7:$I$177,$M115,COLUMNS($O$7:AP123)),"")</f>
        <v/>
      </c>
      <c r="AR123" s="386" t="str">
        <f>IFERROR(INDEX($C$7:$I$177,$M115,COLUMNS($O$7:AQ123)),"")</f>
        <v/>
      </c>
    </row>
    <row r="124" spans="3:44" s="386" customFormat="1" x14ac:dyDescent="0.3">
      <c r="C124" s="386" t="s">
        <v>169</v>
      </c>
      <c r="D124" s="297">
        <v>2.2750285455759744E-2</v>
      </c>
      <c r="E124" s="297">
        <v>2.3419408397780398E-2</v>
      </c>
      <c r="F124" s="297">
        <v>2.3788090201197282E-2</v>
      </c>
      <c r="G124" s="297">
        <v>2.4584057611124907E-2</v>
      </c>
      <c r="H124" s="297">
        <v>2.603748480190865E-2</v>
      </c>
      <c r="I124" s="299">
        <v>2.7027675188258431E-2</v>
      </c>
      <c r="J124" s="299" t="s">
        <v>144</v>
      </c>
      <c r="K124" s="386">
        <f>ROWS($J$8:J124)</f>
        <v>117</v>
      </c>
      <c r="L124" s="386" t="str">
        <f t="shared" si="2"/>
        <v/>
      </c>
      <c r="M124" s="386" t="str">
        <f>IFERROR(SMALL($L$8:$L$179,ROWS($L$8:L124)),"")</f>
        <v/>
      </c>
      <c r="Q124" s="386" t="str">
        <f>IFERROR(INDEX($C$8:$I$175,$M117,COLUMNS($P$8:P124)),"")</f>
        <v/>
      </c>
      <c r="R124" s="386" t="str">
        <f>IFERROR(INDEX($C$8:$I$175,$M117,COLUMNS($P$8:Q124)),"")</f>
        <v/>
      </c>
      <c r="S124" s="386" t="str">
        <f>IFERROR(INDEX($C$8:$I$175,$M117,COLUMNS($P$8:R124)),"")</f>
        <v/>
      </c>
      <c r="T124" s="386" t="str">
        <f>IFERROR(INDEX($C$8:$I$175,$M117,COLUMNS($P$8:S124)),"")</f>
        <v/>
      </c>
      <c r="U124" s="386" t="str">
        <f>IFERROR(INDEX($C$8:$I$175,$M117,COLUMNS($P$8:T124)),"")</f>
        <v/>
      </c>
      <c r="V124" s="386" t="str">
        <f>IFERROR(INDEX($C$8:$I$175,$M117,COLUMNS($P$8:U124)),"")</f>
        <v/>
      </c>
      <c r="W124" s="386" t="str">
        <f>IFERROR(INDEX($C$8:$I$175,$M117,COLUMNS($P$8:V124)),"")</f>
        <v/>
      </c>
      <c r="Y124" s="541" t="s">
        <v>495</v>
      </c>
      <c r="Z124" s="386">
        <v>8130</v>
      </c>
      <c r="AA124" s="386">
        <v>8830</v>
      </c>
      <c r="AB124" s="386">
        <v>8920</v>
      </c>
      <c r="AC124" s="386">
        <v>8985</v>
      </c>
      <c r="AD124" s="386">
        <v>9950</v>
      </c>
      <c r="AE124" s="386">
        <v>11070</v>
      </c>
      <c r="AF124" s="386" t="s">
        <v>144</v>
      </c>
      <c r="AG124" s="386">
        <f>ROWS($AF$8:AF124)</f>
        <v>117</v>
      </c>
      <c r="AH124" s="386" t="str">
        <f t="shared" si="3"/>
        <v/>
      </c>
      <c r="AI124" s="386" t="str">
        <f>IFERROR(SMALL($AH$8:$AH$179,ROWS($AH$8:AH124)),"")</f>
        <v/>
      </c>
      <c r="AL124" s="386" t="str">
        <f>IFERROR(INDEX($C$7:$I$177,$M116,COLUMNS($O$7:AK124)),"")</f>
        <v/>
      </c>
      <c r="AM124" s="386" t="str">
        <f>IFERROR(INDEX($C$7:$I$177,$M116,COLUMNS($O$7:AL124)),"")</f>
        <v/>
      </c>
      <c r="AN124" s="386" t="str">
        <f>IFERROR(INDEX($C$7:$I$177,$M116,COLUMNS($O$7:AM124)),"")</f>
        <v/>
      </c>
      <c r="AO124" s="386" t="str">
        <f>IFERROR(INDEX($C$7:$I$177,$M116,COLUMNS($O$7:AN124)),"")</f>
        <v/>
      </c>
      <c r="AP124" s="386" t="str">
        <f>IFERROR(INDEX($C$7:$I$177,$M116,COLUMNS($O$7:AO124)),"")</f>
        <v/>
      </c>
      <c r="AQ124" s="386" t="str">
        <f>IFERROR(INDEX($C$7:$I$177,$M116,COLUMNS($O$7:AP124)),"")</f>
        <v/>
      </c>
      <c r="AR124" s="386" t="str">
        <f>IFERROR(INDEX($C$7:$I$177,$M116,COLUMNS($O$7:AQ124)),"")</f>
        <v/>
      </c>
    </row>
    <row r="125" spans="3:44" s="386" customFormat="1" x14ac:dyDescent="0.3">
      <c r="C125" s="386" t="s">
        <v>170</v>
      </c>
      <c r="D125" s="297">
        <v>1.0922722278475558E-2</v>
      </c>
      <c r="E125" s="297">
        <v>1.0945077991873116E-2</v>
      </c>
      <c r="F125" s="297">
        <v>1.3188099203312778E-2</v>
      </c>
      <c r="G125" s="297">
        <v>1.5125177777276113E-2</v>
      </c>
      <c r="H125" s="297">
        <v>1.7847720859810512E-2</v>
      </c>
      <c r="I125" s="299">
        <v>2.1967480454698068E-2</v>
      </c>
      <c r="J125" s="299" t="s">
        <v>144</v>
      </c>
      <c r="K125" s="386">
        <f>ROWS($J$8:J125)</f>
        <v>118</v>
      </c>
      <c r="L125" s="386" t="str">
        <f t="shared" si="2"/>
        <v/>
      </c>
      <c r="M125" s="386" t="str">
        <f>IFERROR(SMALL($L$8:$L$179,ROWS($L$8:L125)),"")</f>
        <v/>
      </c>
      <c r="Q125" s="386" t="str">
        <f>IFERROR(INDEX($C$8:$I$175,$M118,COLUMNS($P$8:P125)),"")</f>
        <v/>
      </c>
      <c r="R125" s="386" t="str">
        <f>IFERROR(INDEX($C$8:$I$175,$M118,COLUMNS($P$8:Q125)),"")</f>
        <v/>
      </c>
      <c r="S125" s="386" t="str">
        <f>IFERROR(INDEX($C$8:$I$175,$M118,COLUMNS($P$8:R125)),"")</f>
        <v/>
      </c>
      <c r="T125" s="386" t="str">
        <f>IFERROR(INDEX($C$8:$I$175,$M118,COLUMNS($P$8:S125)),"")</f>
        <v/>
      </c>
      <c r="U125" s="386" t="str">
        <f>IFERROR(INDEX($C$8:$I$175,$M118,COLUMNS($P$8:T125)),"")</f>
        <v/>
      </c>
      <c r="V125" s="386" t="str">
        <f>IFERROR(INDEX($C$8:$I$175,$M118,COLUMNS($P$8:U125)),"")</f>
        <v/>
      </c>
      <c r="W125" s="386" t="str">
        <f>IFERROR(INDEX($C$8:$I$175,$M118,COLUMNS($P$8:V125)),"")</f>
        <v/>
      </c>
      <c r="Y125" s="541" t="s">
        <v>496</v>
      </c>
      <c r="Z125" s="386">
        <v>38285</v>
      </c>
      <c r="AA125" s="386">
        <v>36945</v>
      </c>
      <c r="AB125" s="386">
        <v>35515</v>
      </c>
      <c r="AC125" s="386">
        <v>35310</v>
      </c>
      <c r="AD125" s="386">
        <v>33645</v>
      </c>
      <c r="AE125" s="386">
        <v>30630</v>
      </c>
      <c r="AF125" s="386" t="s">
        <v>144</v>
      </c>
      <c r="AG125" s="386">
        <f>ROWS($AF$8:AF125)</f>
        <v>118</v>
      </c>
      <c r="AH125" s="386" t="str">
        <f t="shared" si="3"/>
        <v/>
      </c>
      <c r="AI125" s="386" t="str">
        <f>IFERROR(SMALL($AH$8:$AH$179,ROWS($AH$8:AH125)),"")</f>
        <v/>
      </c>
      <c r="AL125" s="386" t="str">
        <f>IFERROR(INDEX($C$7:$I$177,$M117,COLUMNS($O$7:AK125)),"")</f>
        <v/>
      </c>
      <c r="AM125" s="386" t="str">
        <f>IFERROR(INDEX($C$7:$I$177,$M117,COLUMNS($O$7:AL125)),"")</f>
        <v/>
      </c>
      <c r="AN125" s="386" t="str">
        <f>IFERROR(INDEX($C$7:$I$177,$M117,COLUMNS($O$7:AM125)),"")</f>
        <v/>
      </c>
      <c r="AO125" s="386" t="str">
        <f>IFERROR(INDEX($C$7:$I$177,$M117,COLUMNS($O$7:AN125)),"")</f>
        <v/>
      </c>
      <c r="AP125" s="386" t="str">
        <f>IFERROR(INDEX($C$7:$I$177,$M117,COLUMNS($O$7:AO125)),"")</f>
        <v/>
      </c>
      <c r="AQ125" s="386" t="str">
        <f>IFERROR(INDEX($C$7:$I$177,$M117,COLUMNS($O$7:AP125)),"")</f>
        <v/>
      </c>
      <c r="AR125" s="386" t="str">
        <f>IFERROR(INDEX($C$7:$I$177,$M117,COLUMNS($O$7:AQ125)),"")</f>
        <v/>
      </c>
    </row>
    <row r="126" spans="3:44" s="386" customFormat="1" x14ac:dyDescent="0.3">
      <c r="C126" s="386" t="s">
        <v>497</v>
      </c>
      <c r="D126" s="297">
        <v>5.3644139000797123E-3</v>
      </c>
      <c r="E126" s="297">
        <v>5.5708480796958972E-3</v>
      </c>
      <c r="F126" s="297">
        <v>5.6038168969707878E-3</v>
      </c>
      <c r="G126" s="297">
        <v>5.5308485901979822E-3</v>
      </c>
      <c r="H126" s="297">
        <v>6.285701176848432E-3</v>
      </c>
      <c r="I126" s="299">
        <v>7.5543191519976977E-3</v>
      </c>
      <c r="J126" s="299" t="s">
        <v>144</v>
      </c>
      <c r="K126" s="386">
        <f>ROWS($J$8:J126)</f>
        <v>119</v>
      </c>
      <c r="L126" s="386" t="str">
        <f t="shared" si="2"/>
        <v/>
      </c>
      <c r="M126" s="386" t="str">
        <f>IFERROR(SMALL($L$8:$L$179,ROWS($L$8:L126)),"")</f>
        <v/>
      </c>
      <c r="Q126" s="386" t="str">
        <f>IFERROR(INDEX($C$8:$I$175,$M119,COLUMNS($P$8:P126)),"")</f>
        <v/>
      </c>
      <c r="R126" s="386" t="str">
        <f>IFERROR(INDEX($C$8:$I$175,$M119,COLUMNS($P$8:Q126)),"")</f>
        <v/>
      </c>
      <c r="S126" s="386" t="str">
        <f>IFERROR(INDEX($C$8:$I$175,$M119,COLUMNS($P$8:R126)),"")</f>
        <v/>
      </c>
      <c r="T126" s="386" t="str">
        <f>IFERROR(INDEX($C$8:$I$175,$M119,COLUMNS($P$8:S126)),"")</f>
        <v/>
      </c>
      <c r="U126" s="386" t="str">
        <f>IFERROR(INDEX($C$8:$I$175,$M119,COLUMNS($P$8:T126)),"")</f>
        <v/>
      </c>
      <c r="V126" s="386" t="str">
        <f>IFERROR(INDEX($C$8:$I$175,$M119,COLUMNS($P$8:U126)),"")</f>
        <v/>
      </c>
      <c r="W126" s="386" t="str">
        <f>IFERROR(INDEX($C$8:$I$175,$M119,COLUMNS($P$8:V126)),"")</f>
        <v/>
      </c>
      <c r="Y126" s="542" t="s">
        <v>133</v>
      </c>
      <c r="AF126" s="386" t="s">
        <v>144</v>
      </c>
      <c r="AG126" s="386">
        <f>ROWS($AF$8:AF126)</f>
        <v>119</v>
      </c>
      <c r="AH126" s="386" t="str">
        <f t="shared" si="3"/>
        <v/>
      </c>
      <c r="AI126" s="386" t="str">
        <f>IFERROR(SMALL($AH$8:$AH$179,ROWS($AH$8:AH126)),"")</f>
        <v/>
      </c>
      <c r="AL126" s="386" t="str">
        <f>IFERROR(INDEX($C$7:$I$177,$M118,COLUMNS($O$7:AK126)),"")</f>
        <v/>
      </c>
      <c r="AM126" s="386" t="str">
        <f>IFERROR(INDEX($C$7:$I$177,$M118,COLUMNS($O$7:AL126)),"")</f>
        <v/>
      </c>
      <c r="AN126" s="386" t="str">
        <f>IFERROR(INDEX($C$7:$I$177,$M118,COLUMNS($O$7:AM126)),"")</f>
        <v/>
      </c>
      <c r="AO126" s="386" t="str">
        <f>IFERROR(INDEX($C$7:$I$177,$M118,COLUMNS($O$7:AN126)),"")</f>
        <v/>
      </c>
      <c r="AP126" s="386" t="str">
        <f>IFERROR(INDEX($C$7:$I$177,$M118,COLUMNS($O$7:AO126)),"")</f>
        <v/>
      </c>
      <c r="AQ126" s="386" t="str">
        <f>IFERROR(INDEX($C$7:$I$177,$M118,COLUMNS($O$7:AP126)),"")</f>
        <v/>
      </c>
      <c r="AR126" s="386" t="str">
        <f>IFERROR(INDEX($C$7:$I$177,$M118,COLUMNS($O$7:AQ126)),"")</f>
        <v/>
      </c>
    </row>
    <row r="127" spans="3:44" s="386" customFormat="1" x14ac:dyDescent="0.3">
      <c r="C127" s="386" t="s">
        <v>171</v>
      </c>
      <c r="D127" s="297">
        <v>4.416485339423056E-3</v>
      </c>
      <c r="E127" s="297">
        <v>5.0683794293703852E-3</v>
      </c>
      <c r="F127" s="297">
        <v>5.8288697843993341E-3</v>
      </c>
      <c r="G127" s="297">
        <v>6.5015689550082401E-3</v>
      </c>
      <c r="H127" s="297">
        <v>1.0185588768323737E-2</v>
      </c>
      <c r="I127" s="299">
        <v>1.2158856539882008E-2</v>
      </c>
      <c r="J127" s="299" t="s">
        <v>144</v>
      </c>
      <c r="K127" s="386">
        <f>ROWS($J$8:J127)</f>
        <v>120</v>
      </c>
      <c r="L127" s="386" t="str">
        <f t="shared" si="2"/>
        <v/>
      </c>
      <c r="M127" s="386" t="str">
        <f>IFERROR(SMALL($L$8:$L$179,ROWS($L$8:L127)),"")</f>
        <v/>
      </c>
      <c r="Q127" s="386" t="str">
        <f>IFERROR(INDEX($C$8:$I$175,$M120,COLUMNS($P$8:P127)),"")</f>
        <v/>
      </c>
      <c r="R127" s="386" t="str">
        <f>IFERROR(INDEX($C$8:$I$175,$M120,COLUMNS($P$8:Q127)),"")</f>
        <v/>
      </c>
      <c r="S127" s="386" t="str">
        <f>IFERROR(INDEX($C$8:$I$175,$M120,COLUMNS($P$8:R127)),"")</f>
        <v/>
      </c>
      <c r="T127" s="386" t="str">
        <f>IFERROR(INDEX($C$8:$I$175,$M120,COLUMNS($P$8:S127)),"")</f>
        <v/>
      </c>
      <c r="U127" s="386" t="str">
        <f>IFERROR(INDEX($C$8:$I$175,$M120,COLUMNS($P$8:T127)),"")</f>
        <v/>
      </c>
      <c r="V127" s="386" t="str">
        <f>IFERROR(INDEX($C$8:$I$175,$M120,COLUMNS($P$8:U127)),"")</f>
        <v/>
      </c>
      <c r="W127" s="386" t="str">
        <f>IFERROR(INDEX($C$8:$I$175,$M120,COLUMNS($P$8:V127)),"")</f>
        <v/>
      </c>
      <c r="Y127" s="386" t="s">
        <v>169</v>
      </c>
      <c r="Z127" s="386">
        <v>1055</v>
      </c>
      <c r="AA127" s="386">
        <v>1070</v>
      </c>
      <c r="AB127" s="386">
        <v>1055</v>
      </c>
      <c r="AC127" s="386">
        <v>1090</v>
      </c>
      <c r="AD127" s="386">
        <v>1135</v>
      </c>
      <c r="AE127" s="386">
        <v>1125</v>
      </c>
      <c r="AF127" s="386" t="s">
        <v>144</v>
      </c>
      <c r="AG127" s="386">
        <f>ROWS($AF$8:AF127)</f>
        <v>120</v>
      </c>
      <c r="AH127" s="386" t="str">
        <f t="shared" si="3"/>
        <v/>
      </c>
      <c r="AI127" s="386" t="str">
        <f>IFERROR(SMALL($AH$8:$AH$179,ROWS($AH$8:AH127)),"")</f>
        <v/>
      </c>
      <c r="AL127" s="386" t="str">
        <f>IFERROR(INDEX($C$7:$I$177,$M119,COLUMNS($O$7:AK127)),"")</f>
        <v/>
      </c>
      <c r="AM127" s="386" t="str">
        <f>IFERROR(INDEX($C$7:$I$177,$M119,COLUMNS($O$7:AL127)),"")</f>
        <v/>
      </c>
      <c r="AN127" s="386" t="str">
        <f>IFERROR(INDEX($C$7:$I$177,$M119,COLUMNS($O$7:AM127)),"")</f>
        <v/>
      </c>
      <c r="AO127" s="386" t="str">
        <f>IFERROR(INDEX($C$7:$I$177,$M119,COLUMNS($O$7:AN127)),"")</f>
        <v/>
      </c>
      <c r="AP127" s="386" t="str">
        <f>IFERROR(INDEX($C$7:$I$177,$M119,COLUMNS($O$7:AO127)),"")</f>
        <v/>
      </c>
      <c r="AQ127" s="386" t="str">
        <f>IFERROR(INDEX($C$7:$I$177,$M119,COLUMNS($O$7:AP127)),"")</f>
        <v/>
      </c>
      <c r="AR127" s="386" t="str">
        <f>IFERROR(INDEX($C$7:$I$177,$M119,COLUMNS($O$7:AQ127)),"")</f>
        <v/>
      </c>
    </row>
    <row r="128" spans="3:44" s="386" customFormat="1" x14ac:dyDescent="0.3">
      <c r="C128" s="386" t="s">
        <v>166</v>
      </c>
      <c r="D128" s="297">
        <v>0.95404700863907621</v>
      </c>
      <c r="E128" s="297">
        <v>0.95333595490890022</v>
      </c>
      <c r="F128" s="297">
        <v>0.94985821668091996</v>
      </c>
      <c r="G128" s="297">
        <v>0.94618145698354295</v>
      </c>
      <c r="H128" s="297">
        <v>0.93567479525590147</v>
      </c>
      <c r="I128" s="299">
        <v>0.92579979855148931</v>
      </c>
      <c r="J128" s="299" t="s">
        <v>144</v>
      </c>
      <c r="K128" s="386">
        <f>ROWS($J$8:J128)</f>
        <v>121</v>
      </c>
      <c r="L128" s="386" t="str">
        <f t="shared" si="2"/>
        <v/>
      </c>
      <c r="M128" s="386" t="str">
        <f>IFERROR(SMALL($L$8:$L$179,ROWS($L$8:L128)),"")</f>
        <v/>
      </c>
      <c r="Q128" s="386" t="str">
        <f>IFERROR(INDEX($C$8:$I$175,$M121,COLUMNS($P$8:P128)),"")</f>
        <v/>
      </c>
      <c r="R128" s="386" t="str">
        <f>IFERROR(INDEX($C$8:$I$175,$M121,COLUMNS($P$8:Q128)),"")</f>
        <v/>
      </c>
      <c r="S128" s="386" t="str">
        <f>IFERROR(INDEX($C$8:$I$175,$M121,COLUMNS($P$8:R128)),"")</f>
        <v/>
      </c>
      <c r="T128" s="386" t="str">
        <f>IFERROR(INDEX($C$8:$I$175,$M121,COLUMNS($P$8:S128)),"")</f>
        <v/>
      </c>
      <c r="U128" s="386" t="str">
        <f>IFERROR(INDEX($C$8:$I$175,$M121,COLUMNS($P$8:T128)),"")</f>
        <v/>
      </c>
      <c r="V128" s="386" t="str">
        <f>IFERROR(INDEX($C$8:$I$175,$M121,COLUMNS($P$8:U128)),"")</f>
        <v/>
      </c>
      <c r="W128" s="386" t="str">
        <f>IFERROR(INDEX($C$8:$I$175,$M121,COLUMNS($P$8:V128)),"")</f>
        <v/>
      </c>
      <c r="Y128" s="386" t="s">
        <v>170</v>
      </c>
      <c r="Z128" s="386">
        <v>505</v>
      </c>
      <c r="AA128" s="386">
        <v>500</v>
      </c>
      <c r="AB128" s="386">
        <v>585</v>
      </c>
      <c r="AC128" s="386">
        <v>670</v>
      </c>
      <c r="AD128" s="386">
        <v>780</v>
      </c>
      <c r="AE128" s="386">
        <v>915</v>
      </c>
      <c r="AF128" s="386" t="s">
        <v>144</v>
      </c>
      <c r="AG128" s="386">
        <f>ROWS($AF$8:AF128)</f>
        <v>121</v>
      </c>
      <c r="AH128" s="386" t="str">
        <f t="shared" si="3"/>
        <v/>
      </c>
      <c r="AI128" s="386" t="str">
        <f>IFERROR(SMALL($AH$8:$AH$179,ROWS($AH$8:AH128)),"")</f>
        <v/>
      </c>
      <c r="AL128" s="386" t="str">
        <f>IFERROR(INDEX($C$7:$I$177,$M120,COLUMNS($O$7:AK128)),"")</f>
        <v/>
      </c>
      <c r="AM128" s="386" t="str">
        <f>IFERROR(INDEX($C$7:$I$177,$M120,COLUMNS($O$7:AL128)),"")</f>
        <v/>
      </c>
      <c r="AN128" s="386" t="str">
        <f>IFERROR(INDEX($C$7:$I$177,$M120,COLUMNS($O$7:AM128)),"")</f>
        <v/>
      </c>
      <c r="AO128" s="386" t="str">
        <f>IFERROR(INDEX($C$7:$I$177,$M120,COLUMNS($O$7:AN128)),"")</f>
        <v/>
      </c>
      <c r="AP128" s="386" t="str">
        <f>IFERROR(INDEX($C$7:$I$177,$M120,COLUMNS($O$7:AO128)),"")</f>
        <v/>
      </c>
      <c r="AQ128" s="386" t="str">
        <f>IFERROR(INDEX($C$7:$I$177,$M120,COLUMNS($O$7:AP128)),"")</f>
        <v/>
      </c>
      <c r="AR128" s="386" t="str">
        <f>IFERROR(INDEX($C$7:$I$177,$M120,COLUMNS($O$7:AQ128)),"")</f>
        <v/>
      </c>
    </row>
    <row r="129" spans="3:44" s="386" customFormat="1" x14ac:dyDescent="0.3">
      <c r="C129" s="386" t="s">
        <v>172</v>
      </c>
      <c r="D129" s="297">
        <v>4.345390697373807E-2</v>
      </c>
      <c r="E129" s="297">
        <v>4.5003713898719801E-2</v>
      </c>
      <c r="F129" s="297">
        <v>4.8408876085880181E-2</v>
      </c>
      <c r="G129" s="297">
        <v>5.1741652933607239E-2</v>
      </c>
      <c r="H129" s="297">
        <v>6.0356495606891332E-2</v>
      </c>
      <c r="I129" s="299">
        <v>6.8708331334836198E-2</v>
      </c>
      <c r="J129" s="299" t="s">
        <v>144</v>
      </c>
      <c r="K129" s="386">
        <f>ROWS($J$8:J129)</f>
        <v>122</v>
      </c>
      <c r="L129" s="386" t="str">
        <f t="shared" si="2"/>
        <v/>
      </c>
      <c r="M129" s="386" t="str">
        <f>IFERROR(SMALL($L$8:$L$179,ROWS($L$8:L129)),"")</f>
        <v/>
      </c>
      <c r="Q129" s="386" t="str">
        <f>IFERROR(INDEX($C$8:$I$175,$M122,COLUMNS($P$8:P129)),"")</f>
        <v/>
      </c>
      <c r="R129" s="386" t="str">
        <f>IFERROR(INDEX($C$8:$I$175,$M122,COLUMNS($P$8:Q129)),"")</f>
        <v/>
      </c>
      <c r="S129" s="386" t="str">
        <f>IFERROR(INDEX($C$8:$I$175,$M122,COLUMNS($P$8:R129)),"")</f>
        <v/>
      </c>
      <c r="T129" s="386" t="str">
        <f>IFERROR(INDEX($C$8:$I$175,$M122,COLUMNS($P$8:S129)),"")</f>
        <v/>
      </c>
      <c r="U129" s="386" t="str">
        <f>IFERROR(INDEX($C$8:$I$175,$M122,COLUMNS($P$8:T129)),"")</f>
        <v/>
      </c>
      <c r="V129" s="386" t="str">
        <f>IFERROR(INDEX($C$8:$I$175,$M122,COLUMNS($P$8:U129)),"")</f>
        <v/>
      </c>
      <c r="W129" s="386" t="str">
        <f>IFERROR(INDEX($C$8:$I$175,$M122,COLUMNS($P$8:V129)),"")</f>
        <v/>
      </c>
      <c r="Y129" s="386" t="s">
        <v>497</v>
      </c>
      <c r="Z129" s="386">
        <v>250</v>
      </c>
      <c r="AA129" s="386">
        <v>255</v>
      </c>
      <c r="AB129" s="386">
        <v>250</v>
      </c>
      <c r="AC129" s="386">
        <v>245</v>
      </c>
      <c r="AD129" s="386">
        <v>275</v>
      </c>
      <c r="AE129" s="386">
        <v>315</v>
      </c>
      <c r="AF129" s="386" t="s">
        <v>144</v>
      </c>
      <c r="AG129" s="386">
        <f>ROWS($AF$8:AF129)</f>
        <v>122</v>
      </c>
      <c r="AH129" s="386" t="str">
        <f t="shared" si="3"/>
        <v/>
      </c>
      <c r="AI129" s="386" t="str">
        <f>IFERROR(SMALL($AH$8:$AH$179,ROWS($AH$8:AH129)),"")</f>
        <v/>
      </c>
      <c r="AL129" s="386" t="str">
        <f>IFERROR(INDEX($C$7:$I$177,$M121,COLUMNS($O$7:AK129)),"")</f>
        <v/>
      </c>
      <c r="AM129" s="386" t="str">
        <f>IFERROR(INDEX($C$7:$I$177,$M121,COLUMNS($O$7:AL129)),"")</f>
        <v/>
      </c>
      <c r="AN129" s="386" t="str">
        <f>IFERROR(INDEX($C$7:$I$177,$M121,COLUMNS($O$7:AM129)),"")</f>
        <v/>
      </c>
      <c r="AO129" s="386" t="str">
        <f>IFERROR(INDEX($C$7:$I$177,$M121,COLUMNS($O$7:AN129)),"")</f>
        <v/>
      </c>
      <c r="AP129" s="386" t="str">
        <f>IFERROR(INDEX($C$7:$I$177,$M121,COLUMNS($O$7:AO129)),"")</f>
        <v/>
      </c>
      <c r="AQ129" s="386" t="str">
        <f>IFERROR(INDEX($C$7:$I$177,$M121,COLUMNS($O$7:AP129)),"")</f>
        <v/>
      </c>
      <c r="AR129" s="386" t="str">
        <f>IFERROR(INDEX($C$7:$I$177,$M121,COLUMNS($O$7:AQ129)),"")</f>
        <v/>
      </c>
    </row>
    <row r="130" spans="3:44" s="386" customFormat="1" x14ac:dyDescent="0.3">
      <c r="C130" s="386" t="s">
        <v>499</v>
      </c>
      <c r="D130" s="297"/>
      <c r="E130" s="297"/>
      <c r="F130" s="297"/>
      <c r="G130" s="297"/>
      <c r="H130" s="297"/>
      <c r="I130" s="299"/>
      <c r="J130" s="299" t="s">
        <v>144</v>
      </c>
      <c r="K130" s="386">
        <f>ROWS($J$8:J130)</f>
        <v>123</v>
      </c>
      <c r="L130" s="386" t="str">
        <f t="shared" si="2"/>
        <v/>
      </c>
      <c r="M130" s="386" t="str">
        <f>IFERROR(SMALL($L$8:$L$179,ROWS($L$8:L130)),"")</f>
        <v/>
      </c>
      <c r="Q130" s="386" t="str">
        <f>IFERROR(INDEX($C$8:$I$175,$M123,COLUMNS($P$8:P130)),"")</f>
        <v/>
      </c>
      <c r="R130" s="386" t="str">
        <f>IFERROR(INDEX($C$8:$I$175,$M123,COLUMNS($P$8:Q130)),"")</f>
        <v/>
      </c>
      <c r="S130" s="386" t="str">
        <f>IFERROR(INDEX($C$8:$I$175,$M123,COLUMNS($P$8:R130)),"")</f>
        <v/>
      </c>
      <c r="T130" s="386" t="str">
        <f>IFERROR(INDEX($C$8:$I$175,$M123,COLUMNS($P$8:S130)),"")</f>
        <v/>
      </c>
      <c r="U130" s="386" t="str">
        <f>IFERROR(INDEX($C$8:$I$175,$M123,COLUMNS($P$8:T130)),"")</f>
        <v/>
      </c>
      <c r="V130" s="386" t="str">
        <f>IFERROR(INDEX($C$8:$I$175,$M123,COLUMNS($P$8:U130)),"")</f>
        <v/>
      </c>
      <c r="W130" s="386" t="str">
        <f>IFERROR(INDEX($C$8:$I$175,$M123,COLUMNS($P$8:V130)),"")</f>
        <v/>
      </c>
      <c r="Y130" s="386" t="s">
        <v>171</v>
      </c>
      <c r="Z130" s="386">
        <v>205</v>
      </c>
      <c r="AA130" s="386">
        <v>230</v>
      </c>
      <c r="AB130" s="386">
        <v>260</v>
      </c>
      <c r="AC130" s="386">
        <v>290</v>
      </c>
      <c r="AD130" s="386">
        <v>445</v>
      </c>
      <c r="AE130" s="386">
        <v>505</v>
      </c>
      <c r="AF130" s="386" t="s">
        <v>144</v>
      </c>
      <c r="AG130" s="386">
        <f>ROWS($AF$8:AF130)</f>
        <v>123</v>
      </c>
      <c r="AH130" s="386" t="str">
        <f t="shared" si="3"/>
        <v/>
      </c>
      <c r="AI130" s="386" t="str">
        <f>IFERROR(SMALL($AH$8:$AH$179,ROWS($AH$8:AH130)),"")</f>
        <v/>
      </c>
      <c r="AL130" s="386" t="str">
        <f>IFERROR(INDEX($C$7:$I$177,$M122,COLUMNS($O$7:AK130)),"")</f>
        <v/>
      </c>
      <c r="AM130" s="386" t="str">
        <f>IFERROR(INDEX($C$7:$I$177,$M122,COLUMNS($O$7:AL130)),"")</f>
        <v/>
      </c>
      <c r="AN130" s="386" t="str">
        <f>IFERROR(INDEX($C$7:$I$177,$M122,COLUMNS($O$7:AM130)),"")</f>
        <v/>
      </c>
      <c r="AO130" s="386" t="str">
        <f>IFERROR(INDEX($C$7:$I$177,$M122,COLUMNS($O$7:AN130)),"")</f>
        <v/>
      </c>
      <c r="AP130" s="386" t="str">
        <f>IFERROR(INDEX($C$7:$I$177,$M122,COLUMNS($O$7:AO130)),"")</f>
        <v/>
      </c>
      <c r="AQ130" s="386" t="str">
        <f>IFERROR(INDEX($C$7:$I$177,$M122,COLUMNS($O$7:AP130)),"")</f>
        <v/>
      </c>
      <c r="AR130" s="386" t="str">
        <f>IFERROR(INDEX($C$7:$I$177,$M122,COLUMNS($O$7:AQ130)),"")</f>
        <v/>
      </c>
    </row>
    <row r="131" spans="3:44" s="386" customFormat="1" x14ac:dyDescent="0.3">
      <c r="C131" s="542" t="s">
        <v>502</v>
      </c>
      <c r="D131" s="297"/>
      <c r="E131" s="297"/>
      <c r="F131" s="297"/>
      <c r="G131" s="297"/>
      <c r="H131" s="297"/>
      <c r="I131" s="299">
        <v>0</v>
      </c>
      <c r="J131" s="299" t="s">
        <v>144</v>
      </c>
      <c r="K131" s="386">
        <f>ROWS($J$8:J131)</f>
        <v>124</v>
      </c>
      <c r="L131" s="386" t="str">
        <f t="shared" si="2"/>
        <v/>
      </c>
      <c r="M131" s="386" t="str">
        <f>IFERROR(SMALL($L$8:$L$179,ROWS($L$8:L131)),"")</f>
        <v/>
      </c>
      <c r="Q131" s="386" t="str">
        <f>IFERROR(INDEX($C$8:$I$175,$M124,COLUMNS($P$8:P131)),"")</f>
        <v/>
      </c>
      <c r="R131" s="386" t="str">
        <f>IFERROR(INDEX($C$8:$I$175,$M124,COLUMNS($P$8:Q131)),"")</f>
        <v/>
      </c>
      <c r="S131" s="386" t="str">
        <f>IFERROR(INDEX($C$8:$I$175,$M124,COLUMNS($P$8:R131)),"")</f>
        <v/>
      </c>
      <c r="T131" s="386" t="str">
        <f>IFERROR(INDEX($C$8:$I$175,$M124,COLUMNS($P$8:S131)),"")</f>
        <v/>
      </c>
      <c r="U131" s="386" t="str">
        <f>IFERROR(INDEX($C$8:$I$175,$M124,COLUMNS($P$8:T131)),"")</f>
        <v/>
      </c>
      <c r="V131" s="386" t="str">
        <f>IFERROR(INDEX($C$8:$I$175,$M124,COLUMNS($P$8:U131)),"")</f>
        <v/>
      </c>
      <c r="W131" s="386" t="str">
        <f>IFERROR(INDEX($C$8:$I$175,$M124,COLUMNS($P$8:V131)),"")</f>
        <v/>
      </c>
      <c r="Y131" s="386" t="s">
        <v>166</v>
      </c>
      <c r="Z131" s="386">
        <v>44285</v>
      </c>
      <c r="AA131" s="386">
        <v>43640</v>
      </c>
      <c r="AB131" s="386">
        <v>42205</v>
      </c>
      <c r="AC131" s="386">
        <v>41915</v>
      </c>
      <c r="AD131" s="386">
        <v>40785</v>
      </c>
      <c r="AE131" s="386">
        <v>38605</v>
      </c>
      <c r="AF131" s="386" t="s">
        <v>144</v>
      </c>
      <c r="AG131" s="386">
        <f>ROWS($AF$8:AF131)</f>
        <v>124</v>
      </c>
      <c r="AH131" s="386" t="str">
        <f t="shared" si="3"/>
        <v/>
      </c>
      <c r="AI131" s="386" t="str">
        <f>IFERROR(SMALL($AH$8:$AH$179,ROWS($AH$8:AH131)),"")</f>
        <v/>
      </c>
      <c r="AL131" s="386" t="str">
        <f>IFERROR(INDEX($C$7:$I$177,$M123,COLUMNS($O$7:AK131)),"")</f>
        <v/>
      </c>
      <c r="AM131" s="386" t="str">
        <f>IFERROR(INDEX($C$7:$I$177,$M123,COLUMNS($O$7:AL131)),"")</f>
        <v/>
      </c>
      <c r="AN131" s="386" t="str">
        <f>IFERROR(INDEX($C$7:$I$177,$M123,COLUMNS($O$7:AM131)),"")</f>
        <v/>
      </c>
      <c r="AO131" s="386" t="str">
        <f>IFERROR(INDEX($C$7:$I$177,$M123,COLUMNS($O$7:AN131)),"")</f>
        <v/>
      </c>
      <c r="AP131" s="386" t="str">
        <f>IFERROR(INDEX($C$7:$I$177,$M123,COLUMNS($O$7:AO131)),"")</f>
        <v/>
      </c>
      <c r="AQ131" s="386" t="str">
        <f>IFERROR(INDEX($C$7:$I$177,$M123,COLUMNS($O$7:AP131)),"")</f>
        <v/>
      </c>
      <c r="AR131" s="386" t="str">
        <f>IFERROR(INDEX($C$7:$I$177,$M123,COLUMNS($O$7:AQ131)),"")</f>
        <v/>
      </c>
    </row>
    <row r="132" spans="3:44" s="386" customFormat="1" x14ac:dyDescent="0.3">
      <c r="C132" s="541" t="s">
        <v>179</v>
      </c>
      <c r="D132" s="297">
        <v>3.5762759333864747E-3</v>
      </c>
      <c r="E132" s="297">
        <v>3.8231310350854198E-3</v>
      </c>
      <c r="F132" s="297">
        <v>1.6136292028626726E-2</v>
      </c>
      <c r="G132" s="297">
        <v>2.359076235410976E-2</v>
      </c>
      <c r="H132" s="297">
        <v>2.8790346631185338E-2</v>
      </c>
      <c r="I132" s="299">
        <v>5.453498968775481E-2</v>
      </c>
      <c r="J132" s="299" t="s">
        <v>144</v>
      </c>
      <c r="K132" s="386">
        <f>ROWS($J$8:J132)</f>
        <v>125</v>
      </c>
      <c r="L132" s="386" t="str">
        <f t="shared" si="2"/>
        <v/>
      </c>
      <c r="M132" s="386" t="str">
        <f>IFERROR(SMALL($L$8:$L$179,ROWS($L$8:L132)),"")</f>
        <v/>
      </c>
      <c r="Q132" s="386" t="str">
        <f>IFERROR(INDEX($C$8:$I$175,$M125,COLUMNS($P$8:P132)),"")</f>
        <v/>
      </c>
      <c r="R132" s="386" t="str">
        <f>IFERROR(INDEX($C$8:$I$175,$M125,COLUMNS($P$8:Q132)),"")</f>
        <v/>
      </c>
      <c r="S132" s="386" t="str">
        <f>IFERROR(INDEX($C$8:$I$175,$M125,COLUMNS($P$8:R132)),"")</f>
        <v/>
      </c>
      <c r="T132" s="386" t="str">
        <f>IFERROR(INDEX($C$8:$I$175,$M125,COLUMNS($P$8:S132)),"")</f>
        <v/>
      </c>
      <c r="U132" s="386" t="str">
        <f>IFERROR(INDEX($C$8:$I$175,$M125,COLUMNS($P$8:T132)),"")</f>
        <v/>
      </c>
      <c r="V132" s="386" t="str">
        <f>IFERROR(INDEX($C$8:$I$175,$M125,COLUMNS($P$8:U132)),"")</f>
        <v/>
      </c>
      <c r="W132" s="386" t="str">
        <f>IFERROR(INDEX($C$8:$I$175,$M125,COLUMNS($P$8:V132)),"")</f>
        <v/>
      </c>
      <c r="Y132" s="386" t="s">
        <v>172</v>
      </c>
      <c r="Z132" s="386">
        <v>2015</v>
      </c>
      <c r="AA132" s="386">
        <v>2060</v>
      </c>
      <c r="AB132" s="386">
        <v>2150</v>
      </c>
      <c r="AC132" s="386">
        <v>2290</v>
      </c>
      <c r="AD132" s="386">
        <v>2630</v>
      </c>
      <c r="AE132" s="386">
        <v>2865</v>
      </c>
      <c r="AF132" s="386" t="s">
        <v>144</v>
      </c>
      <c r="AG132" s="386">
        <f>ROWS($AF$8:AF132)</f>
        <v>125</v>
      </c>
      <c r="AH132" s="386" t="str">
        <f t="shared" si="3"/>
        <v/>
      </c>
      <c r="AI132" s="386" t="str">
        <f>IFERROR(SMALL($AH$8:$AH$179,ROWS($AH$8:AH132)),"")</f>
        <v/>
      </c>
      <c r="AL132" s="386" t="str">
        <f>IFERROR(INDEX($C$7:$I$177,$M124,COLUMNS($O$7:AK132)),"")</f>
        <v/>
      </c>
      <c r="AM132" s="386" t="str">
        <f>IFERROR(INDEX($C$7:$I$177,$M124,COLUMNS($O$7:AL132)),"")</f>
        <v/>
      </c>
      <c r="AN132" s="386" t="str">
        <f>IFERROR(INDEX($C$7:$I$177,$M124,COLUMNS($O$7:AM132)),"")</f>
        <v/>
      </c>
      <c r="AO132" s="386" t="str">
        <f>IFERROR(INDEX($C$7:$I$177,$M124,COLUMNS($O$7:AN132)),"")</f>
        <v/>
      </c>
      <c r="AP132" s="386" t="str">
        <f>IFERROR(INDEX($C$7:$I$177,$M124,COLUMNS($O$7:AO132)),"")</f>
        <v/>
      </c>
      <c r="AQ132" s="386" t="str">
        <f>IFERROR(INDEX($C$7:$I$177,$M124,COLUMNS($O$7:AP132)),"")</f>
        <v/>
      </c>
      <c r="AR132" s="386" t="str">
        <f>IFERROR(INDEX($C$7:$I$177,$M124,COLUMNS($O$7:AQ132)),"")</f>
        <v/>
      </c>
    </row>
    <row r="133" spans="3:44" s="386" customFormat="1" x14ac:dyDescent="0.3">
      <c r="C133" s="541" t="s">
        <v>180</v>
      </c>
      <c r="D133" s="297">
        <v>0.9964237240666135</v>
      </c>
      <c r="E133" s="297">
        <v>0.99617686896491453</v>
      </c>
      <c r="F133" s="297">
        <v>0.98386370797137324</v>
      </c>
      <c r="G133" s="297">
        <v>0.97640923764589027</v>
      </c>
      <c r="H133" s="297">
        <v>0.97120965336881471</v>
      </c>
      <c r="I133" s="299">
        <v>0.94546501031224517</v>
      </c>
      <c r="J133" s="299" t="s">
        <v>144</v>
      </c>
      <c r="K133" s="386">
        <f>ROWS($J$8:J133)</f>
        <v>126</v>
      </c>
      <c r="L133" s="386" t="str">
        <f t="shared" si="2"/>
        <v/>
      </c>
      <c r="M133" s="386" t="str">
        <f>IFERROR(SMALL($L$8:$L$179,ROWS($L$8:L133)),"")</f>
        <v/>
      </c>
      <c r="Q133" s="386" t="str">
        <f>IFERROR(INDEX($C$8:$I$175,$M126,COLUMNS($P$8:P133)),"")</f>
        <v/>
      </c>
      <c r="R133" s="386" t="str">
        <f>IFERROR(INDEX($C$8:$I$175,$M126,COLUMNS($P$8:Q133)),"")</f>
        <v/>
      </c>
      <c r="S133" s="386" t="str">
        <f>IFERROR(INDEX($C$8:$I$175,$M126,COLUMNS($P$8:R133)),"")</f>
        <v/>
      </c>
      <c r="T133" s="386" t="str">
        <f>IFERROR(INDEX($C$8:$I$175,$M126,COLUMNS($P$8:S133)),"")</f>
        <v/>
      </c>
      <c r="U133" s="386" t="str">
        <f>IFERROR(INDEX($C$8:$I$175,$M126,COLUMNS($P$8:T133)),"")</f>
        <v/>
      </c>
      <c r="V133" s="386" t="str">
        <f>IFERROR(INDEX($C$8:$I$175,$M126,COLUMNS($P$8:U133)),"")</f>
        <v/>
      </c>
      <c r="W133" s="386" t="str">
        <f>IFERROR(INDEX($C$8:$I$175,$M126,COLUMNS($P$8:V133)),"")</f>
        <v/>
      </c>
      <c r="Y133" s="386" t="s">
        <v>499</v>
      </c>
      <c r="AF133" s="386" t="s">
        <v>144</v>
      </c>
      <c r="AG133" s="386">
        <f>ROWS($AF$8:AF133)</f>
        <v>126</v>
      </c>
      <c r="AH133" s="386" t="str">
        <f t="shared" si="3"/>
        <v/>
      </c>
      <c r="AI133" s="386" t="str">
        <f>IFERROR(SMALL($AH$8:$AH$179,ROWS($AH$8:AH133)),"")</f>
        <v/>
      </c>
      <c r="AL133" s="386" t="str">
        <f>IFERROR(INDEX($C$7:$I$177,$M125,COLUMNS($O$7:AK133)),"")</f>
        <v/>
      </c>
      <c r="AM133" s="386" t="str">
        <f>IFERROR(INDEX($C$7:$I$177,$M125,COLUMNS($O$7:AL133)),"")</f>
        <v/>
      </c>
      <c r="AN133" s="386" t="str">
        <f>IFERROR(INDEX($C$7:$I$177,$M125,COLUMNS($O$7:AM133)),"")</f>
        <v/>
      </c>
      <c r="AO133" s="386" t="str">
        <f>IFERROR(INDEX($C$7:$I$177,$M125,COLUMNS($O$7:AN133)),"")</f>
        <v/>
      </c>
      <c r="AP133" s="386" t="str">
        <f>IFERROR(INDEX($C$7:$I$177,$M125,COLUMNS($O$7:AO133)),"")</f>
        <v/>
      </c>
      <c r="AQ133" s="386" t="str">
        <f>IFERROR(INDEX($C$7:$I$177,$M125,COLUMNS($O$7:AP133)),"")</f>
        <v/>
      </c>
      <c r="AR133" s="386" t="str">
        <f>IFERROR(INDEX($C$7:$I$177,$M125,COLUMNS($O$7:AQ133)),"")</f>
        <v/>
      </c>
    </row>
    <row r="134" spans="3:44" s="386" customFormat="1" x14ac:dyDescent="0.3">
      <c r="C134" s="540" t="s">
        <v>471</v>
      </c>
      <c r="D134" s="297"/>
      <c r="E134" s="297"/>
      <c r="F134" s="297"/>
      <c r="G134" s="297"/>
      <c r="H134" s="297"/>
      <c r="I134" s="299"/>
      <c r="J134" s="299" t="s">
        <v>551</v>
      </c>
      <c r="K134" s="386">
        <f>ROWS($J$8:J134)</f>
        <v>127</v>
      </c>
      <c r="L134" s="386" t="str">
        <f t="shared" si="2"/>
        <v/>
      </c>
      <c r="M134" s="386" t="str">
        <f>IFERROR(SMALL($L$8:$L$179,ROWS($L$8:L134)),"")</f>
        <v/>
      </c>
      <c r="Q134" s="386" t="str">
        <f>IFERROR(INDEX($C$8:$I$175,$M127,COLUMNS($P$8:P134)),"")</f>
        <v/>
      </c>
      <c r="R134" s="386" t="str">
        <f>IFERROR(INDEX($C$8:$I$175,$M127,COLUMNS($P$8:Q134)),"")</f>
        <v/>
      </c>
      <c r="S134" s="386" t="str">
        <f>IFERROR(INDEX($C$8:$I$175,$M127,COLUMNS($P$8:R134)),"")</f>
        <v/>
      </c>
      <c r="T134" s="386" t="str">
        <f>IFERROR(INDEX($C$8:$I$175,$M127,COLUMNS($P$8:S134)),"")</f>
        <v/>
      </c>
      <c r="U134" s="386" t="str">
        <f>IFERROR(INDEX($C$8:$I$175,$M127,COLUMNS($P$8:T134)),"")</f>
        <v/>
      </c>
      <c r="V134" s="386" t="str">
        <f>IFERROR(INDEX($C$8:$I$175,$M127,COLUMNS($P$8:U134)),"")</f>
        <v/>
      </c>
      <c r="W134" s="386" t="str">
        <f>IFERROR(INDEX($C$8:$I$175,$M127,COLUMNS($P$8:V134)),"")</f>
        <v/>
      </c>
      <c r="Y134" s="542" t="s">
        <v>502</v>
      </c>
      <c r="AF134" s="386" t="s">
        <v>144</v>
      </c>
      <c r="AG134" s="386">
        <f>ROWS($AF$8:AF134)</f>
        <v>127</v>
      </c>
      <c r="AH134" s="386" t="str">
        <f t="shared" si="3"/>
        <v/>
      </c>
      <c r="AI134" s="386" t="str">
        <f>IFERROR(SMALL($AH$8:$AH$179,ROWS($AH$8:AH134)),"")</f>
        <v/>
      </c>
      <c r="AL134" s="386" t="str">
        <f>IFERROR(INDEX($C$7:$I$177,$M126,COLUMNS($O$7:AK134)),"")</f>
        <v/>
      </c>
      <c r="AM134" s="386" t="str">
        <f>IFERROR(INDEX($C$7:$I$177,$M126,COLUMNS($O$7:AL134)),"")</f>
        <v/>
      </c>
      <c r="AN134" s="386" t="str">
        <f>IFERROR(INDEX($C$7:$I$177,$M126,COLUMNS($O$7:AM134)),"")</f>
        <v/>
      </c>
      <c r="AO134" s="386" t="str">
        <f>IFERROR(INDEX($C$7:$I$177,$M126,COLUMNS($O$7:AN134)),"")</f>
        <v/>
      </c>
      <c r="AP134" s="386" t="str">
        <f>IFERROR(INDEX($C$7:$I$177,$M126,COLUMNS($O$7:AO134)),"")</f>
        <v/>
      </c>
      <c r="AQ134" s="386" t="str">
        <f>IFERROR(INDEX($C$7:$I$177,$M126,COLUMNS($O$7:AP134)),"")</f>
        <v/>
      </c>
      <c r="AR134" s="386" t="str">
        <f>IFERROR(INDEX($C$7:$I$177,$M126,COLUMNS($O$7:AQ134)),"")</f>
        <v/>
      </c>
    </row>
    <row r="135" spans="3:44" s="386" customFormat="1" x14ac:dyDescent="0.3">
      <c r="C135" s="541" t="s">
        <v>154</v>
      </c>
      <c r="D135" s="297">
        <v>0.30792013481080527</v>
      </c>
      <c r="E135" s="297">
        <v>0.31456366511717065</v>
      </c>
      <c r="F135" s="297">
        <v>0.30320272736003073</v>
      </c>
      <c r="G135" s="297">
        <v>0.31043262834335</v>
      </c>
      <c r="H135" s="297">
        <v>0.3117509298801488</v>
      </c>
      <c r="I135" s="299">
        <v>0.29435371624756423</v>
      </c>
      <c r="J135" s="299" t="s">
        <v>551</v>
      </c>
      <c r="K135" s="386">
        <f>ROWS($J$8:J135)</f>
        <v>128</v>
      </c>
      <c r="L135" s="386" t="str">
        <f t="shared" si="2"/>
        <v/>
      </c>
      <c r="M135" s="386" t="str">
        <f>IFERROR(SMALL($L$8:$L$179,ROWS($L$8:L135)),"")</f>
        <v/>
      </c>
      <c r="Q135" s="386" t="str">
        <f>IFERROR(INDEX($C$8:$I$175,$M128,COLUMNS($P$8:P135)),"")</f>
        <v/>
      </c>
      <c r="R135" s="386" t="str">
        <f>IFERROR(INDEX($C$8:$I$175,$M128,COLUMNS($P$8:Q135)),"")</f>
        <v/>
      </c>
      <c r="S135" s="386" t="str">
        <f>IFERROR(INDEX($C$8:$I$175,$M128,COLUMNS($P$8:R135)),"")</f>
        <v/>
      </c>
      <c r="T135" s="386" t="str">
        <f>IFERROR(INDEX($C$8:$I$175,$M128,COLUMNS($P$8:S135)),"")</f>
        <v/>
      </c>
      <c r="U135" s="386" t="str">
        <f>IFERROR(INDEX($C$8:$I$175,$M128,COLUMNS($P$8:T135)),"")</f>
        <v/>
      </c>
      <c r="V135" s="386" t="str">
        <f>IFERROR(INDEX($C$8:$I$175,$M128,COLUMNS($P$8:U135)),"")</f>
        <v/>
      </c>
      <c r="W135" s="386" t="str">
        <f>IFERROR(INDEX($C$8:$I$175,$M128,COLUMNS($P$8:V135)),"")</f>
        <v/>
      </c>
      <c r="Y135" s="541" t="s">
        <v>179</v>
      </c>
      <c r="Z135" s="386">
        <v>165</v>
      </c>
      <c r="AA135" s="386">
        <v>175</v>
      </c>
      <c r="AB135" s="386">
        <v>715</v>
      </c>
      <c r="AC135" s="386">
        <v>1045</v>
      </c>
      <c r="AD135" s="386">
        <v>1255</v>
      </c>
      <c r="AE135" s="386">
        <v>2275</v>
      </c>
      <c r="AF135" s="386" t="s">
        <v>144</v>
      </c>
      <c r="AG135" s="386">
        <f>ROWS($AF$8:AF135)</f>
        <v>128</v>
      </c>
      <c r="AH135" s="386" t="str">
        <f t="shared" si="3"/>
        <v/>
      </c>
      <c r="AI135" s="386" t="str">
        <f>IFERROR(SMALL($AH$8:$AH$179,ROWS($AH$8:AH135)),"")</f>
        <v/>
      </c>
      <c r="AL135" s="386" t="str">
        <f>IFERROR(INDEX($C$7:$I$177,$M127,COLUMNS($O$7:AK135)),"")</f>
        <v/>
      </c>
      <c r="AM135" s="386" t="str">
        <f>IFERROR(INDEX($C$7:$I$177,$M127,COLUMNS($O$7:AL135)),"")</f>
        <v/>
      </c>
      <c r="AN135" s="386" t="str">
        <f>IFERROR(INDEX($C$7:$I$177,$M127,COLUMNS($O$7:AM135)),"")</f>
        <v/>
      </c>
      <c r="AO135" s="386" t="str">
        <f>IFERROR(INDEX($C$7:$I$177,$M127,COLUMNS($O$7:AN135)),"")</f>
        <v/>
      </c>
      <c r="AP135" s="386" t="str">
        <f>IFERROR(INDEX($C$7:$I$177,$M127,COLUMNS($O$7:AO135)),"")</f>
        <v/>
      </c>
      <c r="AQ135" s="386" t="str">
        <f>IFERROR(INDEX($C$7:$I$177,$M127,COLUMNS($O$7:AP135)),"")</f>
        <v/>
      </c>
      <c r="AR135" s="386" t="str">
        <f>IFERROR(INDEX($C$7:$I$177,$M127,COLUMNS($O$7:AQ135)),"")</f>
        <v/>
      </c>
    </row>
    <row r="136" spans="3:44" s="386" customFormat="1" x14ac:dyDescent="0.3">
      <c r="C136" s="541" t="s">
        <v>103</v>
      </c>
      <c r="D136" s="297">
        <v>0.22445488433845681</v>
      </c>
      <c r="E136" s="297">
        <v>0.21912589255762688</v>
      </c>
      <c r="F136" s="297">
        <v>0.21881302218380871</v>
      </c>
      <c r="G136" s="297">
        <v>0.22289764646510987</v>
      </c>
      <c r="H136" s="297">
        <v>0.21260963401754143</v>
      </c>
      <c r="I136" s="299">
        <v>0.21896167764684049</v>
      </c>
      <c r="J136" s="299" t="s">
        <v>551</v>
      </c>
      <c r="K136" s="386">
        <f>ROWS($J$8:J136)</f>
        <v>129</v>
      </c>
      <c r="L136" s="386" t="str">
        <f t="shared" ref="L136:L175" si="4">IF($R$4=J136,K136,"")</f>
        <v/>
      </c>
      <c r="M136" s="386" t="str">
        <f>IFERROR(SMALL($L$8:$L$179,ROWS($L$8:L136)),"")</f>
        <v/>
      </c>
      <c r="Q136" s="386" t="str">
        <f>IFERROR(INDEX($C$8:$I$175,$M129,COLUMNS($P$8:P136)),"")</f>
        <v/>
      </c>
      <c r="R136" s="386" t="str">
        <f>IFERROR(INDEX($C$8:$I$175,$M129,COLUMNS($P$8:Q136)),"")</f>
        <v/>
      </c>
      <c r="S136" s="386" t="str">
        <f>IFERROR(INDEX($C$8:$I$175,$M129,COLUMNS($P$8:R136)),"")</f>
        <v/>
      </c>
      <c r="T136" s="386" t="str">
        <f>IFERROR(INDEX($C$8:$I$175,$M129,COLUMNS($P$8:S136)),"")</f>
        <v/>
      </c>
      <c r="U136" s="386" t="str">
        <f>IFERROR(INDEX($C$8:$I$175,$M129,COLUMNS($P$8:T136)),"")</f>
        <v/>
      </c>
      <c r="V136" s="386" t="str">
        <f>IFERROR(INDEX($C$8:$I$175,$M129,COLUMNS($P$8:U136)),"")</f>
        <v/>
      </c>
      <c r="W136" s="386" t="str">
        <f>IFERROR(INDEX($C$8:$I$175,$M129,COLUMNS($P$8:V136)),"")</f>
        <v/>
      </c>
      <c r="Y136" s="541" t="s">
        <v>180</v>
      </c>
      <c r="Z136" s="386">
        <v>46250</v>
      </c>
      <c r="AA136" s="386">
        <v>45600</v>
      </c>
      <c r="AB136" s="386">
        <v>43715</v>
      </c>
      <c r="AC136" s="386">
        <v>43250</v>
      </c>
      <c r="AD136" s="386">
        <v>42335</v>
      </c>
      <c r="AE136" s="386">
        <v>39425</v>
      </c>
      <c r="AF136" s="386" t="s">
        <v>144</v>
      </c>
      <c r="AG136" s="386">
        <f>ROWS($AF$8:AF136)</f>
        <v>129</v>
      </c>
      <c r="AH136" s="386" t="str">
        <f t="shared" ref="AH136:AH179" si="5">IF($R$4=AF136,AG136,"")</f>
        <v/>
      </c>
      <c r="AI136" s="386" t="str">
        <f>IFERROR(SMALL($AH$8:$AH$179,ROWS($AH$8:AH136)),"")</f>
        <v/>
      </c>
      <c r="AL136" s="386" t="str">
        <f>IFERROR(INDEX($C$7:$I$177,$M128,COLUMNS($O$7:AK136)),"")</f>
        <v/>
      </c>
      <c r="AM136" s="386" t="str">
        <f>IFERROR(INDEX($C$7:$I$177,$M128,COLUMNS($O$7:AL136)),"")</f>
        <v/>
      </c>
      <c r="AN136" s="386" t="str">
        <f>IFERROR(INDEX($C$7:$I$177,$M128,COLUMNS($O$7:AM136)),"")</f>
        <v/>
      </c>
      <c r="AO136" s="386" t="str">
        <f>IFERROR(INDEX($C$7:$I$177,$M128,COLUMNS($O$7:AN136)),"")</f>
        <v/>
      </c>
      <c r="AP136" s="386" t="str">
        <f>IFERROR(INDEX($C$7:$I$177,$M128,COLUMNS($O$7:AO136)),"")</f>
        <v/>
      </c>
      <c r="AQ136" s="386" t="str">
        <f>IFERROR(INDEX($C$7:$I$177,$M128,COLUMNS($O$7:AP136)),"")</f>
        <v/>
      </c>
      <c r="AR136" s="386" t="str">
        <f>IFERROR(INDEX($C$7:$I$177,$M128,COLUMNS($O$7:AQ136)),"")</f>
        <v/>
      </c>
    </row>
    <row r="137" spans="3:44" s="386" customFormat="1" x14ac:dyDescent="0.3">
      <c r="C137" s="541" t="s">
        <v>104</v>
      </c>
      <c r="D137" s="297">
        <v>0.18710105703926874</v>
      </c>
      <c r="E137" s="297">
        <v>0.18938994584751043</v>
      </c>
      <c r="F137" s="297">
        <v>0.19273984442523767</v>
      </c>
      <c r="G137" s="297">
        <v>0.18961324952975181</v>
      </c>
      <c r="H137" s="297">
        <v>0.18795059007209441</v>
      </c>
      <c r="I137" s="299">
        <v>0.19662243667068757</v>
      </c>
      <c r="J137" s="299" t="s">
        <v>551</v>
      </c>
      <c r="K137" s="386">
        <f>ROWS($J$8:J137)</f>
        <v>130</v>
      </c>
      <c r="L137" s="386" t="str">
        <f t="shared" si="4"/>
        <v/>
      </c>
      <c r="M137" s="386" t="str">
        <f>IFERROR(SMALL($L$8:$L$179,ROWS($L$8:L137)),"")</f>
        <v/>
      </c>
      <c r="Q137" s="386" t="str">
        <f>IFERROR(INDEX($C$8:$I$175,$M130,COLUMNS($P$8:P137)),"")</f>
        <v/>
      </c>
      <c r="R137" s="386" t="str">
        <f>IFERROR(INDEX($C$8:$I$175,$M130,COLUMNS($P$8:Q137)),"")</f>
        <v/>
      </c>
      <c r="S137" s="386" t="str">
        <f>IFERROR(INDEX($C$8:$I$175,$M130,COLUMNS($P$8:R137)),"")</f>
        <v/>
      </c>
      <c r="T137" s="386" t="str">
        <f>IFERROR(INDEX($C$8:$I$175,$M130,COLUMNS($P$8:S137)),"")</f>
        <v/>
      </c>
      <c r="U137" s="386" t="str">
        <f>IFERROR(INDEX($C$8:$I$175,$M130,COLUMNS($P$8:T137)),"")</f>
        <v/>
      </c>
      <c r="V137" s="386" t="str">
        <f>IFERROR(INDEX($C$8:$I$175,$M130,COLUMNS($P$8:U137)),"")</f>
        <v/>
      </c>
      <c r="W137" s="386" t="str">
        <f>IFERROR(INDEX($C$8:$I$175,$M130,COLUMNS($P$8:V137)),"")</f>
        <v/>
      </c>
      <c r="Y137" s="540" t="s">
        <v>438</v>
      </c>
      <c r="Z137" s="386">
        <v>39495</v>
      </c>
      <c r="AA137" s="386">
        <v>41825</v>
      </c>
      <c r="AB137" s="386">
        <v>41725</v>
      </c>
      <c r="AC137" s="386">
        <v>43730</v>
      </c>
      <c r="AD137" s="386">
        <v>43630</v>
      </c>
      <c r="AE137" s="386">
        <v>43145</v>
      </c>
      <c r="AF137" s="386" t="s">
        <v>551</v>
      </c>
      <c r="AG137" s="386">
        <f>ROWS($AF$8:AF137)</f>
        <v>130</v>
      </c>
      <c r="AH137" s="386" t="str">
        <f t="shared" si="5"/>
        <v/>
      </c>
      <c r="AI137" s="386" t="str">
        <f>IFERROR(SMALL($AH$8:$AH$179,ROWS($AH$8:AH137)),"")</f>
        <v/>
      </c>
      <c r="AL137" s="386" t="str">
        <f>IFERROR(INDEX($C$7:$I$177,$M129,COLUMNS($O$7:AK137)),"")</f>
        <v/>
      </c>
      <c r="AM137" s="386" t="str">
        <f>IFERROR(INDEX($C$7:$I$177,$M129,COLUMNS($O$7:AL137)),"")</f>
        <v/>
      </c>
      <c r="AN137" s="386" t="str">
        <f>IFERROR(INDEX($C$7:$I$177,$M129,COLUMNS($O$7:AM137)),"")</f>
        <v/>
      </c>
      <c r="AO137" s="386" t="str">
        <f>IFERROR(INDEX($C$7:$I$177,$M129,COLUMNS($O$7:AN137)),"")</f>
        <v/>
      </c>
      <c r="AP137" s="386" t="str">
        <f>IFERROR(INDEX($C$7:$I$177,$M129,COLUMNS($O$7:AO137)),"")</f>
        <v/>
      </c>
      <c r="AQ137" s="386" t="str">
        <f>IFERROR(INDEX($C$7:$I$177,$M129,COLUMNS($O$7:AP137)),"")</f>
        <v/>
      </c>
      <c r="AR137" s="386" t="str">
        <f>IFERROR(INDEX($C$7:$I$177,$M129,COLUMNS($O$7:AQ137)),"")</f>
        <v/>
      </c>
    </row>
    <row r="138" spans="3:44" s="386" customFormat="1" x14ac:dyDescent="0.3">
      <c r="C138" s="541" t="s">
        <v>155</v>
      </c>
      <c r="D138" s="297">
        <v>0.160164428330695</v>
      </c>
      <c r="E138" s="297">
        <v>0.16133128863756169</v>
      </c>
      <c r="F138" s="297">
        <v>0.16277729760875828</v>
      </c>
      <c r="G138" s="297">
        <v>0.16032022755425057</v>
      </c>
      <c r="H138" s="297">
        <v>0.16453138632502182</v>
      </c>
      <c r="I138" s="299">
        <v>0.16709195508954255</v>
      </c>
      <c r="J138" s="299" t="s">
        <v>551</v>
      </c>
      <c r="K138" s="386">
        <f>ROWS($J$8:J138)</f>
        <v>131</v>
      </c>
      <c r="L138" s="386" t="str">
        <f t="shared" si="4"/>
        <v/>
      </c>
      <c r="M138" s="386" t="str">
        <f>IFERROR(SMALL($L$8:$L$179,ROWS($L$8:L138)),"")</f>
        <v/>
      </c>
      <c r="Q138" s="386" t="str">
        <f>IFERROR(INDEX($C$8:$I$175,$M131,COLUMNS($P$8:P138)),"")</f>
        <v/>
      </c>
      <c r="R138" s="386" t="str">
        <f>IFERROR(INDEX($C$8:$I$175,$M131,COLUMNS($P$8:Q138)),"")</f>
        <v/>
      </c>
      <c r="S138" s="386" t="str">
        <f>IFERROR(INDEX($C$8:$I$175,$M131,COLUMNS($P$8:R138)),"")</f>
        <v/>
      </c>
      <c r="T138" s="386" t="str">
        <f>IFERROR(INDEX($C$8:$I$175,$M131,COLUMNS($P$8:S138)),"")</f>
        <v/>
      </c>
      <c r="U138" s="386" t="str">
        <f>IFERROR(INDEX($C$8:$I$175,$M131,COLUMNS($P$8:T138)),"")</f>
        <v/>
      </c>
      <c r="V138" s="386" t="str">
        <f>IFERROR(INDEX($C$8:$I$175,$M131,COLUMNS($P$8:U138)),"")</f>
        <v/>
      </c>
      <c r="W138" s="386" t="str">
        <f>IFERROR(INDEX($C$8:$I$175,$M131,COLUMNS($P$8:V138)),"")</f>
        <v/>
      </c>
      <c r="Y138" s="540" t="s">
        <v>471</v>
      </c>
      <c r="AF138" s="386" t="s">
        <v>551</v>
      </c>
      <c r="AG138" s="386">
        <f>ROWS($AF$8:AF138)</f>
        <v>131</v>
      </c>
      <c r="AH138" s="386" t="str">
        <f t="shared" si="5"/>
        <v/>
      </c>
      <c r="AI138" s="386" t="str">
        <f>IFERROR(SMALL($AH$8:$AH$179,ROWS($AH$8:AH138)),"")</f>
        <v/>
      </c>
      <c r="AL138" s="386" t="str">
        <f>IFERROR(INDEX($C$7:$I$177,$M130,COLUMNS($O$7:AK138)),"")</f>
        <v/>
      </c>
      <c r="AM138" s="386" t="str">
        <f>IFERROR(INDEX($C$7:$I$177,$M130,COLUMNS($O$7:AL138)),"")</f>
        <v/>
      </c>
      <c r="AN138" s="386" t="str">
        <f>IFERROR(INDEX($C$7:$I$177,$M130,COLUMNS($O$7:AM138)),"")</f>
        <v/>
      </c>
      <c r="AO138" s="386" t="str">
        <f>IFERROR(INDEX($C$7:$I$177,$M130,COLUMNS($O$7:AN138)),"")</f>
        <v/>
      </c>
      <c r="AP138" s="386" t="str">
        <f>IFERROR(INDEX($C$7:$I$177,$M130,COLUMNS($O$7:AO138)),"")</f>
        <v/>
      </c>
      <c r="AQ138" s="386" t="str">
        <f>IFERROR(INDEX($C$7:$I$177,$M130,COLUMNS($O$7:AP138)),"")</f>
        <v/>
      </c>
      <c r="AR138" s="386" t="str">
        <f>IFERROR(INDEX($C$7:$I$177,$M130,COLUMNS($O$7:AQ138)),"")</f>
        <v/>
      </c>
    </row>
    <row r="139" spans="3:44" s="386" customFormat="1" x14ac:dyDescent="0.3">
      <c r="C139" s="541" t="s">
        <v>134</v>
      </c>
      <c r="D139" s="297">
        <v>0.12035949548077414</v>
      </c>
      <c r="E139" s="297">
        <v>0.11558920784013035</v>
      </c>
      <c r="F139" s="297">
        <v>0.1224671084221646</v>
      </c>
      <c r="G139" s="297">
        <v>0.11673624810753773</v>
      </c>
      <c r="H139" s="297">
        <v>0.12315745970519355</v>
      </c>
      <c r="I139" s="299">
        <v>0.12297021434536513</v>
      </c>
      <c r="J139" s="299" t="s">
        <v>551</v>
      </c>
      <c r="K139" s="386">
        <f>ROWS($J$8:J139)</f>
        <v>132</v>
      </c>
      <c r="L139" s="386" t="str">
        <f t="shared" si="4"/>
        <v/>
      </c>
      <c r="M139" s="386" t="str">
        <f>IFERROR(SMALL($L$8:$L$179,ROWS($L$8:L139)),"")</f>
        <v/>
      </c>
      <c r="Q139" s="386" t="str">
        <f>IFERROR(INDEX($C$8:$I$175,$M132,COLUMNS($P$8:P139)),"")</f>
        <v/>
      </c>
      <c r="R139" s="386" t="str">
        <f>IFERROR(INDEX($C$8:$I$175,$M132,COLUMNS($P$8:Q139)),"")</f>
        <v/>
      </c>
      <c r="S139" s="386" t="str">
        <f>IFERROR(INDEX($C$8:$I$175,$M132,COLUMNS($P$8:R139)),"")</f>
        <v/>
      </c>
      <c r="T139" s="386" t="str">
        <f>IFERROR(INDEX($C$8:$I$175,$M132,COLUMNS($P$8:S139)),"")</f>
        <v/>
      </c>
      <c r="U139" s="386" t="str">
        <f>IFERROR(INDEX($C$8:$I$175,$M132,COLUMNS($P$8:T139)),"")</f>
        <v/>
      </c>
      <c r="V139" s="386" t="str">
        <f>IFERROR(INDEX($C$8:$I$175,$M132,COLUMNS($P$8:U139)),"")</f>
        <v/>
      </c>
      <c r="W139" s="386" t="str">
        <f>IFERROR(INDEX($C$8:$I$175,$M132,COLUMNS($P$8:V139)),"")</f>
        <v/>
      </c>
      <c r="Y139" s="541" t="s">
        <v>154</v>
      </c>
      <c r="Z139" s="386">
        <v>12060</v>
      </c>
      <c r="AA139" s="386">
        <v>13130</v>
      </c>
      <c r="AB139" s="386">
        <v>12630</v>
      </c>
      <c r="AC139" s="386">
        <v>13535</v>
      </c>
      <c r="AD139" s="386">
        <v>13580</v>
      </c>
      <c r="AE139" s="386">
        <v>12690</v>
      </c>
      <c r="AF139" s="386" t="s">
        <v>551</v>
      </c>
      <c r="AG139" s="386">
        <f>ROWS($AF$8:AF139)</f>
        <v>132</v>
      </c>
      <c r="AH139" s="386" t="str">
        <f t="shared" si="5"/>
        <v/>
      </c>
      <c r="AI139" s="386" t="str">
        <f>IFERROR(SMALL($AH$8:$AH$179,ROWS($AH$8:AH139)),"")</f>
        <v/>
      </c>
      <c r="AL139" s="386" t="str">
        <f>IFERROR(INDEX($C$7:$I$177,$M131,COLUMNS($O$7:AK139)),"")</f>
        <v/>
      </c>
      <c r="AM139" s="386" t="str">
        <f>IFERROR(INDEX($C$7:$I$177,$M131,COLUMNS($O$7:AL139)),"")</f>
        <v/>
      </c>
      <c r="AN139" s="386" t="str">
        <f>IFERROR(INDEX($C$7:$I$177,$M131,COLUMNS($O$7:AM139)),"")</f>
        <v/>
      </c>
      <c r="AO139" s="386" t="str">
        <f>IFERROR(INDEX($C$7:$I$177,$M131,COLUMNS($O$7:AN139)),"")</f>
        <v/>
      </c>
      <c r="AP139" s="386" t="str">
        <f>IFERROR(INDEX($C$7:$I$177,$M131,COLUMNS($O$7:AO139)),"")</f>
        <v/>
      </c>
      <c r="AQ139" s="386" t="str">
        <f>IFERROR(INDEX($C$7:$I$177,$M131,COLUMNS($O$7:AP139)),"")</f>
        <v/>
      </c>
      <c r="AR139" s="386" t="str">
        <f>IFERROR(INDEX($C$7:$I$177,$M131,COLUMNS($O$7:AQ139)),"")</f>
        <v/>
      </c>
    </row>
    <row r="140" spans="3:44" s="386" customFormat="1" x14ac:dyDescent="0.3">
      <c r="C140" s="541" t="s">
        <v>472</v>
      </c>
      <c r="D140" s="297"/>
      <c r="E140" s="297"/>
      <c r="F140" s="297"/>
      <c r="G140" s="297"/>
      <c r="H140" s="297"/>
      <c r="I140" s="299"/>
      <c r="J140" s="299" t="s">
        <v>551</v>
      </c>
      <c r="K140" s="386">
        <f>ROWS($J$8:J140)</f>
        <v>133</v>
      </c>
      <c r="L140" s="386" t="str">
        <f t="shared" si="4"/>
        <v/>
      </c>
      <c r="M140" s="386" t="str">
        <f>IFERROR(SMALL($L$8:$L$179,ROWS($L$8:L140)),"")</f>
        <v/>
      </c>
      <c r="Q140" s="386" t="str">
        <f>IFERROR(INDEX($C$8:$I$175,$M133,COLUMNS($P$8:P140)),"")</f>
        <v/>
      </c>
      <c r="R140" s="386" t="str">
        <f>IFERROR(INDEX($C$8:$I$175,$M133,COLUMNS($P$8:Q140)),"")</f>
        <v/>
      </c>
      <c r="S140" s="386" t="str">
        <f>IFERROR(INDEX($C$8:$I$175,$M133,COLUMNS($P$8:R140)),"")</f>
        <v/>
      </c>
      <c r="T140" s="386" t="str">
        <f>IFERROR(INDEX($C$8:$I$175,$M133,COLUMNS($P$8:S140)),"")</f>
        <v/>
      </c>
      <c r="U140" s="386" t="str">
        <f>IFERROR(INDEX($C$8:$I$175,$M133,COLUMNS($P$8:T140)),"")</f>
        <v/>
      </c>
      <c r="V140" s="386" t="str">
        <f>IFERROR(INDEX($C$8:$I$175,$M133,COLUMNS($P$8:U140)),"")</f>
        <v/>
      </c>
      <c r="W140" s="386" t="str">
        <f>IFERROR(INDEX($C$8:$I$175,$M133,COLUMNS($P$8:V140)),"")</f>
        <v/>
      </c>
      <c r="Y140" s="541" t="s">
        <v>103</v>
      </c>
      <c r="Z140" s="386">
        <v>8790</v>
      </c>
      <c r="AA140" s="386">
        <v>9145</v>
      </c>
      <c r="AB140" s="386">
        <v>9115</v>
      </c>
      <c r="AC140" s="386">
        <v>9715</v>
      </c>
      <c r="AD140" s="386">
        <v>9260</v>
      </c>
      <c r="AE140" s="386">
        <v>9440</v>
      </c>
      <c r="AF140" s="386" t="s">
        <v>551</v>
      </c>
      <c r="AG140" s="386">
        <f>ROWS($AF$8:AF140)</f>
        <v>133</v>
      </c>
      <c r="AH140" s="386" t="str">
        <f t="shared" si="5"/>
        <v/>
      </c>
      <c r="AI140" s="386" t="str">
        <f>IFERROR(SMALL($AH$8:$AH$179,ROWS($AH$8:AH140)),"")</f>
        <v/>
      </c>
      <c r="AL140" s="386" t="str">
        <f>IFERROR(INDEX($C$7:$I$177,$M132,COLUMNS($O$7:AK140)),"")</f>
        <v/>
      </c>
      <c r="AM140" s="386" t="str">
        <f>IFERROR(INDEX($C$7:$I$177,$M132,COLUMNS($O$7:AL140)),"")</f>
        <v/>
      </c>
      <c r="AN140" s="386" t="str">
        <f>IFERROR(INDEX($C$7:$I$177,$M132,COLUMNS($O$7:AM140)),"")</f>
        <v/>
      </c>
      <c r="AO140" s="386" t="str">
        <f>IFERROR(INDEX($C$7:$I$177,$M132,COLUMNS($O$7:AN140)),"")</f>
        <v/>
      </c>
      <c r="AP140" s="386" t="str">
        <f>IFERROR(INDEX($C$7:$I$177,$M132,COLUMNS($O$7:AO140)),"")</f>
        <v/>
      </c>
      <c r="AQ140" s="386" t="str">
        <f>IFERROR(INDEX($C$7:$I$177,$M132,COLUMNS($O$7:AP140)),"")</f>
        <v/>
      </c>
      <c r="AR140" s="386" t="str">
        <f>IFERROR(INDEX($C$7:$I$177,$M132,COLUMNS($O$7:AQ140)),"")</f>
        <v/>
      </c>
    </row>
    <row r="141" spans="3:44" s="386" customFormat="1" x14ac:dyDescent="0.3">
      <c r="C141" s="542" t="s">
        <v>164</v>
      </c>
      <c r="D141" s="297"/>
      <c r="E141" s="297"/>
      <c r="F141" s="297"/>
      <c r="G141" s="297"/>
      <c r="H141" s="297"/>
      <c r="I141" s="299"/>
      <c r="J141" s="299" t="s">
        <v>551</v>
      </c>
      <c r="K141" s="386">
        <f>ROWS($J$8:J141)</f>
        <v>134</v>
      </c>
      <c r="L141" s="386" t="str">
        <f t="shared" si="4"/>
        <v/>
      </c>
      <c r="M141" s="386" t="str">
        <f>IFERROR(SMALL($L$8:$L$179,ROWS($L$8:L141)),"")</f>
        <v/>
      </c>
      <c r="Q141" s="386" t="str">
        <f>IFERROR(INDEX($C$8:$I$175,$M134,COLUMNS($P$8:P141)),"")</f>
        <v/>
      </c>
      <c r="R141" s="386" t="str">
        <f>IFERROR(INDEX($C$8:$I$175,$M134,COLUMNS($P$8:Q141)),"")</f>
        <v/>
      </c>
      <c r="S141" s="386" t="str">
        <f>IFERROR(INDEX($C$8:$I$175,$M134,COLUMNS($P$8:R141)),"")</f>
        <v/>
      </c>
      <c r="T141" s="386" t="str">
        <f>IFERROR(INDEX($C$8:$I$175,$M134,COLUMNS($P$8:S141)),"")</f>
        <v/>
      </c>
      <c r="U141" s="386" t="str">
        <f>IFERROR(INDEX($C$8:$I$175,$M134,COLUMNS($P$8:T141)),"")</f>
        <v/>
      </c>
      <c r="V141" s="386" t="str">
        <f>IFERROR(INDEX($C$8:$I$175,$M134,COLUMNS($P$8:U141)),"")</f>
        <v/>
      </c>
      <c r="W141" s="386" t="str">
        <f>IFERROR(INDEX($C$8:$I$175,$M134,COLUMNS($P$8:V141)),"")</f>
        <v/>
      </c>
      <c r="Y141" s="541" t="s">
        <v>104</v>
      </c>
      <c r="Z141" s="386">
        <v>7330</v>
      </c>
      <c r="AA141" s="386">
        <v>7905</v>
      </c>
      <c r="AB141" s="386">
        <v>8030</v>
      </c>
      <c r="AC141" s="386">
        <v>8265</v>
      </c>
      <c r="AD141" s="386">
        <v>8185</v>
      </c>
      <c r="AE141" s="386">
        <v>8475</v>
      </c>
      <c r="AF141" s="386" t="s">
        <v>551</v>
      </c>
      <c r="AG141" s="386">
        <f>ROWS($AF$8:AF141)</f>
        <v>134</v>
      </c>
      <c r="AH141" s="386" t="str">
        <f t="shared" si="5"/>
        <v/>
      </c>
      <c r="AI141" s="386" t="str">
        <f>IFERROR(SMALL($AH$8:$AH$179,ROWS($AH$8:AH141)),"")</f>
        <v/>
      </c>
      <c r="AL141" s="386" t="str">
        <f>IFERROR(INDEX($C$7:$I$177,$M133,COLUMNS($O$7:AK141)),"")</f>
        <v/>
      </c>
      <c r="AM141" s="386" t="str">
        <f>IFERROR(INDEX($C$7:$I$177,$M133,COLUMNS($O$7:AL141)),"")</f>
        <v/>
      </c>
      <c r="AN141" s="386" t="str">
        <f>IFERROR(INDEX($C$7:$I$177,$M133,COLUMNS($O$7:AM141)),"")</f>
        <v/>
      </c>
      <c r="AO141" s="386" t="str">
        <f>IFERROR(INDEX($C$7:$I$177,$M133,COLUMNS($O$7:AN141)),"")</f>
        <v/>
      </c>
      <c r="AP141" s="386" t="str">
        <f>IFERROR(INDEX($C$7:$I$177,$M133,COLUMNS($O$7:AO141)),"")</f>
        <v/>
      </c>
      <c r="AQ141" s="386" t="str">
        <f>IFERROR(INDEX($C$7:$I$177,$M133,COLUMNS($O$7:AP141)),"")</f>
        <v/>
      </c>
      <c r="AR141" s="386" t="str">
        <f>IFERROR(INDEX($C$7:$I$177,$M133,COLUMNS($O$7:AQ141)),"")</f>
        <v/>
      </c>
    </row>
    <row r="142" spans="3:44" s="386" customFormat="1" x14ac:dyDescent="0.3">
      <c r="C142" s="541" t="s">
        <v>98</v>
      </c>
      <c r="D142" s="297">
        <v>0.49254373749905056</v>
      </c>
      <c r="E142" s="297">
        <v>0.50716215893057848</v>
      </c>
      <c r="F142" s="297">
        <v>0.48243615873396473</v>
      </c>
      <c r="G142" s="297">
        <v>0.47356137741677151</v>
      </c>
      <c r="H142" s="297">
        <v>0.46138645711265824</v>
      </c>
      <c r="I142" s="299">
        <v>0.45780526939980931</v>
      </c>
      <c r="J142" s="299" t="s">
        <v>551</v>
      </c>
      <c r="K142" s="386">
        <f>ROWS($J$8:J142)</f>
        <v>135</v>
      </c>
      <c r="L142" s="386" t="str">
        <f t="shared" si="4"/>
        <v/>
      </c>
      <c r="M142" s="386" t="str">
        <f>IFERROR(SMALL($L$8:$L$179,ROWS($L$8:L142)),"")</f>
        <v/>
      </c>
      <c r="Q142" s="386" t="str">
        <f>IFERROR(INDEX($C$8:$I$175,$M135,COLUMNS($P$8:P142)),"")</f>
        <v/>
      </c>
      <c r="R142" s="386" t="str">
        <f>IFERROR(INDEX($C$8:$I$175,$M135,COLUMNS($P$8:Q142)),"")</f>
        <v/>
      </c>
      <c r="S142" s="386" t="str">
        <f>IFERROR(INDEX($C$8:$I$175,$M135,COLUMNS($P$8:R142)),"")</f>
        <v/>
      </c>
      <c r="T142" s="386" t="str">
        <f>IFERROR(INDEX($C$8:$I$175,$M135,COLUMNS($P$8:S142)),"")</f>
        <v/>
      </c>
      <c r="U142" s="386" t="str">
        <f>IFERROR(INDEX($C$8:$I$175,$M135,COLUMNS($P$8:T142)),"")</f>
        <v/>
      </c>
      <c r="V142" s="386" t="str">
        <f>IFERROR(INDEX($C$8:$I$175,$M135,COLUMNS($P$8:U142)),"")</f>
        <v/>
      </c>
      <c r="W142" s="386" t="str">
        <f>IFERROR(INDEX($C$8:$I$175,$M135,COLUMNS($P$8:V142)),"")</f>
        <v/>
      </c>
      <c r="Y142" s="541" t="s">
        <v>155</v>
      </c>
      <c r="Z142" s="386">
        <v>6275</v>
      </c>
      <c r="AA142" s="386">
        <v>6735</v>
      </c>
      <c r="AB142" s="386">
        <v>6780</v>
      </c>
      <c r="AC142" s="386">
        <v>6990</v>
      </c>
      <c r="AD142" s="386">
        <v>7165</v>
      </c>
      <c r="AE142" s="386">
        <v>7205</v>
      </c>
      <c r="AF142" s="386" t="s">
        <v>551</v>
      </c>
      <c r="AG142" s="386">
        <f>ROWS($AF$8:AF142)</f>
        <v>135</v>
      </c>
      <c r="AH142" s="386" t="str">
        <f t="shared" si="5"/>
        <v/>
      </c>
      <c r="AI142" s="386" t="str">
        <f>IFERROR(SMALL($AH$8:$AH$179,ROWS($AH$8:AH142)),"")</f>
        <v/>
      </c>
      <c r="AL142" s="386" t="str">
        <f>IFERROR(INDEX($C$7:$I$177,$M134,COLUMNS($O$7:AK142)),"")</f>
        <v/>
      </c>
      <c r="AM142" s="386" t="str">
        <f>IFERROR(INDEX($C$7:$I$177,$M134,COLUMNS($O$7:AL142)),"")</f>
        <v/>
      </c>
      <c r="AN142" s="386" t="str">
        <f>IFERROR(INDEX($C$7:$I$177,$M134,COLUMNS($O$7:AM142)),"")</f>
        <v/>
      </c>
      <c r="AO142" s="386" t="str">
        <f>IFERROR(INDEX($C$7:$I$177,$M134,COLUMNS($O$7:AN142)),"")</f>
        <v/>
      </c>
      <c r="AP142" s="386" t="str">
        <f>IFERROR(INDEX($C$7:$I$177,$M134,COLUMNS($O$7:AO142)),"")</f>
        <v/>
      </c>
      <c r="AQ142" s="386" t="str">
        <f>IFERROR(INDEX($C$7:$I$177,$M134,COLUMNS($O$7:AP142)),"")</f>
        <v/>
      </c>
      <c r="AR142" s="386" t="str">
        <f>IFERROR(INDEX($C$7:$I$177,$M134,COLUMNS($O$7:AQ142)),"")</f>
        <v/>
      </c>
    </row>
    <row r="143" spans="3:44" s="386" customFormat="1" x14ac:dyDescent="0.3">
      <c r="C143" s="541" t="s">
        <v>99</v>
      </c>
      <c r="D143" s="297">
        <v>0.50745626250094944</v>
      </c>
      <c r="E143" s="297">
        <v>0.49283784106942152</v>
      </c>
      <c r="F143" s="297">
        <v>0.51756384126603527</v>
      </c>
      <c r="G143" s="297">
        <v>0.52643862258322849</v>
      </c>
      <c r="H143" s="297">
        <v>0.53861354288734176</v>
      </c>
      <c r="I143" s="299">
        <v>0.54219473060019063</v>
      </c>
      <c r="J143" s="299" t="s">
        <v>551</v>
      </c>
      <c r="K143" s="386">
        <f>ROWS($J$8:J143)</f>
        <v>136</v>
      </c>
      <c r="L143" s="386" t="str">
        <f t="shared" si="4"/>
        <v/>
      </c>
      <c r="M143" s="386" t="str">
        <f>IFERROR(SMALL($L$8:$L$179,ROWS($L$8:L143)),"")</f>
        <v/>
      </c>
      <c r="Q143" s="386" t="str">
        <f>IFERROR(INDEX($C$8:$I$175,$M136,COLUMNS($P$8:P143)),"")</f>
        <v/>
      </c>
      <c r="R143" s="386" t="str">
        <f>IFERROR(INDEX($C$8:$I$175,$M136,COLUMNS($P$8:Q143)),"")</f>
        <v/>
      </c>
      <c r="S143" s="386" t="str">
        <f>IFERROR(INDEX($C$8:$I$175,$M136,COLUMNS($P$8:R143)),"")</f>
        <v/>
      </c>
      <c r="T143" s="386" t="str">
        <f>IFERROR(INDEX($C$8:$I$175,$M136,COLUMNS($P$8:S143)),"")</f>
        <v/>
      </c>
      <c r="U143" s="386" t="str">
        <f>IFERROR(INDEX($C$8:$I$175,$M136,COLUMNS($P$8:T143)),"")</f>
        <v/>
      </c>
      <c r="V143" s="386" t="str">
        <f>IFERROR(INDEX($C$8:$I$175,$M136,COLUMNS($P$8:U143)),"")</f>
        <v/>
      </c>
      <c r="W143" s="386" t="str">
        <f>IFERROR(INDEX($C$8:$I$175,$M136,COLUMNS($P$8:V143)),"")</f>
        <v/>
      </c>
      <c r="Y143" s="541" t="s">
        <v>134</v>
      </c>
      <c r="Z143" s="386">
        <v>4715</v>
      </c>
      <c r="AA143" s="386">
        <v>4825</v>
      </c>
      <c r="AB143" s="386">
        <v>5100</v>
      </c>
      <c r="AC143" s="386">
        <v>5090</v>
      </c>
      <c r="AD143" s="386">
        <v>5365</v>
      </c>
      <c r="AE143" s="386">
        <v>5300</v>
      </c>
      <c r="AF143" s="386" t="s">
        <v>551</v>
      </c>
      <c r="AG143" s="386">
        <f>ROWS($AF$8:AF143)</f>
        <v>136</v>
      </c>
      <c r="AH143" s="386" t="str">
        <f t="shared" si="5"/>
        <v/>
      </c>
      <c r="AI143" s="386" t="str">
        <f>IFERROR(SMALL($AH$8:$AH$179,ROWS($AH$8:AH143)),"")</f>
        <v/>
      </c>
      <c r="AL143" s="386" t="str">
        <f>IFERROR(INDEX($C$7:$I$177,$M135,COLUMNS($O$7:AK143)),"")</f>
        <v/>
      </c>
      <c r="AM143" s="386" t="str">
        <f>IFERROR(INDEX($C$7:$I$177,$M135,COLUMNS($O$7:AL143)),"")</f>
        <v/>
      </c>
      <c r="AN143" s="386" t="str">
        <f>IFERROR(INDEX($C$7:$I$177,$M135,COLUMNS($O$7:AM143)),"")</f>
        <v/>
      </c>
      <c r="AO143" s="386" t="str">
        <f>IFERROR(INDEX($C$7:$I$177,$M135,COLUMNS($O$7:AN143)),"")</f>
        <v/>
      </c>
      <c r="AP143" s="386" t="str">
        <f>IFERROR(INDEX($C$7:$I$177,$M135,COLUMNS($O$7:AO143)),"")</f>
        <v/>
      </c>
      <c r="AQ143" s="386" t="str">
        <f>IFERROR(INDEX($C$7:$I$177,$M135,COLUMNS($O$7:AP143)),"")</f>
        <v/>
      </c>
      <c r="AR143" s="386" t="str">
        <f>IFERROR(INDEX($C$7:$I$177,$M135,COLUMNS($O$7:AQ143)),"")</f>
        <v/>
      </c>
    </row>
    <row r="144" spans="3:44" s="386" customFormat="1" x14ac:dyDescent="0.3">
      <c r="C144" s="541" t="s">
        <v>475</v>
      </c>
      <c r="D144" s="297"/>
      <c r="E144" s="297"/>
      <c r="F144" s="297"/>
      <c r="G144" s="297"/>
      <c r="H144" s="297"/>
      <c r="I144" s="299"/>
      <c r="J144" s="299" t="s">
        <v>551</v>
      </c>
      <c r="K144" s="386">
        <f>ROWS($J$8:J144)</f>
        <v>137</v>
      </c>
      <c r="L144" s="386" t="str">
        <f t="shared" si="4"/>
        <v/>
      </c>
      <c r="M144" s="386" t="str">
        <f>IFERROR(SMALL($L$8:$L$179,ROWS($L$8:L144)),"")</f>
        <v/>
      </c>
      <c r="Q144" s="386" t="str">
        <f>IFERROR(INDEX($C$8:$I$175,$M137,COLUMNS($P$8:P144)),"")</f>
        <v/>
      </c>
      <c r="R144" s="386" t="str">
        <f>IFERROR(INDEX($C$8:$I$175,$M137,COLUMNS($P$8:Q144)),"")</f>
        <v/>
      </c>
      <c r="S144" s="386" t="str">
        <f>IFERROR(INDEX($C$8:$I$175,$M137,COLUMNS($P$8:R144)),"")</f>
        <v/>
      </c>
      <c r="T144" s="386" t="str">
        <f>IFERROR(INDEX($C$8:$I$175,$M137,COLUMNS($P$8:S144)),"")</f>
        <v/>
      </c>
      <c r="U144" s="386" t="str">
        <f>IFERROR(INDEX($C$8:$I$175,$M137,COLUMNS($P$8:T144)),"")</f>
        <v/>
      </c>
      <c r="V144" s="386" t="str">
        <f>IFERROR(INDEX($C$8:$I$175,$M137,COLUMNS($P$8:U144)),"")</f>
        <v/>
      </c>
      <c r="W144" s="386" t="str">
        <f>IFERROR(INDEX($C$8:$I$175,$M137,COLUMNS($P$8:V144)),"")</f>
        <v/>
      </c>
      <c r="Y144" s="541" t="s">
        <v>472</v>
      </c>
      <c r="Z144" s="386">
        <v>330</v>
      </c>
      <c r="AA144" s="386">
        <v>95</v>
      </c>
      <c r="AB144" s="386">
        <v>70</v>
      </c>
      <c r="AC144" s="386">
        <v>135</v>
      </c>
      <c r="AD144" s="386">
        <v>75</v>
      </c>
      <c r="AE144" s="386">
        <v>40</v>
      </c>
      <c r="AF144" s="386" t="s">
        <v>551</v>
      </c>
      <c r="AG144" s="386">
        <f>ROWS($AF$8:AF144)</f>
        <v>137</v>
      </c>
      <c r="AH144" s="386" t="str">
        <f t="shared" si="5"/>
        <v/>
      </c>
      <c r="AI144" s="386" t="str">
        <f>IFERROR(SMALL($AH$8:$AH$179,ROWS($AH$8:AH144)),"")</f>
        <v/>
      </c>
      <c r="AL144" s="386" t="str">
        <f>IFERROR(INDEX($C$7:$I$177,$M136,COLUMNS($O$7:AK144)),"")</f>
        <v/>
      </c>
      <c r="AM144" s="386" t="str">
        <f>IFERROR(INDEX($C$7:$I$177,$M136,COLUMNS($O$7:AL144)),"")</f>
        <v/>
      </c>
      <c r="AN144" s="386" t="str">
        <f>IFERROR(INDEX($C$7:$I$177,$M136,COLUMNS($O$7:AM144)),"")</f>
        <v/>
      </c>
      <c r="AO144" s="386" t="str">
        <f>IFERROR(INDEX($C$7:$I$177,$M136,COLUMNS($O$7:AN144)),"")</f>
        <v/>
      </c>
      <c r="AP144" s="386" t="str">
        <f>IFERROR(INDEX($C$7:$I$177,$M136,COLUMNS($O$7:AO144)),"")</f>
        <v/>
      </c>
      <c r="AQ144" s="386" t="str">
        <f>IFERROR(INDEX($C$7:$I$177,$M136,COLUMNS($O$7:AP144)),"")</f>
        <v/>
      </c>
      <c r="AR144" s="386" t="str">
        <f>IFERROR(INDEX($C$7:$I$177,$M136,COLUMNS($O$7:AQ144)),"")</f>
        <v/>
      </c>
    </row>
    <row r="145" spans="3:44" s="386" customFormat="1" x14ac:dyDescent="0.3">
      <c r="C145" s="542" t="s">
        <v>477</v>
      </c>
      <c r="D145" s="297"/>
      <c r="E145" s="297"/>
      <c r="F145" s="297"/>
      <c r="G145" s="297"/>
      <c r="H145" s="297"/>
      <c r="I145" s="299"/>
      <c r="J145" s="299" t="s">
        <v>551</v>
      </c>
      <c r="K145" s="386">
        <f>ROWS($J$8:J145)</f>
        <v>138</v>
      </c>
      <c r="L145" s="386" t="str">
        <f t="shared" si="4"/>
        <v/>
      </c>
      <c r="M145" s="386" t="str">
        <f>IFERROR(SMALL($L$8:$L$179,ROWS($L$8:L145)),"")</f>
        <v/>
      </c>
      <c r="Q145" s="386" t="str">
        <f>IFERROR(INDEX($C$8:$I$175,$M138,COLUMNS($P$8:P145)),"")</f>
        <v/>
      </c>
      <c r="R145" s="386" t="str">
        <f>IFERROR(INDEX($C$8:$I$175,$M138,COLUMNS($P$8:Q145)),"")</f>
        <v/>
      </c>
      <c r="S145" s="386" t="str">
        <f>IFERROR(INDEX($C$8:$I$175,$M138,COLUMNS($P$8:R145)),"")</f>
        <v/>
      </c>
      <c r="T145" s="386" t="str">
        <f>IFERROR(INDEX($C$8:$I$175,$M138,COLUMNS($P$8:S145)),"")</f>
        <v/>
      </c>
      <c r="U145" s="386" t="str">
        <f>IFERROR(INDEX($C$8:$I$175,$M138,COLUMNS($P$8:T145)),"")</f>
        <v/>
      </c>
      <c r="V145" s="386" t="str">
        <f>IFERROR(INDEX($C$8:$I$175,$M138,COLUMNS($P$8:U145)),"")</f>
        <v/>
      </c>
      <c r="W145" s="386" t="str">
        <f>IFERROR(INDEX($C$8:$I$175,$M138,COLUMNS($P$8:V145)),"")</f>
        <v/>
      </c>
      <c r="Y145" s="542" t="s">
        <v>164</v>
      </c>
      <c r="AF145" s="386" t="s">
        <v>551</v>
      </c>
      <c r="AG145" s="386">
        <f>ROWS($AF$8:AF145)</f>
        <v>138</v>
      </c>
      <c r="AH145" s="386" t="str">
        <f t="shared" si="5"/>
        <v/>
      </c>
      <c r="AI145" s="386" t="str">
        <f>IFERROR(SMALL($AH$8:$AH$179,ROWS($AH$8:AH145)),"")</f>
        <v/>
      </c>
      <c r="AL145" s="386" t="str">
        <f>IFERROR(INDEX($C$7:$I$177,$M137,COLUMNS($O$7:AK145)),"")</f>
        <v/>
      </c>
      <c r="AM145" s="386" t="str">
        <f>IFERROR(INDEX($C$7:$I$177,$M137,COLUMNS($O$7:AL145)),"")</f>
        <v/>
      </c>
      <c r="AN145" s="386" t="str">
        <f>IFERROR(INDEX($C$7:$I$177,$M137,COLUMNS($O$7:AM145)),"")</f>
        <v/>
      </c>
      <c r="AO145" s="386" t="str">
        <f>IFERROR(INDEX($C$7:$I$177,$M137,COLUMNS($O$7:AN145)),"")</f>
        <v/>
      </c>
      <c r="AP145" s="386" t="str">
        <f>IFERROR(INDEX($C$7:$I$177,$M137,COLUMNS($O$7:AO145)),"")</f>
        <v/>
      </c>
      <c r="AQ145" s="386" t="str">
        <f>IFERROR(INDEX($C$7:$I$177,$M137,COLUMNS($O$7:AP145)),"")</f>
        <v/>
      </c>
      <c r="AR145" s="386" t="str">
        <f>IFERROR(INDEX($C$7:$I$177,$M137,COLUMNS($O$7:AQ145)),"")</f>
        <v/>
      </c>
    </row>
    <row r="146" spans="3:44" s="386" customFormat="1" x14ac:dyDescent="0.3">
      <c r="C146" s="543" t="s">
        <v>478</v>
      </c>
      <c r="D146" s="297">
        <v>0.13157961364154239</v>
      </c>
      <c r="E146" s="297">
        <v>0.14461950414803834</v>
      </c>
      <c r="F146" s="297">
        <v>0.14490808427006688</v>
      </c>
      <c r="G146" s="297">
        <v>0.1433079508815257</v>
      </c>
      <c r="H146" s="297">
        <v>0.14680938846612268</v>
      </c>
      <c r="I146" s="299">
        <v>0.1696989361948687</v>
      </c>
      <c r="J146" s="299" t="s">
        <v>551</v>
      </c>
      <c r="K146" s="386">
        <f>ROWS($J$8:J146)</f>
        <v>139</v>
      </c>
      <c r="L146" s="386" t="str">
        <f t="shared" si="4"/>
        <v/>
      </c>
      <c r="M146" s="386" t="str">
        <f>IFERROR(SMALL($L$8:$L$179,ROWS($L$8:L146)),"")</f>
        <v/>
      </c>
      <c r="Q146" s="386" t="str">
        <f>IFERROR(INDEX($C$8:$I$175,$M139,COLUMNS($P$8:P146)),"")</f>
        <v/>
      </c>
      <c r="R146" s="386" t="str">
        <f>IFERROR(INDEX($C$8:$I$175,$M139,COLUMNS($P$8:Q146)),"")</f>
        <v/>
      </c>
      <c r="S146" s="386" t="str">
        <f>IFERROR(INDEX($C$8:$I$175,$M139,COLUMNS($P$8:R146)),"")</f>
        <v/>
      </c>
      <c r="T146" s="386" t="str">
        <f>IFERROR(INDEX($C$8:$I$175,$M139,COLUMNS($P$8:S146)),"")</f>
        <v/>
      </c>
      <c r="U146" s="386" t="str">
        <f>IFERROR(INDEX($C$8:$I$175,$M139,COLUMNS($P$8:T146)),"")</f>
        <v/>
      </c>
      <c r="V146" s="386" t="str">
        <f>IFERROR(INDEX($C$8:$I$175,$M139,COLUMNS($P$8:U146)),"")</f>
        <v/>
      </c>
      <c r="W146" s="386" t="str">
        <f>IFERROR(INDEX($C$8:$I$175,$M139,COLUMNS($P$8:V146)),"")</f>
        <v/>
      </c>
      <c r="Y146" s="541" t="s">
        <v>98</v>
      </c>
      <c r="Z146" s="386">
        <v>19455</v>
      </c>
      <c r="AA146" s="386">
        <v>21210</v>
      </c>
      <c r="AB146" s="386">
        <v>20120</v>
      </c>
      <c r="AC146" s="386">
        <v>20695</v>
      </c>
      <c r="AD146" s="386">
        <v>20080</v>
      </c>
      <c r="AE146" s="386">
        <v>19685</v>
      </c>
      <c r="AF146" s="386" t="s">
        <v>551</v>
      </c>
      <c r="AG146" s="386">
        <f>ROWS($AF$8:AF146)</f>
        <v>139</v>
      </c>
      <c r="AH146" s="386" t="str">
        <f t="shared" si="5"/>
        <v/>
      </c>
      <c r="AI146" s="386" t="str">
        <f>IFERROR(SMALL($AH$8:$AH$179,ROWS($AH$8:AH146)),"")</f>
        <v/>
      </c>
      <c r="AL146" s="386" t="str">
        <f>IFERROR(INDEX($C$7:$I$177,$M138,COLUMNS($O$7:AK146)),"")</f>
        <v/>
      </c>
      <c r="AM146" s="386" t="str">
        <f>IFERROR(INDEX($C$7:$I$177,$M138,COLUMNS($O$7:AL146)),"")</f>
        <v/>
      </c>
      <c r="AN146" s="386" t="str">
        <f>IFERROR(INDEX($C$7:$I$177,$M138,COLUMNS($O$7:AM146)),"")</f>
        <v/>
      </c>
      <c r="AO146" s="386" t="str">
        <f>IFERROR(INDEX($C$7:$I$177,$M138,COLUMNS($O$7:AN146)),"")</f>
        <v/>
      </c>
      <c r="AP146" s="386" t="str">
        <f>IFERROR(INDEX($C$7:$I$177,$M138,COLUMNS($O$7:AO146)),"")</f>
        <v/>
      </c>
      <c r="AQ146" s="386" t="str">
        <f>IFERROR(INDEX($C$7:$I$177,$M138,COLUMNS($O$7:AP146)),"")</f>
        <v/>
      </c>
      <c r="AR146" s="386" t="str">
        <f>IFERROR(INDEX($C$7:$I$177,$M138,COLUMNS($O$7:AQ146)),"")</f>
        <v/>
      </c>
    </row>
    <row r="147" spans="3:44" s="386" customFormat="1" x14ac:dyDescent="0.3">
      <c r="C147" s="544" t="s">
        <v>479</v>
      </c>
      <c r="D147" s="297">
        <v>0.42929842772868826</v>
      </c>
      <c r="E147" s="297">
        <v>0.42914863604848541</v>
      </c>
      <c r="F147" s="297">
        <v>0.3918222563094696</v>
      </c>
      <c r="G147" s="297">
        <v>0.37650636848002561</v>
      </c>
      <c r="H147" s="297">
        <v>0.35937929769872556</v>
      </c>
      <c r="I147" s="299">
        <v>0.35775372563561775</v>
      </c>
      <c r="J147" s="299" t="s">
        <v>551</v>
      </c>
      <c r="K147" s="386">
        <f>ROWS($J$8:J147)</f>
        <v>140</v>
      </c>
      <c r="L147" s="386" t="str">
        <f t="shared" si="4"/>
        <v/>
      </c>
      <c r="M147" s="386" t="str">
        <f>IFERROR(SMALL($L$8:$L$179,ROWS($L$8:L147)),"")</f>
        <v/>
      </c>
      <c r="Q147" s="386" t="str">
        <f>IFERROR(INDEX($C$8:$I$175,$M140,COLUMNS($P$8:P147)),"")</f>
        <v/>
      </c>
      <c r="R147" s="386" t="str">
        <f>IFERROR(INDEX($C$8:$I$175,$M140,COLUMNS($P$8:Q147)),"")</f>
        <v/>
      </c>
      <c r="S147" s="386" t="str">
        <f>IFERROR(INDEX($C$8:$I$175,$M140,COLUMNS($P$8:R147)),"")</f>
        <v/>
      </c>
      <c r="T147" s="386" t="str">
        <f>IFERROR(INDEX($C$8:$I$175,$M140,COLUMNS($P$8:S147)),"")</f>
        <v/>
      </c>
      <c r="U147" s="386" t="str">
        <f>IFERROR(INDEX($C$8:$I$175,$M140,COLUMNS($P$8:T147)),"")</f>
        <v/>
      </c>
      <c r="V147" s="386" t="str">
        <f>IFERROR(INDEX($C$8:$I$175,$M140,COLUMNS($P$8:U147)),"")</f>
        <v/>
      </c>
      <c r="W147" s="386" t="str">
        <f>IFERROR(INDEX($C$8:$I$175,$M140,COLUMNS($P$8:V147)),"")</f>
        <v/>
      </c>
      <c r="Y147" s="541" t="s">
        <v>99</v>
      </c>
      <c r="Z147" s="386">
        <v>20045</v>
      </c>
      <c r="AA147" s="386">
        <v>20610</v>
      </c>
      <c r="AB147" s="386">
        <v>21585</v>
      </c>
      <c r="AC147" s="386">
        <v>23010</v>
      </c>
      <c r="AD147" s="386">
        <v>23440</v>
      </c>
      <c r="AE147" s="386">
        <v>23315</v>
      </c>
      <c r="AF147" s="386" t="s">
        <v>551</v>
      </c>
      <c r="AG147" s="386">
        <f>ROWS($AF$8:AF147)</f>
        <v>140</v>
      </c>
      <c r="AH147" s="386" t="str">
        <f t="shared" si="5"/>
        <v/>
      </c>
      <c r="AI147" s="386" t="str">
        <f>IFERROR(SMALL($AH$8:$AH$179,ROWS($AH$8:AH147)),"")</f>
        <v/>
      </c>
      <c r="AL147" s="386" t="str">
        <f>IFERROR(INDEX($C$7:$I$177,$M139,COLUMNS($O$7:AK147)),"")</f>
        <v/>
      </c>
      <c r="AM147" s="386" t="str">
        <f>IFERROR(INDEX($C$7:$I$177,$M139,COLUMNS($O$7:AL147)),"")</f>
        <v/>
      </c>
      <c r="AN147" s="386" t="str">
        <f>IFERROR(INDEX($C$7:$I$177,$M139,COLUMNS($O$7:AM147)),"")</f>
        <v/>
      </c>
      <c r="AO147" s="386" t="str">
        <f>IFERROR(INDEX($C$7:$I$177,$M139,COLUMNS($O$7:AN147)),"")</f>
        <v/>
      </c>
      <c r="AP147" s="386" t="str">
        <f>IFERROR(INDEX($C$7:$I$177,$M139,COLUMNS($O$7:AO147)),"")</f>
        <v/>
      </c>
      <c r="AQ147" s="386" t="str">
        <f>IFERROR(INDEX($C$7:$I$177,$M139,COLUMNS($O$7:AP147)),"")</f>
        <v/>
      </c>
      <c r="AR147" s="386" t="str">
        <f>IFERROR(INDEX($C$7:$I$177,$M139,COLUMNS($O$7:AQ147)),"")</f>
        <v/>
      </c>
    </row>
    <row r="148" spans="3:44" s="386" customFormat="1" x14ac:dyDescent="0.3">
      <c r="C148" s="544" t="s">
        <v>505</v>
      </c>
      <c r="D148" s="297">
        <v>0.10152669823024534</v>
      </c>
      <c r="E148" s="297">
        <v>0.1044540607741411</v>
      </c>
      <c r="F148" s="297">
        <v>0.10886082017112864</v>
      </c>
      <c r="G148" s="297">
        <v>0.11085957330040475</v>
      </c>
      <c r="H148" s="297">
        <v>0.10243421655817365</v>
      </c>
      <c r="I148" s="299">
        <v>9.7666118154216983E-2</v>
      </c>
      <c r="J148" s="299" t="s">
        <v>551</v>
      </c>
      <c r="K148" s="386">
        <f>ROWS($J$8:J148)</f>
        <v>141</v>
      </c>
      <c r="L148" s="386" t="str">
        <f t="shared" si="4"/>
        <v/>
      </c>
      <c r="M148" s="386" t="str">
        <f>IFERROR(SMALL($L$8:$L$179,ROWS($L$8:L148)),"")</f>
        <v/>
      </c>
      <c r="Q148" s="386" t="str">
        <f>IFERROR(INDEX($C$8:$I$175,$M141,COLUMNS($P$8:P148)),"")</f>
        <v/>
      </c>
      <c r="R148" s="386" t="str">
        <f>IFERROR(INDEX($C$8:$I$175,$M141,COLUMNS($P$8:Q148)),"")</f>
        <v/>
      </c>
      <c r="S148" s="386" t="str">
        <f>IFERROR(INDEX($C$8:$I$175,$M141,COLUMNS($P$8:R148)),"")</f>
        <v/>
      </c>
      <c r="T148" s="386" t="str">
        <f>IFERROR(INDEX($C$8:$I$175,$M141,COLUMNS($P$8:S148)),"")</f>
        <v/>
      </c>
      <c r="U148" s="386" t="str">
        <f>IFERROR(INDEX($C$8:$I$175,$M141,COLUMNS($P$8:T148)),"")</f>
        <v/>
      </c>
      <c r="V148" s="386" t="str">
        <f>IFERROR(INDEX($C$8:$I$175,$M141,COLUMNS($P$8:U148)),"")</f>
        <v/>
      </c>
      <c r="W148" s="386" t="str">
        <f>IFERROR(INDEX($C$8:$I$175,$M141,COLUMNS($P$8:V148)),"")</f>
        <v/>
      </c>
      <c r="Y148" s="541" t="s">
        <v>475</v>
      </c>
      <c r="Z148" s="386">
        <v>0</v>
      </c>
      <c r="AA148" s="386">
        <v>10</v>
      </c>
      <c r="AB148" s="386">
        <v>20</v>
      </c>
      <c r="AC148" s="386">
        <v>25</v>
      </c>
      <c r="AD148" s="386">
        <v>105</v>
      </c>
      <c r="AE148" s="386">
        <v>145</v>
      </c>
      <c r="AF148" s="386" t="s">
        <v>551</v>
      </c>
      <c r="AG148" s="386">
        <f>ROWS($AF$8:AF148)</f>
        <v>141</v>
      </c>
      <c r="AH148" s="386" t="str">
        <f t="shared" si="5"/>
        <v/>
      </c>
      <c r="AI148" s="386" t="str">
        <f>IFERROR(SMALL($AH$8:$AH$179,ROWS($AH$8:AH148)),"")</f>
        <v/>
      </c>
      <c r="AL148" s="386" t="str">
        <f>IFERROR(INDEX($C$7:$I$177,$M140,COLUMNS($O$7:AK148)),"")</f>
        <v/>
      </c>
      <c r="AM148" s="386" t="str">
        <f>IFERROR(INDEX($C$7:$I$177,$M140,COLUMNS($O$7:AL148)),"")</f>
        <v/>
      </c>
      <c r="AN148" s="386" t="str">
        <f>IFERROR(INDEX($C$7:$I$177,$M140,COLUMNS($O$7:AM148)),"")</f>
        <v/>
      </c>
      <c r="AO148" s="386" t="str">
        <f>IFERROR(INDEX($C$7:$I$177,$M140,COLUMNS($O$7:AN148)),"")</f>
        <v/>
      </c>
      <c r="AP148" s="386" t="str">
        <f>IFERROR(INDEX($C$7:$I$177,$M140,COLUMNS($O$7:AO148)),"")</f>
        <v/>
      </c>
      <c r="AQ148" s="386" t="str">
        <f>IFERROR(INDEX($C$7:$I$177,$M140,COLUMNS($O$7:AP148)),"")</f>
        <v/>
      </c>
      <c r="AR148" s="386" t="str">
        <f>IFERROR(INDEX($C$7:$I$177,$M140,COLUMNS($O$7:AQ148)),"")</f>
        <v/>
      </c>
    </row>
    <row r="149" spans="3:44" s="386" customFormat="1" x14ac:dyDescent="0.3">
      <c r="C149" s="544" t="s">
        <v>506</v>
      </c>
      <c r="D149" s="297">
        <v>8.5272299161961662E-2</v>
      </c>
      <c r="E149" s="297">
        <v>8.4538695101250394E-2</v>
      </c>
      <c r="F149" s="297">
        <v>8.9830549097620019E-2</v>
      </c>
      <c r="G149" s="297">
        <v>9.6064576616130437E-2</v>
      </c>
      <c r="H149" s="297">
        <v>0.10053176858897955</v>
      </c>
      <c r="I149" s="299">
        <v>8.8186895960321685E-2</v>
      </c>
      <c r="J149" s="299" t="s">
        <v>551</v>
      </c>
      <c r="K149" s="386">
        <f>ROWS($J$8:J149)</f>
        <v>142</v>
      </c>
      <c r="L149" s="386" t="str">
        <f t="shared" si="4"/>
        <v/>
      </c>
      <c r="M149" s="386" t="str">
        <f>IFERROR(SMALL($L$8:$L$179,ROWS($L$8:L149)),"")</f>
        <v/>
      </c>
      <c r="Q149" s="386" t="str">
        <f>IFERROR(INDEX($C$8:$I$175,$M142,COLUMNS($P$8:P149)),"")</f>
        <v/>
      </c>
      <c r="R149" s="386" t="str">
        <f>IFERROR(INDEX($C$8:$I$175,$M142,COLUMNS($P$8:Q149)),"")</f>
        <v/>
      </c>
      <c r="S149" s="386" t="str">
        <f>IFERROR(INDEX($C$8:$I$175,$M142,COLUMNS($P$8:R149)),"")</f>
        <v/>
      </c>
      <c r="T149" s="386" t="str">
        <f>IFERROR(INDEX($C$8:$I$175,$M142,COLUMNS($P$8:S149)),"")</f>
        <v/>
      </c>
      <c r="U149" s="386" t="str">
        <f>IFERROR(INDEX($C$8:$I$175,$M142,COLUMNS($P$8:T149)),"")</f>
        <v/>
      </c>
      <c r="V149" s="386" t="str">
        <f>IFERROR(INDEX($C$8:$I$175,$M142,COLUMNS($P$8:U149)),"")</f>
        <v/>
      </c>
      <c r="W149" s="386" t="str">
        <f>IFERROR(INDEX($C$8:$I$175,$M142,COLUMNS($P$8:V149)),"")</f>
        <v/>
      </c>
      <c r="Y149" s="542" t="s">
        <v>477</v>
      </c>
      <c r="AF149" s="386" t="s">
        <v>551</v>
      </c>
      <c r="AG149" s="386">
        <f>ROWS($AF$8:AF149)</f>
        <v>142</v>
      </c>
      <c r="AH149" s="386" t="str">
        <f t="shared" si="5"/>
        <v/>
      </c>
      <c r="AI149" s="386" t="str">
        <f>IFERROR(SMALL($AH$8:$AH$179,ROWS($AH$8:AH149)),"")</f>
        <v/>
      </c>
      <c r="AL149" s="386" t="str">
        <f>IFERROR(INDEX($C$7:$I$177,$M141,COLUMNS($O$7:AK149)),"")</f>
        <v/>
      </c>
      <c r="AM149" s="386" t="str">
        <f>IFERROR(INDEX($C$7:$I$177,$M141,COLUMNS($O$7:AL149)),"")</f>
        <v/>
      </c>
      <c r="AN149" s="386" t="str">
        <f>IFERROR(INDEX($C$7:$I$177,$M141,COLUMNS($O$7:AM149)),"")</f>
        <v/>
      </c>
      <c r="AO149" s="386" t="str">
        <f>IFERROR(INDEX($C$7:$I$177,$M141,COLUMNS($O$7:AN149)),"")</f>
        <v/>
      </c>
      <c r="AP149" s="386" t="str">
        <f>IFERROR(INDEX($C$7:$I$177,$M141,COLUMNS($O$7:AO149)),"")</f>
        <v/>
      </c>
      <c r="AQ149" s="386" t="str">
        <f>IFERROR(INDEX($C$7:$I$177,$M141,COLUMNS($O$7:AP149)),"")</f>
        <v/>
      </c>
      <c r="AR149" s="386" t="str">
        <f>IFERROR(INDEX($C$7:$I$177,$M141,COLUMNS($O$7:AQ149)),"")</f>
        <v/>
      </c>
    </row>
    <row r="150" spans="3:44" s="386" customFormat="1" x14ac:dyDescent="0.3">
      <c r="C150" s="544" t="s">
        <v>507</v>
      </c>
      <c r="D150" s="297">
        <v>0.25232296123756237</v>
      </c>
      <c r="E150" s="297">
        <v>0.23723910392808473</v>
      </c>
      <c r="F150" s="297">
        <v>0.26457829015171486</v>
      </c>
      <c r="G150" s="297">
        <v>0.2732615307219135</v>
      </c>
      <c r="H150" s="297">
        <v>0.29084532868799851</v>
      </c>
      <c r="I150" s="299">
        <v>0.28669432405497486</v>
      </c>
      <c r="J150" s="299" t="s">
        <v>551</v>
      </c>
      <c r="K150" s="386">
        <f>ROWS($J$8:J150)</f>
        <v>143</v>
      </c>
      <c r="L150" s="386" t="str">
        <f t="shared" si="4"/>
        <v/>
      </c>
      <c r="M150" s="386" t="str">
        <f>IFERROR(SMALL($L$8:$L$179,ROWS($L$8:L150)),"")</f>
        <v/>
      </c>
      <c r="Q150" s="386" t="str">
        <f>IFERROR(INDEX($C$8:$I$175,$M143,COLUMNS($P$8:P150)),"")</f>
        <v/>
      </c>
      <c r="R150" s="386" t="str">
        <f>IFERROR(INDEX($C$8:$I$175,$M143,COLUMNS($P$8:Q150)),"")</f>
        <v/>
      </c>
      <c r="S150" s="386" t="str">
        <f>IFERROR(INDEX($C$8:$I$175,$M143,COLUMNS($P$8:R150)),"")</f>
        <v/>
      </c>
      <c r="T150" s="386" t="str">
        <f>IFERROR(INDEX($C$8:$I$175,$M143,COLUMNS($P$8:S150)),"")</f>
        <v/>
      </c>
      <c r="U150" s="386" t="str">
        <f>IFERROR(INDEX($C$8:$I$175,$M143,COLUMNS($P$8:T150)),"")</f>
        <v/>
      </c>
      <c r="V150" s="386" t="str">
        <f>IFERROR(INDEX($C$8:$I$175,$M143,COLUMNS($P$8:U150)),"")</f>
        <v/>
      </c>
      <c r="W150" s="386" t="str">
        <f>IFERROR(INDEX($C$8:$I$175,$M143,COLUMNS($P$8:V150)),"")</f>
        <v/>
      </c>
      <c r="Y150" s="543" t="s">
        <v>478</v>
      </c>
      <c r="Z150" s="386">
        <v>5195</v>
      </c>
      <c r="AA150" s="386">
        <v>6050</v>
      </c>
      <c r="AB150" s="386">
        <v>6045</v>
      </c>
      <c r="AC150" s="386">
        <v>6265</v>
      </c>
      <c r="AD150" s="386">
        <v>6405</v>
      </c>
      <c r="AE150" s="386">
        <v>7320</v>
      </c>
      <c r="AF150" s="386" t="s">
        <v>551</v>
      </c>
      <c r="AG150" s="386">
        <f>ROWS($AF$8:AF150)</f>
        <v>143</v>
      </c>
      <c r="AH150" s="386" t="str">
        <f t="shared" si="5"/>
        <v/>
      </c>
      <c r="AI150" s="386" t="str">
        <f>IFERROR(SMALL($AH$8:$AH$179,ROWS($AH$8:AH150)),"")</f>
        <v/>
      </c>
      <c r="AL150" s="386" t="str">
        <f>IFERROR(INDEX($C$7:$I$177,$M142,COLUMNS($O$7:AK150)),"")</f>
        <v/>
      </c>
      <c r="AM150" s="386" t="str">
        <f>IFERROR(INDEX($C$7:$I$177,$M142,COLUMNS($O$7:AL150)),"")</f>
        <v/>
      </c>
      <c r="AN150" s="386" t="str">
        <f>IFERROR(INDEX($C$7:$I$177,$M142,COLUMNS($O$7:AM150)),"")</f>
        <v/>
      </c>
      <c r="AO150" s="386" t="str">
        <f>IFERROR(INDEX($C$7:$I$177,$M142,COLUMNS($O$7:AN150)),"")</f>
        <v/>
      </c>
      <c r="AP150" s="386" t="str">
        <f>IFERROR(INDEX($C$7:$I$177,$M142,COLUMNS($O$7:AO150)),"")</f>
        <v/>
      </c>
      <c r="AQ150" s="386" t="str">
        <f>IFERROR(INDEX($C$7:$I$177,$M142,COLUMNS($O$7:AP150)),"")</f>
        <v/>
      </c>
      <c r="AR150" s="386" t="str">
        <f>IFERROR(INDEX($C$7:$I$177,$M142,COLUMNS($O$7:AQ150)),"")</f>
        <v/>
      </c>
    </row>
    <row r="151" spans="3:44" s="386" customFormat="1" x14ac:dyDescent="0.3">
      <c r="C151" s="544" t="s">
        <v>483</v>
      </c>
      <c r="D151" s="297">
        <v>0</v>
      </c>
      <c r="E151" s="297">
        <v>0</v>
      </c>
      <c r="F151" s="297">
        <v>0</v>
      </c>
      <c r="G151" s="297">
        <v>0</v>
      </c>
      <c r="H151" s="297">
        <v>0</v>
      </c>
      <c r="I151" s="299">
        <v>0</v>
      </c>
      <c r="J151" s="299" t="s">
        <v>551</v>
      </c>
      <c r="K151" s="386">
        <f>ROWS($J$8:J151)</f>
        <v>144</v>
      </c>
      <c r="L151" s="386" t="str">
        <f t="shared" si="4"/>
        <v/>
      </c>
      <c r="M151" s="386" t="str">
        <f>IFERROR(SMALL($L$8:$L$179,ROWS($L$8:L151)),"")</f>
        <v/>
      </c>
      <c r="Q151" s="386" t="str">
        <f>IFERROR(INDEX($C$8:$I$175,$M144,COLUMNS($P$8:P151)),"")</f>
        <v/>
      </c>
      <c r="R151" s="386" t="str">
        <f>IFERROR(INDEX($C$8:$I$175,$M144,COLUMNS($P$8:Q151)),"")</f>
        <v/>
      </c>
      <c r="S151" s="386" t="str">
        <f>IFERROR(INDEX($C$8:$I$175,$M144,COLUMNS($P$8:R151)),"")</f>
        <v/>
      </c>
      <c r="T151" s="386" t="str">
        <f>IFERROR(INDEX($C$8:$I$175,$M144,COLUMNS($P$8:S151)),"")</f>
        <v/>
      </c>
      <c r="U151" s="386" t="str">
        <f>IFERROR(INDEX($C$8:$I$175,$M144,COLUMNS($P$8:T151)),"")</f>
        <v/>
      </c>
      <c r="V151" s="386" t="str">
        <f>IFERROR(INDEX($C$8:$I$175,$M144,COLUMNS($P$8:U151)),"")</f>
        <v/>
      </c>
      <c r="W151" s="386" t="str">
        <f>IFERROR(INDEX($C$8:$I$175,$M144,COLUMNS($P$8:V151)),"")</f>
        <v/>
      </c>
      <c r="Y151" s="544" t="s">
        <v>479</v>
      </c>
      <c r="Z151" s="386">
        <v>16955</v>
      </c>
      <c r="AA151" s="386">
        <v>17950</v>
      </c>
      <c r="AB151" s="386">
        <v>16350</v>
      </c>
      <c r="AC151" s="386">
        <v>16465</v>
      </c>
      <c r="AD151" s="386">
        <v>15680</v>
      </c>
      <c r="AE151" s="386">
        <v>15435</v>
      </c>
      <c r="AF151" s="386" t="s">
        <v>551</v>
      </c>
      <c r="AG151" s="386">
        <f>ROWS($AF$8:AF151)</f>
        <v>144</v>
      </c>
      <c r="AH151" s="386" t="str">
        <f t="shared" si="5"/>
        <v/>
      </c>
      <c r="AI151" s="386" t="str">
        <f>IFERROR(SMALL($AH$8:$AH$179,ROWS($AH$8:AH151)),"")</f>
        <v/>
      </c>
      <c r="AL151" s="386" t="str">
        <f>IFERROR(INDEX($C$7:$I$177,$M143,COLUMNS($O$7:AK151)),"")</f>
        <v/>
      </c>
      <c r="AM151" s="386" t="str">
        <f>IFERROR(INDEX($C$7:$I$177,$M143,COLUMNS($O$7:AL151)),"")</f>
        <v/>
      </c>
      <c r="AN151" s="386" t="str">
        <f>IFERROR(INDEX($C$7:$I$177,$M143,COLUMNS($O$7:AM151)),"")</f>
        <v/>
      </c>
      <c r="AO151" s="386" t="str">
        <f>IFERROR(INDEX($C$7:$I$177,$M143,COLUMNS($O$7:AN151)),"")</f>
        <v/>
      </c>
      <c r="AP151" s="386" t="str">
        <f>IFERROR(INDEX($C$7:$I$177,$M143,COLUMNS($O$7:AO151)),"")</f>
        <v/>
      </c>
      <c r="AQ151" s="386" t="str">
        <f>IFERROR(INDEX($C$7:$I$177,$M143,COLUMNS($O$7:AP151)),"")</f>
        <v/>
      </c>
      <c r="AR151" s="386" t="str">
        <f>IFERROR(INDEX($C$7:$I$177,$M143,COLUMNS($O$7:AQ151)),"")</f>
        <v/>
      </c>
    </row>
    <row r="152" spans="3:44" s="386" customFormat="1" x14ac:dyDescent="0.3">
      <c r="C152" s="542" t="s">
        <v>484</v>
      </c>
      <c r="D152" s="297"/>
      <c r="E152" s="297"/>
      <c r="F152" s="297"/>
      <c r="G152" s="297"/>
      <c r="H152" s="297"/>
      <c r="I152" s="299"/>
      <c r="J152" s="299" t="s">
        <v>551</v>
      </c>
      <c r="K152" s="386">
        <f>ROWS($J$8:J152)</f>
        <v>145</v>
      </c>
      <c r="L152" s="386" t="str">
        <f t="shared" si="4"/>
        <v/>
      </c>
      <c r="M152" s="386" t="str">
        <f>IFERROR(SMALL($L$8:$L$179,ROWS($L$8:L152)),"")</f>
        <v/>
      </c>
      <c r="Q152" s="386" t="str">
        <f>IFERROR(INDEX($C$8:$I$175,$M145,COLUMNS($P$8:P152)),"")</f>
        <v/>
      </c>
      <c r="R152" s="386" t="str">
        <f>IFERROR(INDEX($C$8:$I$175,$M145,COLUMNS($P$8:Q152)),"")</f>
        <v/>
      </c>
      <c r="S152" s="386" t="str">
        <f>IFERROR(INDEX($C$8:$I$175,$M145,COLUMNS($P$8:R152)),"")</f>
        <v/>
      </c>
      <c r="T152" s="386" t="str">
        <f>IFERROR(INDEX($C$8:$I$175,$M145,COLUMNS($P$8:S152)),"")</f>
        <v/>
      </c>
      <c r="U152" s="386" t="str">
        <f>IFERROR(INDEX($C$8:$I$175,$M145,COLUMNS($P$8:T152)),"")</f>
        <v/>
      </c>
      <c r="V152" s="386" t="str">
        <f>IFERROR(INDEX($C$8:$I$175,$M145,COLUMNS($P$8:U152)),"")</f>
        <v/>
      </c>
      <c r="W152" s="386" t="str">
        <f>IFERROR(INDEX($C$8:$I$175,$M145,COLUMNS($P$8:V152)),"")</f>
        <v/>
      </c>
      <c r="Y152" s="544" t="s">
        <v>505</v>
      </c>
      <c r="Z152" s="386">
        <v>4010</v>
      </c>
      <c r="AA152" s="386">
        <v>4370</v>
      </c>
      <c r="AB152" s="386">
        <v>4540</v>
      </c>
      <c r="AC152" s="386">
        <v>4850</v>
      </c>
      <c r="AD152" s="386">
        <v>4470</v>
      </c>
      <c r="AE152" s="386">
        <v>4215</v>
      </c>
      <c r="AF152" s="386" t="s">
        <v>551</v>
      </c>
      <c r="AG152" s="386">
        <f>ROWS($AF$8:AF152)</f>
        <v>145</v>
      </c>
      <c r="AH152" s="386" t="str">
        <f t="shared" si="5"/>
        <v/>
      </c>
      <c r="AI152" s="386" t="str">
        <f>IFERROR(SMALL($AH$8:$AH$179,ROWS($AH$8:AH152)),"")</f>
        <v/>
      </c>
      <c r="AL152" s="386" t="str">
        <f>IFERROR(INDEX($C$7:$I$177,$M144,COLUMNS($O$7:AK152)),"")</f>
        <v/>
      </c>
      <c r="AM152" s="386" t="str">
        <f>IFERROR(INDEX($C$7:$I$177,$M144,COLUMNS($O$7:AL152)),"")</f>
        <v/>
      </c>
      <c r="AN152" s="386" t="str">
        <f>IFERROR(INDEX($C$7:$I$177,$M144,COLUMNS($O$7:AM152)),"")</f>
        <v/>
      </c>
      <c r="AO152" s="386" t="str">
        <f>IFERROR(INDEX($C$7:$I$177,$M144,COLUMNS($O$7:AN152)),"")</f>
        <v/>
      </c>
      <c r="AP152" s="386" t="str">
        <f>IFERROR(INDEX($C$7:$I$177,$M144,COLUMNS($O$7:AO152)),"")</f>
        <v/>
      </c>
      <c r="AQ152" s="386" t="str">
        <f>IFERROR(INDEX($C$7:$I$177,$M144,COLUMNS($O$7:AP152)),"")</f>
        <v/>
      </c>
      <c r="AR152" s="386" t="str">
        <f>IFERROR(INDEX($C$7:$I$177,$M144,COLUMNS($O$7:AQ152)),"")</f>
        <v/>
      </c>
    </row>
    <row r="153" spans="3:44" s="386" customFormat="1" x14ac:dyDescent="0.3">
      <c r="C153" s="543" t="s">
        <v>530</v>
      </c>
      <c r="D153" s="297">
        <v>1.2254095247740335E-2</v>
      </c>
      <c r="E153" s="297"/>
      <c r="F153" s="297">
        <v>1.3038372120892554E-2</v>
      </c>
      <c r="G153" s="297">
        <v>1.2439688093114723E-2</v>
      </c>
      <c r="H153" s="297">
        <v>1.2308609150087101E-2</v>
      </c>
      <c r="I153" s="299">
        <v>1.1541938025818713E-2</v>
      </c>
      <c r="J153" s="299" t="s">
        <v>551</v>
      </c>
      <c r="K153" s="386">
        <f>ROWS($J$8:J153)</f>
        <v>146</v>
      </c>
      <c r="L153" s="386" t="str">
        <f t="shared" si="4"/>
        <v/>
      </c>
      <c r="M153" s="386" t="str">
        <f>IFERROR(SMALL($L$8:$L$179,ROWS($L$8:L153)),"")</f>
        <v/>
      </c>
      <c r="Q153" s="386" t="str">
        <f>IFERROR(INDEX($C$8:$I$175,$M146,COLUMNS($P$8:P153)),"")</f>
        <v/>
      </c>
      <c r="R153" s="386" t="str">
        <f>IFERROR(INDEX($C$8:$I$175,$M146,COLUMNS($P$8:Q153)),"")</f>
        <v/>
      </c>
      <c r="S153" s="386" t="str">
        <f>IFERROR(INDEX($C$8:$I$175,$M146,COLUMNS($P$8:R153)),"")</f>
        <v/>
      </c>
      <c r="T153" s="386" t="str">
        <f>IFERROR(INDEX($C$8:$I$175,$M146,COLUMNS($P$8:S153)),"")</f>
        <v/>
      </c>
      <c r="U153" s="386" t="str">
        <f>IFERROR(INDEX($C$8:$I$175,$M146,COLUMNS($P$8:T153)),"")</f>
        <v/>
      </c>
      <c r="V153" s="386" t="str">
        <f>IFERROR(INDEX($C$8:$I$175,$M146,COLUMNS($P$8:U153)),"")</f>
        <v/>
      </c>
      <c r="W153" s="386" t="str">
        <f>IFERROR(INDEX($C$8:$I$175,$M146,COLUMNS($P$8:V153)),"")</f>
        <v/>
      </c>
      <c r="Y153" s="544" t="s">
        <v>506</v>
      </c>
      <c r="Z153" s="386">
        <v>3370</v>
      </c>
      <c r="AA153" s="386">
        <v>3535</v>
      </c>
      <c r="AB153" s="386">
        <v>3750</v>
      </c>
      <c r="AC153" s="386">
        <v>4200</v>
      </c>
      <c r="AD153" s="386">
        <v>4385</v>
      </c>
      <c r="AE153" s="386">
        <v>3805</v>
      </c>
      <c r="AF153" s="386" t="s">
        <v>551</v>
      </c>
      <c r="AG153" s="386">
        <f>ROWS($AF$8:AF153)</f>
        <v>146</v>
      </c>
      <c r="AH153" s="386" t="str">
        <f t="shared" si="5"/>
        <v/>
      </c>
      <c r="AI153" s="386" t="str">
        <f>IFERROR(SMALL($AH$8:$AH$179,ROWS($AH$8:AH153)),"")</f>
        <v/>
      </c>
      <c r="AL153" s="386" t="str">
        <f>IFERROR(INDEX($C$7:$I$177,$M145,COLUMNS($O$7:AK153)),"")</f>
        <v/>
      </c>
      <c r="AM153" s="386" t="str">
        <f>IFERROR(INDEX($C$7:$I$177,$M145,COLUMNS($O$7:AL153)),"")</f>
        <v/>
      </c>
      <c r="AN153" s="386" t="str">
        <f>IFERROR(INDEX($C$7:$I$177,$M145,COLUMNS($O$7:AM153)),"")</f>
        <v/>
      </c>
      <c r="AO153" s="386" t="str">
        <f>IFERROR(INDEX($C$7:$I$177,$M145,COLUMNS($O$7:AN153)),"")</f>
        <v/>
      </c>
      <c r="AP153" s="386" t="str">
        <f>IFERROR(INDEX($C$7:$I$177,$M145,COLUMNS($O$7:AO153)),"")</f>
        <v/>
      </c>
      <c r="AQ153" s="386" t="str">
        <f>IFERROR(INDEX($C$7:$I$177,$M145,COLUMNS($O$7:AP153)),"")</f>
        <v/>
      </c>
      <c r="AR153" s="386" t="str">
        <f>IFERROR(INDEX($C$7:$I$177,$M145,COLUMNS($O$7:AQ153)),"")</f>
        <v/>
      </c>
    </row>
    <row r="154" spans="3:44" s="386" customFormat="1" x14ac:dyDescent="0.3">
      <c r="C154" s="543" t="s">
        <v>531</v>
      </c>
      <c r="D154" s="297">
        <v>2.1242119654657315E-2</v>
      </c>
      <c r="E154" s="297"/>
      <c r="F154" s="297">
        <v>2.6100711837595571E-2</v>
      </c>
      <c r="G154" s="297">
        <v>2.7211817703688457E-2</v>
      </c>
      <c r="H154" s="297">
        <v>2.984321995049051E-2</v>
      </c>
      <c r="I154" s="299">
        <v>3.5923702690801217E-2</v>
      </c>
      <c r="J154" s="299" t="s">
        <v>551</v>
      </c>
      <c r="K154" s="386">
        <f>ROWS($J$8:J154)</f>
        <v>147</v>
      </c>
      <c r="L154" s="386" t="str">
        <f t="shared" si="4"/>
        <v/>
      </c>
      <c r="M154" s="386" t="str">
        <f>IFERROR(SMALL($L$8:$L$179,ROWS($L$8:L154)),"")</f>
        <v/>
      </c>
      <c r="Q154" s="386" t="str">
        <f>IFERROR(INDEX($C$8:$I$175,$M147,COLUMNS($P$8:P154)),"")</f>
        <v/>
      </c>
      <c r="R154" s="386" t="str">
        <f>IFERROR(INDEX($C$8:$I$175,$M147,COLUMNS($P$8:Q154)),"")</f>
        <v/>
      </c>
      <c r="S154" s="386" t="str">
        <f>IFERROR(INDEX($C$8:$I$175,$M147,COLUMNS($P$8:R154)),"")</f>
        <v/>
      </c>
      <c r="T154" s="386" t="str">
        <f>IFERROR(INDEX($C$8:$I$175,$M147,COLUMNS($P$8:S154)),"")</f>
        <v/>
      </c>
      <c r="U154" s="386" t="str">
        <f>IFERROR(INDEX($C$8:$I$175,$M147,COLUMNS($P$8:T154)),"")</f>
        <v/>
      </c>
      <c r="V154" s="386" t="str">
        <f>IFERROR(INDEX($C$8:$I$175,$M147,COLUMNS($P$8:U154)),"")</f>
        <v/>
      </c>
      <c r="W154" s="386" t="str">
        <f>IFERROR(INDEX($C$8:$I$175,$M147,COLUMNS($P$8:V154)),"")</f>
        <v/>
      </c>
      <c r="Y154" s="544" t="s">
        <v>507</v>
      </c>
      <c r="Z154" s="386">
        <v>9965</v>
      </c>
      <c r="AA154" s="386">
        <v>9925</v>
      </c>
      <c r="AB154" s="386">
        <v>11040</v>
      </c>
      <c r="AC154" s="386">
        <v>11950</v>
      </c>
      <c r="AD154" s="386">
        <v>12690</v>
      </c>
      <c r="AE154" s="386">
        <v>12370</v>
      </c>
      <c r="AF154" s="386" t="s">
        <v>551</v>
      </c>
      <c r="AG154" s="386">
        <f>ROWS($AF$8:AF154)</f>
        <v>147</v>
      </c>
      <c r="AH154" s="386" t="str">
        <f t="shared" si="5"/>
        <v/>
      </c>
      <c r="AI154" s="386" t="str">
        <f>IFERROR(SMALL($AH$8:$AH$179,ROWS($AH$8:AH154)),"")</f>
        <v/>
      </c>
      <c r="AL154" s="386" t="str">
        <f>IFERROR(INDEX($C$7:$I$177,$M146,COLUMNS($O$7:AK154)),"")</f>
        <v/>
      </c>
      <c r="AM154" s="386" t="str">
        <f>IFERROR(INDEX($C$7:$I$177,$M146,COLUMNS($O$7:AL154)),"")</f>
        <v/>
      </c>
      <c r="AN154" s="386" t="str">
        <f>IFERROR(INDEX($C$7:$I$177,$M146,COLUMNS($O$7:AM154)),"")</f>
        <v/>
      </c>
      <c r="AO154" s="386" t="str">
        <f>IFERROR(INDEX($C$7:$I$177,$M146,COLUMNS($O$7:AN154)),"")</f>
        <v/>
      </c>
      <c r="AP154" s="386" t="str">
        <f>IFERROR(INDEX($C$7:$I$177,$M146,COLUMNS($O$7:AO154)),"")</f>
        <v/>
      </c>
      <c r="AQ154" s="386" t="str">
        <f>IFERROR(INDEX($C$7:$I$177,$M146,COLUMNS($O$7:AP154)),"")</f>
        <v/>
      </c>
      <c r="AR154" s="386" t="str">
        <f>IFERROR(INDEX($C$7:$I$177,$M146,COLUMNS($O$7:AQ154)),"")</f>
        <v/>
      </c>
    </row>
    <row r="155" spans="3:44" s="386" customFormat="1" x14ac:dyDescent="0.3">
      <c r="C155" s="543" t="s">
        <v>532</v>
      </c>
      <c r="D155" s="297">
        <v>5.5447249158163915E-3</v>
      </c>
      <c r="E155" s="297"/>
      <c r="F155" s="297">
        <v>5.1770006950602786E-3</v>
      </c>
      <c r="G155" s="297">
        <v>5.0307562141272784E-3</v>
      </c>
      <c r="H155" s="297">
        <v>5.6844228477124781E-3</v>
      </c>
      <c r="I155" s="299">
        <v>7.4165063619718637E-3</v>
      </c>
      <c r="J155" s="299" t="s">
        <v>551</v>
      </c>
      <c r="K155" s="386">
        <f>ROWS($J$8:J155)</f>
        <v>148</v>
      </c>
      <c r="L155" s="386" t="str">
        <f t="shared" si="4"/>
        <v/>
      </c>
      <c r="M155" s="386" t="str">
        <f>IFERROR(SMALL($L$8:$L$179,ROWS($L$8:L155)),"")</f>
        <v/>
      </c>
      <c r="Q155" s="386" t="str">
        <f>IFERROR(INDEX($C$8:$I$175,$M148,COLUMNS($P$8:P155)),"")</f>
        <v/>
      </c>
      <c r="R155" s="386" t="str">
        <f>IFERROR(INDEX($C$8:$I$175,$M148,COLUMNS($P$8:Q155)),"")</f>
        <v/>
      </c>
      <c r="S155" s="386" t="str">
        <f>IFERROR(INDEX($C$8:$I$175,$M148,COLUMNS($P$8:R155)),"")</f>
        <v/>
      </c>
      <c r="T155" s="386" t="str">
        <f>IFERROR(INDEX($C$8:$I$175,$M148,COLUMNS($P$8:S155)),"")</f>
        <v/>
      </c>
      <c r="U155" s="386" t="str">
        <f>IFERROR(INDEX($C$8:$I$175,$M148,COLUMNS($P$8:T155)),"")</f>
        <v/>
      </c>
      <c r="V155" s="386" t="str">
        <f>IFERROR(INDEX($C$8:$I$175,$M148,COLUMNS($P$8:U155)),"")</f>
        <v/>
      </c>
      <c r="W155" s="386" t="str">
        <f>IFERROR(INDEX($C$8:$I$175,$M148,COLUMNS($P$8:V155)),"")</f>
        <v/>
      </c>
      <c r="Y155" s="544" t="s">
        <v>483</v>
      </c>
      <c r="Z155" s="386">
        <v>0</v>
      </c>
      <c r="AA155" s="386">
        <v>0</v>
      </c>
      <c r="AB155" s="386">
        <v>0</v>
      </c>
      <c r="AC155" s="386">
        <v>0</v>
      </c>
      <c r="AD155" s="386">
        <v>0</v>
      </c>
      <c r="AE155" s="386">
        <v>0</v>
      </c>
      <c r="AF155" s="386" t="s">
        <v>551</v>
      </c>
      <c r="AG155" s="386">
        <f>ROWS($AF$8:AF155)</f>
        <v>148</v>
      </c>
      <c r="AH155" s="386" t="str">
        <f t="shared" si="5"/>
        <v/>
      </c>
      <c r="AI155" s="386" t="str">
        <f>IFERROR(SMALL($AH$8:$AH$179,ROWS($AH$8:AH155)),"")</f>
        <v/>
      </c>
      <c r="AL155" s="386" t="str">
        <f>IFERROR(INDEX($C$7:$I$177,$M147,COLUMNS($O$7:AK155)),"")</f>
        <v/>
      </c>
      <c r="AM155" s="386" t="str">
        <f>IFERROR(INDEX($C$7:$I$177,$M147,COLUMNS($O$7:AL155)),"")</f>
        <v/>
      </c>
      <c r="AN155" s="386" t="str">
        <f>IFERROR(INDEX($C$7:$I$177,$M147,COLUMNS($O$7:AM155)),"")</f>
        <v/>
      </c>
      <c r="AO155" s="386" t="str">
        <f>IFERROR(INDEX($C$7:$I$177,$M147,COLUMNS($O$7:AN155)),"")</f>
        <v/>
      </c>
      <c r="AP155" s="386" t="str">
        <f>IFERROR(INDEX($C$7:$I$177,$M147,COLUMNS($O$7:AO155)),"")</f>
        <v/>
      </c>
      <c r="AQ155" s="386" t="str">
        <f>IFERROR(INDEX($C$7:$I$177,$M147,COLUMNS($O$7:AP155)),"")</f>
        <v/>
      </c>
      <c r="AR155" s="386" t="str">
        <f>IFERROR(INDEX($C$7:$I$177,$M147,COLUMNS($O$7:AQ155)),"")</f>
        <v/>
      </c>
    </row>
    <row r="156" spans="3:44" s="386" customFormat="1" x14ac:dyDescent="0.3">
      <c r="C156" s="543" t="s">
        <v>553</v>
      </c>
      <c r="D156" s="297">
        <v>4.7218776109577941E-2</v>
      </c>
      <c r="E156" s="297"/>
      <c r="F156" s="297">
        <v>3.0606619849962852E-2</v>
      </c>
      <c r="G156" s="297">
        <v>2.7577690882897715E-2</v>
      </c>
      <c r="H156" s="297">
        <v>9.3288713670120101E-3</v>
      </c>
      <c r="I156" s="299">
        <v>1.4879365888706052E-2</v>
      </c>
      <c r="J156" s="299" t="s">
        <v>551</v>
      </c>
      <c r="K156" s="386">
        <f>ROWS($J$8:J156)</f>
        <v>149</v>
      </c>
      <c r="L156" s="386" t="str">
        <f t="shared" si="4"/>
        <v/>
      </c>
      <c r="M156" s="386" t="str">
        <f>IFERROR(SMALL($L$8:$L$179,ROWS($L$8:L156)),"")</f>
        <v/>
      </c>
      <c r="Q156" s="386" t="str">
        <f>IFERROR(INDEX($C$8:$I$175,$M149,COLUMNS($P$8:P156)),"")</f>
        <v/>
      </c>
      <c r="R156" s="386" t="str">
        <f>IFERROR(INDEX($C$8:$I$175,$M149,COLUMNS($P$8:Q156)),"")</f>
        <v/>
      </c>
      <c r="S156" s="386" t="str">
        <f>IFERROR(INDEX($C$8:$I$175,$M149,COLUMNS($P$8:R156)),"")</f>
        <v/>
      </c>
      <c r="T156" s="386" t="str">
        <f>IFERROR(INDEX($C$8:$I$175,$M149,COLUMNS($P$8:S156)),"")</f>
        <v/>
      </c>
      <c r="U156" s="386" t="str">
        <f>IFERROR(INDEX($C$8:$I$175,$M149,COLUMNS($P$8:T156)),"")</f>
        <v/>
      </c>
      <c r="V156" s="386" t="str">
        <f>IFERROR(INDEX($C$8:$I$175,$M149,COLUMNS($P$8:U156)),"")</f>
        <v/>
      </c>
      <c r="W156" s="386" t="str">
        <f>IFERROR(INDEX($C$8:$I$175,$M149,COLUMNS($P$8:V156)),"")</f>
        <v/>
      </c>
      <c r="Y156" s="542" t="s">
        <v>484</v>
      </c>
      <c r="AF156" s="386" t="s">
        <v>551</v>
      </c>
      <c r="AG156" s="386">
        <f>ROWS($AF$8:AF156)</f>
        <v>149</v>
      </c>
      <c r="AH156" s="386" t="str">
        <f t="shared" si="5"/>
        <v/>
      </c>
      <c r="AI156" s="386" t="str">
        <f>IFERROR(SMALL($AH$8:$AH$179,ROWS($AH$8:AH156)),"")</f>
        <v/>
      </c>
      <c r="AL156" s="386" t="str">
        <f>IFERROR(INDEX($C$7:$I$177,$M148,COLUMNS($O$7:AK156)),"")</f>
        <v/>
      </c>
      <c r="AM156" s="386" t="str">
        <f>IFERROR(INDEX($C$7:$I$177,$M148,COLUMNS($O$7:AL156)),"")</f>
        <v/>
      </c>
      <c r="AN156" s="386" t="str">
        <f>IFERROR(INDEX($C$7:$I$177,$M148,COLUMNS($O$7:AM156)),"")</f>
        <v/>
      </c>
      <c r="AO156" s="386" t="str">
        <f>IFERROR(INDEX($C$7:$I$177,$M148,COLUMNS($O$7:AN156)),"")</f>
        <v/>
      </c>
      <c r="AP156" s="386" t="str">
        <f>IFERROR(INDEX($C$7:$I$177,$M148,COLUMNS($O$7:AO156)),"")</f>
        <v/>
      </c>
      <c r="AQ156" s="386" t="str">
        <f>IFERROR(INDEX($C$7:$I$177,$M148,COLUMNS($O$7:AP156)),"")</f>
        <v/>
      </c>
      <c r="AR156" s="386" t="str">
        <f>IFERROR(INDEX($C$7:$I$177,$M148,COLUMNS($O$7:AQ156)),"")</f>
        <v/>
      </c>
    </row>
    <row r="157" spans="3:44" s="386" customFormat="1" x14ac:dyDescent="0.3">
      <c r="C157" s="543" t="s">
        <v>534</v>
      </c>
      <c r="D157" s="297">
        <v>5.1067169658455071E-2</v>
      </c>
      <c r="E157" s="297"/>
      <c r="F157" s="297">
        <v>4.8774057474294752E-2</v>
      </c>
      <c r="G157" s="297">
        <v>4.891267064553749E-2</v>
      </c>
      <c r="H157" s="297">
        <v>5.3910332813789312E-2</v>
      </c>
      <c r="I157" s="299">
        <v>5.5368855308596192E-2</v>
      </c>
      <c r="J157" s="299" t="s">
        <v>551</v>
      </c>
      <c r="K157" s="386">
        <f>ROWS($J$8:J157)</f>
        <v>150</v>
      </c>
      <c r="L157" s="386" t="str">
        <f t="shared" si="4"/>
        <v/>
      </c>
      <c r="M157" s="386" t="str">
        <f>IFERROR(SMALL($L$8:$L$179,ROWS($L$8:L157)),"")</f>
        <v/>
      </c>
      <c r="Q157" s="386" t="str">
        <f>IFERROR(INDEX($C$8:$I$175,$M150,COLUMNS($P$8:P157)),"")</f>
        <v/>
      </c>
      <c r="R157" s="386" t="str">
        <f>IFERROR(INDEX($C$8:$I$175,$M150,COLUMNS($P$8:Q157)),"")</f>
        <v/>
      </c>
      <c r="S157" s="386" t="str">
        <f>IFERROR(INDEX($C$8:$I$175,$M150,COLUMNS($P$8:R157)),"")</f>
        <v/>
      </c>
      <c r="T157" s="386" t="str">
        <f>IFERROR(INDEX($C$8:$I$175,$M150,COLUMNS($P$8:S157)),"")</f>
        <v/>
      </c>
      <c r="U157" s="386" t="str">
        <f>IFERROR(INDEX($C$8:$I$175,$M150,COLUMNS($P$8:T157)),"")</f>
        <v/>
      </c>
      <c r="V157" s="386" t="str">
        <f>IFERROR(INDEX($C$8:$I$175,$M150,COLUMNS($P$8:U157)),"")</f>
        <v/>
      </c>
      <c r="W157" s="386" t="str">
        <f>IFERROR(INDEX($C$8:$I$175,$M150,COLUMNS($P$8:V157)),"")</f>
        <v/>
      </c>
      <c r="Y157" s="543" t="s">
        <v>530</v>
      </c>
      <c r="Z157" s="386">
        <v>485</v>
      </c>
      <c r="AB157" s="386">
        <v>545</v>
      </c>
      <c r="AC157" s="386">
        <v>545</v>
      </c>
      <c r="AD157" s="386">
        <v>535</v>
      </c>
      <c r="AE157" s="386">
        <v>500</v>
      </c>
      <c r="AF157" s="386" t="s">
        <v>551</v>
      </c>
      <c r="AG157" s="386">
        <f>ROWS($AF$8:AF157)</f>
        <v>150</v>
      </c>
      <c r="AH157" s="386" t="str">
        <f t="shared" si="5"/>
        <v/>
      </c>
      <c r="AI157" s="386" t="str">
        <f>IFERROR(SMALL($AH$8:$AH$179,ROWS($AH$8:AH157)),"")</f>
        <v/>
      </c>
      <c r="AL157" s="386" t="str">
        <f>IFERROR(INDEX($C$7:$I$177,$M149,COLUMNS($O$7:AK157)),"")</f>
        <v/>
      </c>
      <c r="AM157" s="386" t="str">
        <f>IFERROR(INDEX($C$7:$I$177,$M149,COLUMNS($O$7:AL157)),"")</f>
        <v/>
      </c>
      <c r="AN157" s="386" t="str">
        <f>IFERROR(INDEX($C$7:$I$177,$M149,COLUMNS($O$7:AM157)),"")</f>
        <v/>
      </c>
      <c r="AO157" s="386" t="str">
        <f>IFERROR(INDEX($C$7:$I$177,$M149,COLUMNS($O$7:AN157)),"")</f>
        <v/>
      </c>
      <c r="AP157" s="386" t="str">
        <f>IFERROR(INDEX($C$7:$I$177,$M149,COLUMNS($O$7:AO157)),"")</f>
        <v/>
      </c>
      <c r="AQ157" s="386" t="str">
        <f>IFERROR(INDEX($C$7:$I$177,$M149,COLUMNS($O$7:AP157)),"")</f>
        <v/>
      </c>
      <c r="AR157" s="386" t="str">
        <f>IFERROR(INDEX($C$7:$I$177,$M149,COLUMNS($O$7:AQ157)),"")</f>
        <v/>
      </c>
    </row>
    <row r="158" spans="3:44" s="386" customFormat="1" x14ac:dyDescent="0.3">
      <c r="C158" s="543" t="s">
        <v>535</v>
      </c>
      <c r="D158" s="297">
        <v>2.7850216472137122E-3</v>
      </c>
      <c r="E158" s="297"/>
      <c r="F158" s="297">
        <v>2.9959494763080316E-3</v>
      </c>
      <c r="G158" s="297">
        <v>2.4925110333630603E-3</v>
      </c>
      <c r="H158" s="297">
        <v>2.2462638672412212E-3</v>
      </c>
      <c r="I158" s="299">
        <v>2.5494240619278281E-3</v>
      </c>
      <c r="J158" s="299" t="s">
        <v>551</v>
      </c>
      <c r="K158" s="386">
        <f>ROWS($J$8:J158)</f>
        <v>151</v>
      </c>
      <c r="L158" s="386" t="str">
        <f t="shared" si="4"/>
        <v/>
      </c>
      <c r="M158" s="386" t="str">
        <f>IFERROR(SMALL($L$8:$L$179,ROWS($L$8:L158)),"")</f>
        <v/>
      </c>
      <c r="Q158" s="386" t="str">
        <f>IFERROR(INDEX($C$8:$I$175,$M151,COLUMNS($P$8:P158)),"")</f>
        <v/>
      </c>
      <c r="R158" s="386" t="str">
        <f>IFERROR(INDEX($C$8:$I$175,$M151,COLUMNS($P$8:Q158)),"")</f>
        <v/>
      </c>
      <c r="S158" s="386" t="str">
        <f>IFERROR(INDEX($C$8:$I$175,$M151,COLUMNS($P$8:R158)),"")</f>
        <v/>
      </c>
      <c r="T158" s="386" t="str">
        <f>IFERROR(INDEX($C$8:$I$175,$M151,COLUMNS($P$8:S158)),"")</f>
        <v/>
      </c>
      <c r="U158" s="386" t="str">
        <f>IFERROR(INDEX($C$8:$I$175,$M151,COLUMNS($P$8:T158)),"")</f>
        <v/>
      </c>
      <c r="V158" s="386" t="str">
        <f>IFERROR(INDEX($C$8:$I$175,$M151,COLUMNS($P$8:U158)),"")</f>
        <v/>
      </c>
      <c r="W158" s="386" t="str">
        <f>IFERROR(INDEX($C$8:$I$175,$M151,COLUMNS($P$8:V158)),"")</f>
        <v/>
      </c>
      <c r="Y158" s="543" t="s">
        <v>531</v>
      </c>
      <c r="Z158" s="386">
        <v>840</v>
      </c>
      <c r="AB158" s="386">
        <v>1090</v>
      </c>
      <c r="AC158" s="386">
        <v>1190</v>
      </c>
      <c r="AD158" s="386">
        <v>1300</v>
      </c>
      <c r="AE158" s="386">
        <v>1550</v>
      </c>
      <c r="AF158" s="386" t="s">
        <v>551</v>
      </c>
      <c r="AG158" s="386">
        <f>ROWS($AF$8:AF158)</f>
        <v>151</v>
      </c>
      <c r="AH158" s="386" t="str">
        <f t="shared" si="5"/>
        <v/>
      </c>
      <c r="AI158" s="386" t="str">
        <f>IFERROR(SMALL($AH$8:$AH$179,ROWS($AH$8:AH158)),"")</f>
        <v/>
      </c>
      <c r="AL158" s="386" t="str">
        <f>IFERROR(INDEX($C$7:$I$177,$M150,COLUMNS($O$7:AK158)),"")</f>
        <v/>
      </c>
      <c r="AM158" s="386" t="str">
        <f>IFERROR(INDEX($C$7:$I$177,$M150,COLUMNS($O$7:AL158)),"")</f>
        <v/>
      </c>
      <c r="AN158" s="386" t="str">
        <f>IFERROR(INDEX($C$7:$I$177,$M150,COLUMNS($O$7:AM158)),"")</f>
        <v/>
      </c>
      <c r="AO158" s="386" t="str">
        <f>IFERROR(INDEX($C$7:$I$177,$M150,COLUMNS($O$7:AN158)),"")</f>
        <v/>
      </c>
      <c r="AP158" s="386" t="str">
        <f>IFERROR(INDEX($C$7:$I$177,$M150,COLUMNS($O$7:AO158)),"")</f>
        <v/>
      </c>
      <c r="AQ158" s="386" t="str">
        <f>IFERROR(INDEX($C$7:$I$177,$M150,COLUMNS($O$7:AP158)),"")</f>
        <v/>
      </c>
      <c r="AR158" s="386" t="str">
        <f>IFERROR(INDEX($C$7:$I$177,$M150,COLUMNS($O$7:AQ158)),"")</f>
        <v/>
      </c>
    </row>
    <row r="159" spans="3:44" s="386" customFormat="1" x14ac:dyDescent="0.3">
      <c r="C159" s="543" t="s">
        <v>536</v>
      </c>
      <c r="D159" s="297">
        <v>5.1143124794288172E-3</v>
      </c>
      <c r="E159" s="297"/>
      <c r="F159" s="297">
        <v>3.5951393715696377E-3</v>
      </c>
      <c r="G159" s="297">
        <v>3.2699915391827309E-3</v>
      </c>
      <c r="H159" s="297">
        <v>3.8507380581278079E-3</v>
      </c>
      <c r="I159" s="299">
        <v>4.2413145757526595E-3</v>
      </c>
      <c r="J159" s="299" t="s">
        <v>551</v>
      </c>
      <c r="K159" s="386">
        <f>ROWS($J$8:J159)</f>
        <v>152</v>
      </c>
      <c r="L159" s="386" t="str">
        <f t="shared" si="4"/>
        <v/>
      </c>
      <c r="M159" s="386" t="str">
        <f>IFERROR(SMALL($L$8:$L$179,ROWS($L$8:L159)),"")</f>
        <v/>
      </c>
      <c r="Q159" s="386" t="str">
        <f>IFERROR(INDEX($C$8:$I$175,$M152,COLUMNS($P$8:P159)),"")</f>
        <v/>
      </c>
      <c r="R159" s="386" t="str">
        <f>IFERROR(INDEX($C$8:$I$175,$M152,COLUMNS($P$8:Q159)),"")</f>
        <v/>
      </c>
      <c r="S159" s="386" t="str">
        <f>IFERROR(INDEX($C$8:$I$175,$M152,COLUMNS($P$8:R159)),"")</f>
        <v/>
      </c>
      <c r="T159" s="386" t="str">
        <f>IFERROR(INDEX($C$8:$I$175,$M152,COLUMNS($P$8:S159)),"")</f>
        <v/>
      </c>
      <c r="U159" s="386" t="str">
        <f>IFERROR(INDEX($C$8:$I$175,$M152,COLUMNS($P$8:T159)),"")</f>
        <v/>
      </c>
      <c r="V159" s="386" t="str">
        <f>IFERROR(INDEX($C$8:$I$175,$M152,COLUMNS($P$8:U159)),"")</f>
        <v/>
      </c>
      <c r="W159" s="386" t="str">
        <f>IFERROR(INDEX($C$8:$I$175,$M152,COLUMNS($P$8:V159)),"")</f>
        <v/>
      </c>
      <c r="Y159" s="543" t="s">
        <v>532</v>
      </c>
      <c r="Z159" s="386">
        <v>220</v>
      </c>
      <c r="AB159" s="386">
        <v>215</v>
      </c>
      <c r="AC159" s="386">
        <v>220</v>
      </c>
      <c r="AD159" s="386">
        <v>250</v>
      </c>
      <c r="AE159" s="386">
        <v>320</v>
      </c>
      <c r="AF159" s="386" t="s">
        <v>551</v>
      </c>
      <c r="AG159" s="386">
        <f>ROWS($AF$8:AF159)</f>
        <v>152</v>
      </c>
      <c r="AH159" s="386" t="str">
        <f t="shared" si="5"/>
        <v/>
      </c>
      <c r="AI159" s="386" t="str">
        <f>IFERROR(SMALL($AH$8:$AH$179,ROWS($AH$8:AH159)),"")</f>
        <v/>
      </c>
      <c r="AL159" s="386" t="str">
        <f>IFERROR(INDEX($C$7:$I$177,$M151,COLUMNS($O$7:AK159)),"")</f>
        <v/>
      </c>
      <c r="AM159" s="386" t="str">
        <f>IFERROR(INDEX($C$7:$I$177,$M151,COLUMNS($O$7:AL159)),"")</f>
        <v/>
      </c>
      <c r="AN159" s="386" t="str">
        <f>IFERROR(INDEX($C$7:$I$177,$M151,COLUMNS($O$7:AM159)),"")</f>
        <v/>
      </c>
      <c r="AO159" s="386" t="str">
        <f>IFERROR(INDEX($C$7:$I$177,$M151,COLUMNS($O$7:AN159)),"")</f>
        <v/>
      </c>
      <c r="AP159" s="386" t="str">
        <f>IFERROR(INDEX($C$7:$I$177,$M151,COLUMNS($O$7:AO159)),"")</f>
        <v/>
      </c>
      <c r="AQ159" s="386" t="str">
        <f>IFERROR(INDEX($C$7:$I$177,$M151,COLUMNS($O$7:AP159)),"")</f>
        <v/>
      </c>
      <c r="AR159" s="386" t="str">
        <f>IFERROR(INDEX($C$7:$I$177,$M151,COLUMNS($O$7:AQ159)),"")</f>
        <v/>
      </c>
    </row>
    <row r="160" spans="3:44" s="386" customFormat="1" x14ac:dyDescent="0.3">
      <c r="C160" s="543" t="s">
        <v>554</v>
      </c>
      <c r="D160" s="297"/>
      <c r="E160" s="297"/>
      <c r="F160" s="297">
        <v>9.3473623660810586E-4</v>
      </c>
      <c r="G160" s="297">
        <v>1.0290183165260341E-3</v>
      </c>
      <c r="H160" s="297">
        <v>2.2783533510589531E-2</v>
      </c>
      <c r="I160" s="299">
        <v>2.2782580480682317E-2</v>
      </c>
      <c r="J160" s="299" t="s">
        <v>551</v>
      </c>
      <c r="K160" s="386">
        <f>ROWS($J$8:J160)</f>
        <v>153</v>
      </c>
      <c r="L160" s="386" t="str">
        <f t="shared" si="4"/>
        <v/>
      </c>
      <c r="M160" s="386" t="str">
        <f>IFERROR(SMALL($L$8:$L$179,ROWS($L$8:L160)),"")</f>
        <v/>
      </c>
      <c r="Q160" s="386" t="str">
        <f>IFERROR(INDEX($C$8:$I$175,$M153,COLUMNS($P$8:P160)),"")</f>
        <v/>
      </c>
      <c r="R160" s="386" t="str">
        <f>IFERROR(INDEX($C$8:$I$175,$M153,COLUMNS($P$8:Q160)),"")</f>
        <v/>
      </c>
      <c r="S160" s="386" t="str">
        <f>IFERROR(INDEX($C$8:$I$175,$M153,COLUMNS($P$8:R160)),"")</f>
        <v/>
      </c>
      <c r="T160" s="386" t="str">
        <f>IFERROR(INDEX($C$8:$I$175,$M153,COLUMNS($P$8:S160)),"")</f>
        <v/>
      </c>
      <c r="U160" s="386" t="str">
        <f>IFERROR(INDEX($C$8:$I$175,$M153,COLUMNS($P$8:T160)),"")</f>
        <v/>
      </c>
      <c r="V160" s="386" t="str">
        <f>IFERROR(INDEX($C$8:$I$175,$M153,COLUMNS($P$8:U160)),"")</f>
        <v/>
      </c>
      <c r="W160" s="386" t="str">
        <f>IFERROR(INDEX($C$8:$I$175,$M153,COLUMNS($P$8:V160)),"")</f>
        <v/>
      </c>
      <c r="Y160" s="543" t="s">
        <v>553</v>
      </c>
      <c r="Z160" s="386">
        <v>1865</v>
      </c>
      <c r="AB160" s="386">
        <v>1275</v>
      </c>
      <c r="AC160" s="386">
        <v>1205</v>
      </c>
      <c r="AD160" s="386">
        <v>405</v>
      </c>
      <c r="AE160" s="386">
        <v>640</v>
      </c>
      <c r="AF160" s="386" t="s">
        <v>551</v>
      </c>
      <c r="AG160" s="386">
        <f>ROWS($AF$8:AF160)</f>
        <v>153</v>
      </c>
      <c r="AH160" s="386" t="str">
        <f t="shared" si="5"/>
        <v/>
      </c>
      <c r="AI160" s="386" t="str">
        <f>IFERROR(SMALL($AH$8:$AH$179,ROWS($AH$8:AH160)),"")</f>
        <v/>
      </c>
      <c r="AL160" s="386" t="str">
        <f>IFERROR(INDEX($C$7:$I$177,$M152,COLUMNS($O$7:AK160)),"")</f>
        <v/>
      </c>
      <c r="AM160" s="386" t="str">
        <f>IFERROR(INDEX($C$7:$I$177,$M152,COLUMNS($O$7:AL160)),"")</f>
        <v/>
      </c>
      <c r="AN160" s="386" t="str">
        <f>IFERROR(INDEX($C$7:$I$177,$M152,COLUMNS($O$7:AM160)),"")</f>
        <v/>
      </c>
      <c r="AO160" s="386" t="str">
        <f>IFERROR(INDEX($C$7:$I$177,$M152,COLUMNS($O$7:AN160)),"")</f>
        <v/>
      </c>
      <c r="AP160" s="386" t="str">
        <f>IFERROR(INDEX($C$7:$I$177,$M152,COLUMNS($O$7:AO160)),"")</f>
        <v/>
      </c>
      <c r="AQ160" s="386" t="str">
        <f>IFERROR(INDEX($C$7:$I$177,$M152,COLUMNS($O$7:AP160)),"")</f>
        <v/>
      </c>
      <c r="AR160" s="386" t="str">
        <f>IFERROR(INDEX($C$7:$I$177,$M152,COLUMNS($O$7:AQ160)),"")</f>
        <v/>
      </c>
    </row>
    <row r="161" spans="3:44" s="386" customFormat="1" x14ac:dyDescent="0.3">
      <c r="C161" s="541" t="s">
        <v>538</v>
      </c>
      <c r="D161" s="297">
        <v>1.6786085019115375E-2</v>
      </c>
      <c r="E161" s="297"/>
      <c r="F161" s="297">
        <v>3.2619897898041844E-2</v>
      </c>
      <c r="G161" s="297">
        <v>3.7319064279344172E-2</v>
      </c>
      <c r="H161" s="297">
        <v>4.0180617951774092E-2</v>
      </c>
      <c r="I161" s="299">
        <v>5.4928500243354113E-2</v>
      </c>
      <c r="J161" s="299" t="s">
        <v>551</v>
      </c>
      <c r="K161" s="386">
        <f>ROWS($J$8:J161)</f>
        <v>154</v>
      </c>
      <c r="L161" s="386" t="str">
        <f t="shared" si="4"/>
        <v/>
      </c>
      <c r="M161" s="386" t="str">
        <f>IFERROR(SMALL($L$8:$L$179,ROWS($L$8:L161)),"")</f>
        <v/>
      </c>
      <c r="Q161" s="386" t="str">
        <f>IFERROR(INDEX($C$8:$I$175,$M154,COLUMNS($P$8:P161)),"")</f>
        <v/>
      </c>
      <c r="R161" s="386" t="str">
        <f>IFERROR(INDEX($C$8:$I$175,$M154,COLUMNS($P$8:Q161)),"")</f>
        <v/>
      </c>
      <c r="S161" s="386" t="str">
        <f>IFERROR(INDEX($C$8:$I$175,$M154,COLUMNS($P$8:R161)),"")</f>
        <v/>
      </c>
      <c r="T161" s="386" t="str">
        <f>IFERROR(INDEX($C$8:$I$175,$M154,COLUMNS($P$8:S161)),"")</f>
        <v/>
      </c>
      <c r="U161" s="386" t="str">
        <f>IFERROR(INDEX($C$8:$I$175,$M154,COLUMNS($P$8:T161)),"")</f>
        <v/>
      </c>
      <c r="V161" s="386" t="str">
        <f>IFERROR(INDEX($C$8:$I$175,$M154,COLUMNS($P$8:U161)),"")</f>
        <v/>
      </c>
      <c r="W161" s="386" t="str">
        <f>IFERROR(INDEX($C$8:$I$175,$M154,COLUMNS($P$8:V161)),"")</f>
        <v/>
      </c>
      <c r="Y161" s="543" t="s">
        <v>534</v>
      </c>
      <c r="Z161" s="386">
        <v>2015</v>
      </c>
      <c r="AB161" s="386">
        <v>2035</v>
      </c>
      <c r="AC161" s="386">
        <v>2140</v>
      </c>
      <c r="AD161" s="386">
        <v>2350</v>
      </c>
      <c r="AE161" s="386">
        <v>2390</v>
      </c>
      <c r="AF161" s="386" t="s">
        <v>551</v>
      </c>
      <c r="AG161" s="386">
        <f>ROWS($AF$8:AF161)</f>
        <v>154</v>
      </c>
      <c r="AH161" s="386" t="str">
        <f t="shared" si="5"/>
        <v/>
      </c>
      <c r="AI161" s="386" t="str">
        <f>IFERROR(SMALL($AH$8:$AH$179,ROWS($AH$8:AH161)),"")</f>
        <v/>
      </c>
      <c r="AL161" s="386" t="str">
        <f>IFERROR(INDEX($C$7:$I$177,$M153,COLUMNS($O$7:AK161)),"")</f>
        <v/>
      </c>
      <c r="AM161" s="386" t="str">
        <f>IFERROR(INDEX($C$7:$I$177,$M153,COLUMNS($O$7:AL161)),"")</f>
        <v/>
      </c>
      <c r="AN161" s="386" t="str">
        <f>IFERROR(INDEX($C$7:$I$177,$M153,COLUMNS($O$7:AM161)),"")</f>
        <v/>
      </c>
      <c r="AO161" s="386" t="str">
        <f>IFERROR(INDEX($C$7:$I$177,$M153,COLUMNS($O$7:AN161)),"")</f>
        <v/>
      </c>
      <c r="AP161" s="386" t="str">
        <f>IFERROR(INDEX($C$7:$I$177,$M153,COLUMNS($O$7:AO161)),"")</f>
        <v/>
      </c>
      <c r="AQ161" s="386" t="str">
        <f>IFERROR(INDEX($C$7:$I$177,$M153,COLUMNS($O$7:AP161)),"")</f>
        <v/>
      </c>
      <c r="AR161" s="386" t="str">
        <f>IFERROR(INDEX($C$7:$I$177,$M153,COLUMNS($O$7:AQ161)),"")</f>
        <v/>
      </c>
    </row>
    <row r="162" spans="3:44" s="386" customFormat="1" x14ac:dyDescent="0.3">
      <c r="C162" s="541" t="s">
        <v>555</v>
      </c>
      <c r="D162" s="297">
        <v>0</v>
      </c>
      <c r="E162" s="297"/>
      <c r="F162" s="297">
        <v>0</v>
      </c>
      <c r="G162" s="297">
        <v>0</v>
      </c>
      <c r="H162" s="297">
        <v>0</v>
      </c>
      <c r="I162" s="299">
        <v>0</v>
      </c>
      <c r="J162" s="299" t="s">
        <v>551</v>
      </c>
      <c r="K162" s="386">
        <f>ROWS($J$8:J162)</f>
        <v>155</v>
      </c>
      <c r="L162" s="386" t="str">
        <f t="shared" si="4"/>
        <v/>
      </c>
      <c r="M162" s="386" t="str">
        <f>IFERROR(SMALL($L$8:$L$179,ROWS($L$8:L162)),"")</f>
        <v/>
      </c>
      <c r="Q162" s="386" t="str">
        <f>IFERROR(INDEX($C$8:$I$175,$M155,COLUMNS($P$8:P162)),"")</f>
        <v/>
      </c>
      <c r="R162" s="386" t="str">
        <f>IFERROR(INDEX($C$8:$I$175,$M155,COLUMNS($P$8:Q162)),"")</f>
        <v/>
      </c>
      <c r="S162" s="386" t="str">
        <f>IFERROR(INDEX($C$8:$I$175,$M155,COLUMNS($P$8:R162)),"")</f>
        <v/>
      </c>
      <c r="T162" s="386" t="str">
        <f>IFERROR(INDEX($C$8:$I$175,$M155,COLUMNS($P$8:S162)),"")</f>
        <v/>
      </c>
      <c r="U162" s="386" t="str">
        <f>IFERROR(INDEX($C$8:$I$175,$M155,COLUMNS($P$8:T162)),"")</f>
        <v/>
      </c>
      <c r="V162" s="386" t="str">
        <f>IFERROR(INDEX($C$8:$I$175,$M155,COLUMNS($P$8:U162)),"")</f>
        <v/>
      </c>
      <c r="W162" s="386" t="str">
        <f>IFERROR(INDEX($C$8:$I$175,$M155,COLUMNS($P$8:V162)),"")</f>
        <v/>
      </c>
      <c r="Y162" s="543" t="s">
        <v>535</v>
      </c>
      <c r="Z162" s="386">
        <v>110</v>
      </c>
      <c r="AB162" s="386">
        <v>125</v>
      </c>
      <c r="AC162" s="386">
        <v>110</v>
      </c>
      <c r="AD162" s="386">
        <v>100</v>
      </c>
      <c r="AE162" s="386">
        <v>110</v>
      </c>
      <c r="AF162" s="386" t="s">
        <v>551</v>
      </c>
      <c r="AG162" s="386">
        <f>ROWS($AF$8:AF162)</f>
        <v>155</v>
      </c>
      <c r="AH162" s="386" t="str">
        <f t="shared" si="5"/>
        <v/>
      </c>
      <c r="AI162" s="386" t="str">
        <f>IFERROR(SMALL($AH$8:$AH$179,ROWS($AH$8:AH162)),"")</f>
        <v/>
      </c>
      <c r="AL162" s="386" t="str">
        <f>IFERROR(INDEX($C$7:$I$177,$M154,COLUMNS($O$7:AK162)),"")</f>
        <v/>
      </c>
      <c r="AM162" s="386" t="str">
        <f>IFERROR(INDEX($C$7:$I$177,$M154,COLUMNS($O$7:AL162)),"")</f>
        <v/>
      </c>
      <c r="AN162" s="386" t="str">
        <f>IFERROR(INDEX($C$7:$I$177,$M154,COLUMNS($O$7:AM162)),"")</f>
        <v/>
      </c>
      <c r="AO162" s="386" t="str">
        <f>IFERROR(INDEX($C$7:$I$177,$M154,COLUMNS($O$7:AN162)),"")</f>
        <v/>
      </c>
      <c r="AP162" s="386" t="str">
        <f>IFERROR(INDEX($C$7:$I$177,$M154,COLUMNS($O$7:AO162)),"")</f>
        <v/>
      </c>
      <c r="AQ162" s="386" t="str">
        <f>IFERROR(INDEX($C$7:$I$177,$M154,COLUMNS($O$7:AP162)),"")</f>
        <v/>
      </c>
      <c r="AR162" s="386" t="str">
        <f>IFERROR(INDEX($C$7:$I$177,$M154,COLUMNS($O$7:AQ162)),"")</f>
        <v/>
      </c>
    </row>
    <row r="163" spans="3:44" s="386" customFormat="1" x14ac:dyDescent="0.3">
      <c r="C163" s="541" t="s">
        <v>495</v>
      </c>
      <c r="D163" s="299">
        <v>0.16201230473200495</v>
      </c>
      <c r="E163" s="299">
        <v>0.15537810505176083</v>
      </c>
      <c r="F163" s="299">
        <v>0.16384248496033363</v>
      </c>
      <c r="G163" s="299">
        <v>0.16528320870778165</v>
      </c>
      <c r="H163" s="299">
        <v>0.18013660951682406</v>
      </c>
      <c r="I163" s="299">
        <v>0.20963218763761096</v>
      </c>
      <c r="J163" s="299" t="s">
        <v>551</v>
      </c>
      <c r="K163" s="386">
        <f>ROWS($J$8:J163)</f>
        <v>156</v>
      </c>
      <c r="L163" s="386" t="str">
        <f t="shared" si="4"/>
        <v/>
      </c>
      <c r="M163" s="386" t="str">
        <f>IFERROR(SMALL($L$8:$L$179,ROWS($L$8:L163)),"")</f>
        <v/>
      </c>
      <c r="Q163" s="386" t="str">
        <f>IFERROR(INDEX($C$8:$I$175,$M156,COLUMNS($P$8:P163)),"")</f>
        <v/>
      </c>
      <c r="R163" s="386" t="str">
        <f>IFERROR(INDEX($C$8:$I$175,$M156,COLUMNS($P$8:Q163)),"")</f>
        <v/>
      </c>
      <c r="S163" s="386" t="str">
        <f>IFERROR(INDEX($C$8:$I$175,$M156,COLUMNS($P$8:R163)),"")</f>
        <v/>
      </c>
      <c r="T163" s="386" t="str">
        <f>IFERROR(INDEX($C$8:$I$175,$M156,COLUMNS($P$8:S163)),"")</f>
        <v/>
      </c>
      <c r="U163" s="386" t="str">
        <f>IFERROR(INDEX($C$8:$I$175,$M156,COLUMNS($P$8:T163)),"")</f>
        <v/>
      </c>
      <c r="V163" s="386" t="str">
        <f>IFERROR(INDEX($C$8:$I$175,$M156,COLUMNS($P$8:U163)),"")</f>
        <v/>
      </c>
      <c r="W163" s="386" t="str">
        <f>IFERROR(INDEX($C$8:$I$175,$M156,COLUMNS($P$8:V163)),"")</f>
        <v/>
      </c>
      <c r="Y163" s="543" t="s">
        <v>536</v>
      </c>
      <c r="Z163" s="386">
        <v>200</v>
      </c>
      <c r="AB163" s="386">
        <v>150</v>
      </c>
      <c r="AC163" s="386">
        <v>145</v>
      </c>
      <c r="AD163" s="386">
        <v>170</v>
      </c>
      <c r="AE163" s="386">
        <v>185</v>
      </c>
      <c r="AF163" s="386" t="s">
        <v>551</v>
      </c>
      <c r="AG163" s="386">
        <f>ROWS($AF$8:AF163)</f>
        <v>156</v>
      </c>
      <c r="AH163" s="386" t="str">
        <f t="shared" si="5"/>
        <v/>
      </c>
      <c r="AI163" s="386" t="str">
        <f>IFERROR(SMALL($AH$8:$AH$179,ROWS($AH$8:AH163)),"")</f>
        <v/>
      </c>
      <c r="AL163" s="386" t="str">
        <f>IFERROR(INDEX($C$7:$I$177,$M155,COLUMNS($O$7:AK163)),"")</f>
        <v/>
      </c>
      <c r="AM163" s="386" t="str">
        <f>IFERROR(INDEX($C$7:$I$177,$M155,COLUMNS($O$7:AL163)),"")</f>
        <v/>
      </c>
      <c r="AN163" s="386" t="str">
        <f>IFERROR(INDEX($C$7:$I$177,$M155,COLUMNS($O$7:AM163)),"")</f>
        <v/>
      </c>
      <c r="AO163" s="386" t="str">
        <f>IFERROR(INDEX($C$7:$I$177,$M155,COLUMNS($O$7:AN163)),"")</f>
        <v/>
      </c>
      <c r="AP163" s="386" t="str">
        <f>IFERROR(INDEX($C$7:$I$177,$M155,COLUMNS($O$7:AO163)),"")</f>
        <v/>
      </c>
      <c r="AQ163" s="386" t="str">
        <f>IFERROR(INDEX($C$7:$I$177,$M155,COLUMNS($O$7:AP163)),"")</f>
        <v/>
      </c>
      <c r="AR163" s="386" t="str">
        <f>IFERROR(INDEX($C$7:$I$177,$M155,COLUMNS($O$7:AQ163)),"")</f>
        <v/>
      </c>
    </row>
    <row r="164" spans="3:44" s="386" customFormat="1" x14ac:dyDescent="0.3">
      <c r="C164" s="541" t="s">
        <v>496</v>
      </c>
      <c r="D164" s="299">
        <v>0.83798769526799499</v>
      </c>
      <c r="E164" s="299">
        <v>0.84462189494823914</v>
      </c>
      <c r="F164" s="299">
        <v>0.8361575150396664</v>
      </c>
      <c r="G164" s="299">
        <v>0.83471679129221832</v>
      </c>
      <c r="H164" s="299">
        <v>0.81986339048317591</v>
      </c>
      <c r="I164" s="299">
        <v>0.79036781236238907</v>
      </c>
      <c r="J164" s="299" t="s">
        <v>551</v>
      </c>
      <c r="K164" s="386">
        <f>ROWS($J$8:J164)</f>
        <v>157</v>
      </c>
      <c r="L164" s="386" t="str">
        <f t="shared" si="4"/>
        <v/>
      </c>
      <c r="M164" s="386" t="str">
        <f>IFERROR(SMALL($L$8:$L$179,ROWS($L$8:L164)),"")</f>
        <v/>
      </c>
      <c r="Q164" s="386" t="str">
        <f>IFERROR(INDEX($C$8:$I$175,$M157,COLUMNS($P$8:P164)),"")</f>
        <v/>
      </c>
      <c r="R164" s="386" t="str">
        <f>IFERROR(INDEX($C$8:$I$175,$M157,COLUMNS($P$8:Q164)),"")</f>
        <v/>
      </c>
      <c r="S164" s="386" t="str">
        <f>IFERROR(INDEX($C$8:$I$175,$M157,COLUMNS($P$8:R164)),"")</f>
        <v/>
      </c>
      <c r="T164" s="386" t="str">
        <f>IFERROR(INDEX($C$8:$I$175,$M157,COLUMNS($P$8:S164)),"")</f>
        <v/>
      </c>
      <c r="U164" s="386" t="str">
        <f>IFERROR(INDEX($C$8:$I$175,$M157,COLUMNS($P$8:T164)),"")</f>
        <v/>
      </c>
      <c r="V164" s="386" t="str">
        <f>IFERROR(INDEX($C$8:$I$175,$M157,COLUMNS($P$8:U164)),"")</f>
        <v/>
      </c>
      <c r="W164" s="386" t="str">
        <f>IFERROR(INDEX($C$8:$I$175,$M157,COLUMNS($P$8:V164)),"")</f>
        <v/>
      </c>
      <c r="Y164" s="543" t="s">
        <v>554</v>
      </c>
      <c r="Z164" s="386">
        <v>0</v>
      </c>
      <c r="AB164" s="386">
        <v>40</v>
      </c>
      <c r="AC164" s="386">
        <v>45</v>
      </c>
      <c r="AD164" s="386">
        <v>995</v>
      </c>
      <c r="AE164" s="386">
        <v>985</v>
      </c>
      <c r="AF164" s="386" t="s">
        <v>551</v>
      </c>
      <c r="AG164" s="386">
        <f>ROWS($AF$8:AF164)</f>
        <v>157</v>
      </c>
      <c r="AH164" s="386" t="str">
        <f t="shared" si="5"/>
        <v/>
      </c>
      <c r="AI164" s="386" t="str">
        <f>IFERROR(SMALL($AH$8:$AH$179,ROWS($AH$8:AH164)),"")</f>
        <v/>
      </c>
      <c r="AL164" s="386" t="str">
        <f>IFERROR(INDEX($C$7:$I$177,$M156,COLUMNS($O$7:AK164)),"")</f>
        <v/>
      </c>
      <c r="AM164" s="386" t="str">
        <f>IFERROR(INDEX($C$7:$I$177,$M156,COLUMNS($O$7:AL164)),"")</f>
        <v/>
      </c>
      <c r="AN164" s="386" t="str">
        <f>IFERROR(INDEX($C$7:$I$177,$M156,COLUMNS($O$7:AM164)),"")</f>
        <v/>
      </c>
      <c r="AO164" s="386" t="str">
        <f>IFERROR(INDEX($C$7:$I$177,$M156,COLUMNS($O$7:AN164)),"")</f>
        <v/>
      </c>
      <c r="AP164" s="386" t="str">
        <f>IFERROR(INDEX($C$7:$I$177,$M156,COLUMNS($O$7:AO164)),"")</f>
        <v/>
      </c>
      <c r="AQ164" s="386" t="str">
        <f>IFERROR(INDEX($C$7:$I$177,$M156,COLUMNS($O$7:AP164)),"")</f>
        <v/>
      </c>
      <c r="AR164" s="386" t="str">
        <f>IFERROR(INDEX($C$7:$I$177,$M156,COLUMNS($O$7:AQ164)),"")</f>
        <v/>
      </c>
    </row>
    <row r="165" spans="3:44" s="386" customFormat="1" x14ac:dyDescent="0.3">
      <c r="C165" s="542" t="s">
        <v>133</v>
      </c>
      <c r="D165" s="299"/>
      <c r="E165" s="299"/>
      <c r="F165" s="299"/>
      <c r="G165" s="299"/>
      <c r="H165" s="299"/>
      <c r="I165" s="299"/>
      <c r="J165" s="299" t="s">
        <v>551</v>
      </c>
      <c r="K165" s="386">
        <f>ROWS($J$8:J165)</f>
        <v>158</v>
      </c>
      <c r="L165" s="386" t="str">
        <f t="shared" si="4"/>
        <v/>
      </c>
      <c r="M165" s="386" t="str">
        <f>IFERROR(SMALL($L$8:$L$179,ROWS($L$8:L165)),"")</f>
        <v/>
      </c>
      <c r="Q165" s="386" t="str">
        <f>IFERROR(INDEX($C$8:$I$175,$M158,COLUMNS($P$8:P165)),"")</f>
        <v/>
      </c>
      <c r="R165" s="386" t="str">
        <f>IFERROR(INDEX($C$8:$I$175,$M158,COLUMNS($P$8:Q165)),"")</f>
        <v/>
      </c>
      <c r="S165" s="386" t="str">
        <f>IFERROR(INDEX($C$8:$I$175,$M158,COLUMNS($P$8:R165)),"")</f>
        <v/>
      </c>
      <c r="T165" s="386" t="str">
        <f>IFERROR(INDEX($C$8:$I$175,$M158,COLUMNS($P$8:S165)),"")</f>
        <v/>
      </c>
      <c r="U165" s="386" t="str">
        <f>IFERROR(INDEX($C$8:$I$175,$M158,COLUMNS($P$8:T165)),"")</f>
        <v/>
      </c>
      <c r="V165" s="386" t="str">
        <f>IFERROR(INDEX($C$8:$I$175,$M158,COLUMNS($P$8:U165)),"")</f>
        <v/>
      </c>
      <c r="W165" s="386" t="str">
        <f>IFERROR(INDEX($C$8:$I$175,$M158,COLUMNS($P$8:V165)),"")</f>
        <v/>
      </c>
      <c r="Y165" s="541" t="s">
        <v>538</v>
      </c>
      <c r="Z165" s="386">
        <v>665</v>
      </c>
      <c r="AB165" s="386">
        <v>1360</v>
      </c>
      <c r="AC165" s="386">
        <v>1630</v>
      </c>
      <c r="AD165" s="386">
        <v>1755</v>
      </c>
      <c r="AE165" s="386">
        <v>2370</v>
      </c>
      <c r="AF165" s="386" t="s">
        <v>551</v>
      </c>
      <c r="AG165" s="386">
        <f>ROWS($AF$8:AF165)</f>
        <v>158</v>
      </c>
      <c r="AH165" s="386" t="str">
        <f t="shared" si="5"/>
        <v/>
      </c>
      <c r="AI165" s="386" t="str">
        <f>IFERROR(SMALL($AH$8:$AH$179,ROWS($AH$8:AH165)),"")</f>
        <v/>
      </c>
      <c r="AL165" s="386" t="str">
        <f>IFERROR(INDEX($C$7:$I$177,$M157,COLUMNS($O$7:AK165)),"")</f>
        <v/>
      </c>
      <c r="AM165" s="386" t="str">
        <f>IFERROR(INDEX($C$7:$I$177,$M157,COLUMNS($O$7:AL165)),"")</f>
        <v/>
      </c>
      <c r="AN165" s="386" t="str">
        <f>IFERROR(INDEX($C$7:$I$177,$M157,COLUMNS($O$7:AM165)),"")</f>
        <v/>
      </c>
      <c r="AO165" s="386" t="str">
        <f>IFERROR(INDEX($C$7:$I$177,$M157,COLUMNS($O$7:AN165)),"")</f>
        <v/>
      </c>
      <c r="AP165" s="386" t="str">
        <f>IFERROR(INDEX($C$7:$I$177,$M157,COLUMNS($O$7:AO165)),"")</f>
        <v/>
      </c>
      <c r="AQ165" s="386" t="str">
        <f>IFERROR(INDEX($C$7:$I$177,$M157,COLUMNS($O$7:AP165)),"")</f>
        <v/>
      </c>
      <c r="AR165" s="386" t="str">
        <f>IFERROR(INDEX($C$7:$I$177,$M157,COLUMNS($O$7:AQ165)),"")</f>
        <v/>
      </c>
    </row>
    <row r="166" spans="3:44" s="386" customFormat="1" x14ac:dyDescent="0.3">
      <c r="C166" s="386" t="s">
        <v>169</v>
      </c>
      <c r="D166" s="299">
        <v>4.6155404207914523E-2</v>
      </c>
      <c r="E166" s="299">
        <v>4.444497573337796E-2</v>
      </c>
      <c r="F166" s="299">
        <v>4.2494547371953122E-2</v>
      </c>
      <c r="G166" s="299">
        <v>4.113786558734079E-2</v>
      </c>
      <c r="H166" s="299">
        <v>4.8730173283212615E-2</v>
      </c>
      <c r="I166" s="299">
        <v>3.7407003963195587E-2</v>
      </c>
      <c r="J166" s="299" t="s">
        <v>551</v>
      </c>
      <c r="K166" s="386">
        <f>ROWS($J$8:J166)</f>
        <v>159</v>
      </c>
      <c r="L166" s="386" t="str">
        <f t="shared" si="4"/>
        <v/>
      </c>
      <c r="M166" s="386" t="str">
        <f>IFERROR(SMALL($L$8:$L$179,ROWS($L$8:L166)),"")</f>
        <v/>
      </c>
      <c r="Q166" s="386" t="str">
        <f>IFERROR(INDEX($C$8:$I$175,$M159,COLUMNS($P$8:P166)),"")</f>
        <v/>
      </c>
      <c r="R166" s="386" t="str">
        <f>IFERROR(INDEX($C$8:$I$175,$M159,COLUMNS($P$8:Q166)),"")</f>
        <v/>
      </c>
      <c r="S166" s="386" t="str">
        <f>IFERROR(INDEX($C$8:$I$175,$M159,COLUMNS($P$8:R166)),"")</f>
        <v/>
      </c>
      <c r="T166" s="386" t="str">
        <f>IFERROR(INDEX($C$8:$I$175,$M159,COLUMNS($P$8:S166)),"")</f>
        <v/>
      </c>
      <c r="U166" s="386" t="str">
        <f>IFERROR(INDEX($C$8:$I$175,$M159,COLUMNS($P$8:T166)),"")</f>
        <v/>
      </c>
      <c r="V166" s="386" t="str">
        <f>IFERROR(INDEX($C$8:$I$175,$M159,COLUMNS($P$8:U166)),"")</f>
        <v/>
      </c>
      <c r="W166" s="386" t="str">
        <f>IFERROR(INDEX($C$8:$I$175,$M159,COLUMNS($P$8:V166)),"")</f>
        <v/>
      </c>
      <c r="Y166" s="541" t="s">
        <v>555</v>
      </c>
      <c r="Z166" s="386">
        <v>0</v>
      </c>
      <c r="AB166" s="386">
        <v>0</v>
      </c>
      <c r="AC166" s="386">
        <v>0</v>
      </c>
      <c r="AD166" s="386">
        <v>0</v>
      </c>
      <c r="AE166" s="386">
        <v>0</v>
      </c>
      <c r="AF166" s="386" t="s">
        <v>551</v>
      </c>
      <c r="AG166" s="386">
        <f>ROWS($AF$8:AF166)</f>
        <v>159</v>
      </c>
      <c r="AH166" s="386" t="str">
        <f t="shared" si="5"/>
        <v/>
      </c>
      <c r="AI166" s="386" t="str">
        <f>IFERROR(SMALL($AH$8:$AH$179,ROWS($AH$8:AH166)),"")</f>
        <v/>
      </c>
      <c r="AL166" s="386" t="str">
        <f>IFERROR(INDEX($C$7:$I$177,$M158,COLUMNS($O$7:AK166)),"")</f>
        <v/>
      </c>
      <c r="AM166" s="386" t="str">
        <f>IFERROR(INDEX($C$7:$I$177,$M158,COLUMNS($O$7:AL166)),"")</f>
        <v/>
      </c>
      <c r="AN166" s="386" t="str">
        <f>IFERROR(INDEX($C$7:$I$177,$M158,COLUMNS($O$7:AM166)),"")</f>
        <v/>
      </c>
      <c r="AO166" s="386" t="str">
        <f>IFERROR(INDEX($C$7:$I$177,$M158,COLUMNS($O$7:AN166)),"")</f>
        <v/>
      </c>
      <c r="AP166" s="386" t="str">
        <f>IFERROR(INDEX($C$7:$I$177,$M158,COLUMNS($O$7:AO166)),"")</f>
        <v/>
      </c>
      <c r="AQ166" s="386" t="str">
        <f>IFERROR(INDEX($C$7:$I$177,$M158,COLUMNS($O$7:AP166)),"")</f>
        <v/>
      </c>
      <c r="AR166" s="386" t="str">
        <f>IFERROR(INDEX($C$7:$I$177,$M158,COLUMNS($O$7:AQ166)),"")</f>
        <v/>
      </c>
    </row>
    <row r="167" spans="3:44" s="386" customFormat="1" x14ac:dyDescent="0.3">
      <c r="C167" s="386" t="s">
        <v>170</v>
      </c>
      <c r="D167" s="299">
        <v>2.5672835911588223E-2</v>
      </c>
      <c r="E167" s="299">
        <v>3.1128218614770362E-2</v>
      </c>
      <c r="F167" s="299">
        <v>3.6119166886369632E-2</v>
      </c>
      <c r="G167" s="299">
        <v>3.9102696027989298E-2</v>
      </c>
      <c r="H167" s="299">
        <v>3.7361327587787659E-2</v>
      </c>
      <c r="I167" s="299">
        <v>2.862307924073516E-2</v>
      </c>
      <c r="J167" s="299" t="s">
        <v>551</v>
      </c>
      <c r="K167" s="386">
        <f>ROWS($J$8:J167)</f>
        <v>160</v>
      </c>
      <c r="L167" s="386" t="str">
        <f t="shared" si="4"/>
        <v/>
      </c>
      <c r="M167" s="386" t="str">
        <f>IFERROR(SMALL($L$8:$L$179,ROWS($L$8:L167)),"")</f>
        <v/>
      </c>
      <c r="Q167" s="386" t="str">
        <f>IFERROR(INDEX($C$8:$I$175,$M160,COLUMNS($P$8:P167)),"")</f>
        <v/>
      </c>
      <c r="R167" s="386" t="str">
        <f>IFERROR(INDEX($C$8:$I$175,$M160,COLUMNS($P$8:Q167)),"")</f>
        <v/>
      </c>
      <c r="S167" s="386" t="str">
        <f>IFERROR(INDEX($C$8:$I$175,$M160,COLUMNS($P$8:R167)),"")</f>
        <v/>
      </c>
      <c r="T167" s="386" t="str">
        <f>IFERROR(INDEX($C$8:$I$175,$M160,COLUMNS($P$8:S167)),"")</f>
        <v/>
      </c>
      <c r="U167" s="386" t="str">
        <f>IFERROR(INDEX($C$8:$I$175,$M160,COLUMNS($P$8:T167)),"")</f>
        <v/>
      </c>
      <c r="V167" s="386" t="str">
        <f>IFERROR(INDEX($C$8:$I$175,$M160,COLUMNS($P$8:U167)),"")</f>
        <v/>
      </c>
      <c r="W167" s="386" t="str">
        <f>IFERROR(INDEX($C$8:$I$175,$M160,COLUMNS($P$8:V167)),"")</f>
        <v/>
      </c>
      <c r="Y167" s="541" t="s">
        <v>495</v>
      </c>
      <c r="Z167" s="386">
        <v>6400</v>
      </c>
      <c r="AA167" s="386">
        <v>6500</v>
      </c>
      <c r="AB167" s="386">
        <v>6835</v>
      </c>
      <c r="AC167" s="386">
        <v>7230</v>
      </c>
      <c r="AD167" s="386">
        <v>7860</v>
      </c>
      <c r="AE167" s="386">
        <v>9045</v>
      </c>
      <c r="AF167" s="386" t="s">
        <v>551</v>
      </c>
      <c r="AG167" s="386">
        <f>ROWS($AF$8:AF167)</f>
        <v>160</v>
      </c>
      <c r="AH167" s="386" t="str">
        <f t="shared" si="5"/>
        <v/>
      </c>
      <c r="AI167" s="386" t="str">
        <f>IFERROR(SMALL($AH$8:$AH$179,ROWS($AH$8:AH167)),"")</f>
        <v/>
      </c>
      <c r="AL167" s="386" t="str">
        <f>IFERROR(INDEX($C$7:$I$177,$M159,COLUMNS($O$7:AK167)),"")</f>
        <v/>
      </c>
      <c r="AM167" s="386" t="str">
        <f>IFERROR(INDEX($C$7:$I$177,$M159,COLUMNS($O$7:AL167)),"")</f>
        <v/>
      </c>
      <c r="AN167" s="386" t="str">
        <f>IFERROR(INDEX($C$7:$I$177,$M159,COLUMNS($O$7:AM167)),"")</f>
        <v/>
      </c>
      <c r="AO167" s="386" t="str">
        <f>IFERROR(INDEX($C$7:$I$177,$M159,COLUMNS($O$7:AN167)),"")</f>
        <v/>
      </c>
      <c r="AP167" s="386" t="str">
        <f>IFERROR(INDEX($C$7:$I$177,$M159,COLUMNS($O$7:AO167)),"")</f>
        <v/>
      </c>
      <c r="AQ167" s="386" t="str">
        <f>IFERROR(INDEX($C$7:$I$177,$M159,COLUMNS($O$7:AP167)),"")</f>
        <v/>
      </c>
      <c r="AR167" s="386" t="str">
        <f>IFERROR(INDEX($C$7:$I$177,$M159,COLUMNS($O$7:AQ167)),"")</f>
        <v/>
      </c>
    </row>
    <row r="168" spans="3:44" s="386" customFormat="1" x14ac:dyDescent="0.3">
      <c r="C168" s="386" t="s">
        <v>497</v>
      </c>
      <c r="D168" s="299">
        <v>5.0383573435957164E-3</v>
      </c>
      <c r="E168" s="299">
        <v>4.7576923996461616E-3</v>
      </c>
      <c r="F168" s="299">
        <v>5.344773865733528E-3</v>
      </c>
      <c r="G168" s="299">
        <v>6.1512428254556261E-3</v>
      </c>
      <c r="H168" s="299">
        <v>6.5783441826350051E-3</v>
      </c>
      <c r="I168" s="299">
        <v>7.0456810438732703E-3</v>
      </c>
      <c r="J168" s="299" t="s">
        <v>551</v>
      </c>
      <c r="K168" s="386">
        <f>ROWS($J$8:J168)</f>
        <v>161</v>
      </c>
      <c r="L168" s="386" t="str">
        <f t="shared" si="4"/>
        <v/>
      </c>
      <c r="M168" s="386" t="str">
        <f>IFERROR(SMALL($L$8:$L$179,ROWS($L$8:L168)),"")</f>
        <v/>
      </c>
      <c r="Q168" s="386" t="str">
        <f>IFERROR(INDEX($C$8:$I$175,$M161,COLUMNS($P$8:P168)),"")</f>
        <v/>
      </c>
      <c r="R168" s="386" t="str">
        <f>IFERROR(INDEX($C$8:$I$175,$M161,COLUMNS($P$8:Q168)),"")</f>
        <v/>
      </c>
      <c r="S168" s="386" t="str">
        <f>IFERROR(INDEX($C$8:$I$175,$M161,COLUMNS($P$8:R168)),"")</f>
        <v/>
      </c>
      <c r="T168" s="386" t="str">
        <f>IFERROR(INDEX($C$8:$I$175,$M161,COLUMNS($P$8:S168)),"")</f>
        <v/>
      </c>
      <c r="U168" s="386" t="str">
        <f>IFERROR(INDEX($C$8:$I$175,$M161,COLUMNS($P$8:T168)),"")</f>
        <v/>
      </c>
      <c r="V168" s="386" t="str">
        <f>IFERROR(INDEX($C$8:$I$175,$M161,COLUMNS($P$8:U168)),"")</f>
        <v/>
      </c>
      <c r="W168" s="386" t="str">
        <f>IFERROR(INDEX($C$8:$I$175,$M161,COLUMNS($P$8:V168)),"")</f>
        <v/>
      </c>
      <c r="Y168" s="541" t="s">
        <v>496</v>
      </c>
      <c r="Z168" s="386">
        <v>33100</v>
      </c>
      <c r="AA168" s="386">
        <v>35330</v>
      </c>
      <c r="AB168" s="386">
        <v>34885</v>
      </c>
      <c r="AC168" s="386">
        <v>36505</v>
      </c>
      <c r="AD168" s="386">
        <v>35770</v>
      </c>
      <c r="AE168" s="386">
        <v>34100</v>
      </c>
      <c r="AF168" s="386" t="s">
        <v>551</v>
      </c>
      <c r="AG168" s="386">
        <f>ROWS($AF$8:AF168)</f>
        <v>161</v>
      </c>
      <c r="AH168" s="386" t="str">
        <f t="shared" si="5"/>
        <v/>
      </c>
      <c r="AI168" s="386" t="str">
        <f>IFERROR(SMALL($AH$8:$AH$179,ROWS($AH$8:AH168)),"")</f>
        <v/>
      </c>
      <c r="AL168" s="386" t="str">
        <f>IFERROR(INDEX($C$7:$I$177,$M160,COLUMNS($O$7:AK168)),"")</f>
        <v/>
      </c>
      <c r="AM168" s="386" t="str">
        <f>IFERROR(INDEX($C$7:$I$177,$M160,COLUMNS($O$7:AL168)),"")</f>
        <v/>
      </c>
      <c r="AN168" s="386" t="str">
        <f>IFERROR(INDEX($C$7:$I$177,$M160,COLUMNS($O$7:AM168)),"")</f>
        <v/>
      </c>
      <c r="AO168" s="386" t="str">
        <f>IFERROR(INDEX($C$7:$I$177,$M160,COLUMNS($O$7:AN168)),"")</f>
        <v/>
      </c>
      <c r="AP168" s="386" t="str">
        <f>IFERROR(INDEX($C$7:$I$177,$M160,COLUMNS($O$7:AO168)),"")</f>
        <v/>
      </c>
      <c r="AQ168" s="386" t="str">
        <f>IFERROR(INDEX($C$7:$I$177,$M160,COLUMNS($O$7:AP168)),"")</f>
        <v/>
      </c>
      <c r="AR168" s="386" t="str">
        <f>IFERROR(INDEX($C$7:$I$177,$M160,COLUMNS($O$7:AQ168)),"")</f>
        <v/>
      </c>
    </row>
    <row r="169" spans="3:44" s="386" customFormat="1" x14ac:dyDescent="0.3">
      <c r="C169" s="386" t="s">
        <v>171</v>
      </c>
      <c r="D169" s="297">
        <v>1.2431323898017571E-2</v>
      </c>
      <c r="E169" s="297">
        <v>1.3364573122624143E-2</v>
      </c>
      <c r="F169" s="297">
        <v>1.7712053303933082E-2</v>
      </c>
      <c r="G169" s="297">
        <v>2.2318263931764653E-2</v>
      </c>
      <c r="H169" s="297">
        <v>2.6519666269368296E-2</v>
      </c>
      <c r="I169" s="299">
        <v>2.1762810855911186E-2</v>
      </c>
      <c r="J169" s="299" t="s">
        <v>551</v>
      </c>
      <c r="K169" s="386">
        <f>ROWS($J$8:J169)</f>
        <v>162</v>
      </c>
      <c r="L169" s="386" t="str">
        <f t="shared" si="4"/>
        <v/>
      </c>
      <c r="M169" s="386" t="str">
        <f>IFERROR(SMALL($L$8:$L$179,ROWS($L$8:L169)),"")</f>
        <v/>
      </c>
      <c r="Q169" s="386" t="str">
        <f>IFERROR(INDEX($C$8:$I$175,$M162,COLUMNS($P$8:P169)),"")</f>
        <v/>
      </c>
      <c r="R169" s="386" t="str">
        <f>IFERROR(INDEX($C$8:$I$175,$M162,COLUMNS($P$8:Q169)),"")</f>
        <v/>
      </c>
      <c r="S169" s="386" t="str">
        <f>IFERROR(INDEX($C$8:$I$175,$M162,COLUMNS($P$8:R169)),"")</f>
        <v/>
      </c>
      <c r="T169" s="386" t="str">
        <f>IFERROR(INDEX($C$8:$I$175,$M162,COLUMNS($P$8:S169)),"")</f>
        <v/>
      </c>
      <c r="U169" s="386" t="str">
        <f>IFERROR(INDEX($C$8:$I$175,$M162,COLUMNS($P$8:T169)),"")</f>
        <v/>
      </c>
      <c r="V169" s="386" t="str">
        <f>IFERROR(INDEX($C$8:$I$175,$M162,COLUMNS($P$8:U169)),"")</f>
        <v/>
      </c>
      <c r="W169" s="386" t="str">
        <f>IFERROR(INDEX($C$8:$I$175,$M162,COLUMNS($P$8:V169)),"")</f>
        <v/>
      </c>
      <c r="Y169" s="542" t="s">
        <v>133</v>
      </c>
      <c r="AF169" s="386" t="s">
        <v>551</v>
      </c>
      <c r="AG169" s="386">
        <f>ROWS($AF$8:AF169)</f>
        <v>162</v>
      </c>
      <c r="AH169" s="386" t="str">
        <f t="shared" si="5"/>
        <v/>
      </c>
      <c r="AI169" s="386" t="str">
        <f>IFERROR(SMALL($AH$8:$AH$179,ROWS($AH$8:AH169)),"")</f>
        <v/>
      </c>
      <c r="AL169" s="386" t="str">
        <f>IFERROR(INDEX($C$7:$I$177,$M161,COLUMNS($O$7:AK169)),"")</f>
        <v/>
      </c>
      <c r="AM169" s="386" t="str">
        <f>IFERROR(INDEX($C$7:$I$177,$M161,COLUMNS($O$7:AL169)),"")</f>
        <v/>
      </c>
      <c r="AN169" s="386" t="str">
        <f>IFERROR(INDEX($C$7:$I$177,$M161,COLUMNS($O$7:AM169)),"")</f>
        <v/>
      </c>
      <c r="AO169" s="386" t="str">
        <f>IFERROR(INDEX($C$7:$I$177,$M161,COLUMNS($O$7:AN169)),"")</f>
        <v/>
      </c>
      <c r="AP169" s="386" t="str">
        <f>IFERROR(INDEX($C$7:$I$177,$M161,COLUMNS($O$7:AO169)),"")</f>
        <v/>
      </c>
      <c r="AQ169" s="386" t="str">
        <f>IFERROR(INDEX($C$7:$I$177,$M161,COLUMNS($O$7:AP169)),"")</f>
        <v/>
      </c>
      <c r="AR169" s="386" t="str">
        <f>IFERROR(INDEX($C$7:$I$177,$M161,COLUMNS($O$7:AQ169)),"")</f>
        <v/>
      </c>
    </row>
    <row r="170" spans="3:44" s="386" customFormat="1" x14ac:dyDescent="0.3">
      <c r="C170" s="386" t="s">
        <v>166</v>
      </c>
      <c r="D170" s="297">
        <v>0.90396738992834902</v>
      </c>
      <c r="E170" s="297">
        <v>0.9033399478805556</v>
      </c>
      <c r="F170" s="297">
        <v>0.89329626345181312</v>
      </c>
      <c r="G170" s="297">
        <v>0.88436120829617437</v>
      </c>
      <c r="H170" s="297">
        <v>0.86902906390391488</v>
      </c>
      <c r="I170" s="299">
        <v>0.88840475583470457</v>
      </c>
      <c r="J170" s="299" t="s">
        <v>551</v>
      </c>
      <c r="K170" s="386">
        <f>ROWS($J$8:J170)</f>
        <v>163</v>
      </c>
      <c r="L170" s="386" t="str">
        <f t="shared" si="4"/>
        <v/>
      </c>
      <c r="M170" s="386" t="str">
        <f>IFERROR(SMALL($L$8:$L$179,ROWS($L$8:L170)),"")</f>
        <v/>
      </c>
      <c r="Q170" s="386" t="str">
        <f>IFERROR(INDEX($C$8:$I$175,$M163,COLUMNS($P$8:P170)),"")</f>
        <v/>
      </c>
      <c r="R170" s="386" t="str">
        <f>IFERROR(INDEX($C$8:$I$175,$M163,COLUMNS($P$8:Q170)),"")</f>
        <v/>
      </c>
      <c r="S170" s="386" t="str">
        <f>IFERROR(INDEX($C$8:$I$175,$M163,COLUMNS($P$8:R170)),"")</f>
        <v/>
      </c>
      <c r="T170" s="386" t="str">
        <f>IFERROR(INDEX($C$8:$I$175,$M163,COLUMNS($P$8:S170)),"")</f>
        <v/>
      </c>
      <c r="U170" s="386" t="str">
        <f>IFERROR(INDEX($C$8:$I$175,$M163,COLUMNS($P$8:T170)),"")</f>
        <v/>
      </c>
      <c r="V170" s="386" t="str">
        <f>IFERROR(INDEX($C$8:$I$175,$M163,COLUMNS($P$8:U170)),"")</f>
        <v/>
      </c>
      <c r="W170" s="386" t="str">
        <f>IFERROR(INDEX($C$8:$I$175,$M163,COLUMNS($P$8:V170)),"")</f>
        <v/>
      </c>
      <c r="Y170" s="386" t="s">
        <v>169</v>
      </c>
      <c r="Z170" s="386">
        <v>1825</v>
      </c>
      <c r="AA170" s="386">
        <v>1860</v>
      </c>
      <c r="AB170" s="386">
        <v>1775</v>
      </c>
      <c r="AC170" s="386">
        <v>1800</v>
      </c>
      <c r="AD170" s="386">
        <v>2125</v>
      </c>
      <c r="AE170" s="386">
        <v>1615</v>
      </c>
      <c r="AF170" s="386" t="s">
        <v>551</v>
      </c>
      <c r="AG170" s="386">
        <f>ROWS($AF$8:AF170)</f>
        <v>163</v>
      </c>
      <c r="AH170" s="386" t="str">
        <f t="shared" si="5"/>
        <v/>
      </c>
      <c r="AI170" s="386" t="str">
        <f>IFERROR(SMALL($AH$8:$AH$179,ROWS($AH$8:AH170)),"")</f>
        <v/>
      </c>
      <c r="AL170" s="386" t="str">
        <f>IFERROR(INDEX($C$7:$I$177,$M162,COLUMNS($O$7:AK170)),"")</f>
        <v/>
      </c>
      <c r="AM170" s="386" t="str">
        <f>IFERROR(INDEX($C$7:$I$177,$M162,COLUMNS($O$7:AL170)),"")</f>
        <v/>
      </c>
      <c r="AN170" s="386" t="str">
        <f>IFERROR(INDEX($C$7:$I$177,$M162,COLUMNS($O$7:AM170)),"")</f>
        <v/>
      </c>
      <c r="AO170" s="386" t="str">
        <f>IFERROR(INDEX($C$7:$I$177,$M162,COLUMNS($O$7:AN170)),"")</f>
        <v/>
      </c>
      <c r="AP170" s="386" t="str">
        <f>IFERROR(INDEX($C$7:$I$177,$M162,COLUMNS($O$7:AO170)),"")</f>
        <v/>
      </c>
      <c r="AQ170" s="386" t="str">
        <f>IFERROR(INDEX($C$7:$I$177,$M162,COLUMNS($O$7:AP170)),"")</f>
        <v/>
      </c>
      <c r="AR170" s="386" t="str">
        <f>IFERROR(INDEX($C$7:$I$177,$M162,COLUMNS($O$7:AQ170)),"")</f>
        <v/>
      </c>
    </row>
    <row r="171" spans="3:44" s="386" customFormat="1" x14ac:dyDescent="0.3">
      <c r="C171" s="386" t="s">
        <v>172</v>
      </c>
      <c r="D171" s="297">
        <v>8.9297921361116028E-2</v>
      </c>
      <c r="E171" s="297">
        <v>9.3695459870418635E-2</v>
      </c>
      <c r="F171" s="297">
        <v>0.10167054142798936</v>
      </c>
      <c r="G171" s="297">
        <v>0.10871006837255036</v>
      </c>
      <c r="H171" s="297">
        <v>0.11918951132300358</v>
      </c>
      <c r="I171" s="299">
        <v>9.4838575103715211E-2</v>
      </c>
      <c r="J171" s="299" t="s">
        <v>551</v>
      </c>
      <c r="K171" s="386">
        <f>ROWS($J$8:J171)</f>
        <v>164</v>
      </c>
      <c r="L171" s="386" t="str">
        <f t="shared" si="4"/>
        <v/>
      </c>
      <c r="M171" s="386" t="str">
        <f>IFERROR(SMALL($L$8:$L$179,ROWS($L$8:L171)),"")</f>
        <v/>
      </c>
      <c r="Q171" s="386" t="str">
        <f>IFERROR(INDEX($C$8:$I$175,$M164,COLUMNS($P$8:P171)),"")</f>
        <v/>
      </c>
      <c r="R171" s="386" t="str">
        <f>IFERROR(INDEX($C$8:$I$175,$M164,COLUMNS($P$8:Q171)),"")</f>
        <v/>
      </c>
      <c r="S171" s="386" t="str">
        <f>IFERROR(INDEX($C$8:$I$175,$M164,COLUMNS($P$8:R171)),"")</f>
        <v/>
      </c>
      <c r="T171" s="386" t="str">
        <f>IFERROR(INDEX($C$8:$I$175,$M164,COLUMNS($P$8:S171)),"")</f>
        <v/>
      </c>
      <c r="U171" s="386" t="str">
        <f>IFERROR(INDEX($C$8:$I$175,$M164,COLUMNS($P$8:T171)),"")</f>
        <v/>
      </c>
      <c r="V171" s="386" t="str">
        <f>IFERROR(INDEX($C$8:$I$175,$M164,COLUMNS($P$8:U171)),"")</f>
        <v/>
      </c>
      <c r="W171" s="386" t="str">
        <f>IFERROR(INDEX($C$8:$I$175,$M164,COLUMNS($P$8:V171)),"")</f>
        <v/>
      </c>
      <c r="Y171" s="386" t="s">
        <v>170</v>
      </c>
      <c r="Z171" s="386">
        <v>1015</v>
      </c>
      <c r="AA171" s="386">
        <v>1300</v>
      </c>
      <c r="AB171" s="386">
        <v>1505</v>
      </c>
      <c r="AC171" s="386">
        <v>1710</v>
      </c>
      <c r="AD171" s="386">
        <v>1630</v>
      </c>
      <c r="AE171" s="386">
        <v>1235</v>
      </c>
      <c r="AF171" s="386" t="s">
        <v>551</v>
      </c>
      <c r="AG171" s="386">
        <f>ROWS($AF$8:AF171)</f>
        <v>164</v>
      </c>
      <c r="AH171" s="386" t="str">
        <f t="shared" si="5"/>
        <v/>
      </c>
      <c r="AI171" s="386" t="str">
        <f>IFERROR(SMALL($AH$8:$AH$179,ROWS($AH$8:AH171)),"")</f>
        <v/>
      </c>
      <c r="AL171" s="386" t="str">
        <f>IFERROR(INDEX($C$7:$I$177,$M163,COLUMNS($O$7:AK171)),"")</f>
        <v/>
      </c>
      <c r="AM171" s="386" t="str">
        <f>IFERROR(INDEX($C$7:$I$177,$M163,COLUMNS($O$7:AL171)),"")</f>
        <v/>
      </c>
      <c r="AN171" s="386" t="str">
        <f>IFERROR(INDEX($C$7:$I$177,$M163,COLUMNS($O$7:AM171)),"")</f>
        <v/>
      </c>
      <c r="AO171" s="386" t="str">
        <f>IFERROR(INDEX($C$7:$I$177,$M163,COLUMNS($O$7:AN171)),"")</f>
        <v/>
      </c>
      <c r="AP171" s="386" t="str">
        <f>IFERROR(INDEX($C$7:$I$177,$M163,COLUMNS($O$7:AO171)),"")</f>
        <v/>
      </c>
      <c r="AQ171" s="386" t="str">
        <f>IFERROR(INDEX($C$7:$I$177,$M163,COLUMNS($O$7:AP171)),"")</f>
        <v/>
      </c>
      <c r="AR171" s="386" t="str">
        <f>IFERROR(INDEX($C$7:$I$177,$M163,COLUMNS($O$7:AQ171)),"")</f>
        <v/>
      </c>
    </row>
    <row r="172" spans="3:44" s="386" customFormat="1" x14ac:dyDescent="0.3">
      <c r="C172" s="386" t="s">
        <v>499</v>
      </c>
      <c r="D172" s="297"/>
      <c r="E172" s="297"/>
      <c r="F172" s="297"/>
      <c r="G172" s="297"/>
      <c r="H172" s="297"/>
      <c r="I172" s="299"/>
      <c r="J172" s="299" t="s">
        <v>551</v>
      </c>
      <c r="K172" s="386">
        <f>ROWS($J$8:J172)</f>
        <v>165</v>
      </c>
      <c r="L172" s="386" t="str">
        <f t="shared" si="4"/>
        <v/>
      </c>
      <c r="M172" s="386" t="str">
        <f>IFERROR(SMALL($L$8:$L$179,ROWS($L$8:L172)),"")</f>
        <v/>
      </c>
      <c r="Q172" s="386" t="str">
        <f>IFERROR(INDEX($C$8:$I$175,$M165,COLUMNS($P$8:P172)),"")</f>
        <v/>
      </c>
      <c r="R172" s="386" t="str">
        <f>IFERROR(INDEX($C$8:$I$175,$M165,COLUMNS($P$8:Q172)),"")</f>
        <v/>
      </c>
      <c r="S172" s="386" t="str">
        <f>IFERROR(INDEX($C$8:$I$175,$M165,COLUMNS($P$8:R172)),"")</f>
        <v/>
      </c>
      <c r="T172" s="386" t="str">
        <f>IFERROR(INDEX($C$8:$I$175,$M165,COLUMNS($P$8:S172)),"")</f>
        <v/>
      </c>
      <c r="U172" s="386" t="str">
        <f>IFERROR(INDEX($C$8:$I$175,$M165,COLUMNS($P$8:T172)),"")</f>
        <v/>
      </c>
      <c r="V172" s="386" t="str">
        <f>IFERROR(INDEX($C$8:$I$175,$M165,COLUMNS($P$8:U172)),"")</f>
        <v/>
      </c>
      <c r="W172" s="386" t="str">
        <f>IFERROR(INDEX($C$8:$I$175,$M165,COLUMNS($P$8:V172)),"")</f>
        <v/>
      </c>
      <c r="Y172" s="386" t="s">
        <v>497</v>
      </c>
      <c r="Z172" s="386">
        <v>200</v>
      </c>
      <c r="AA172" s="386">
        <v>200</v>
      </c>
      <c r="AB172" s="386">
        <v>225</v>
      </c>
      <c r="AC172" s="386">
        <v>270</v>
      </c>
      <c r="AD172" s="386">
        <v>285</v>
      </c>
      <c r="AE172" s="386">
        <v>305</v>
      </c>
      <c r="AF172" s="386" t="s">
        <v>551</v>
      </c>
      <c r="AG172" s="386">
        <f>ROWS($AF$8:AF172)</f>
        <v>165</v>
      </c>
      <c r="AH172" s="386" t="str">
        <f t="shared" si="5"/>
        <v/>
      </c>
      <c r="AI172" s="386" t="str">
        <f>IFERROR(SMALL($AH$8:$AH$179,ROWS($AH$8:AH172)),"")</f>
        <v/>
      </c>
      <c r="AL172" s="386" t="str">
        <f>IFERROR(INDEX($C$7:$I$177,$M164,COLUMNS($O$7:AK172)),"")</f>
        <v/>
      </c>
      <c r="AM172" s="386" t="str">
        <f>IFERROR(INDEX($C$7:$I$177,$M164,COLUMNS($O$7:AL172)),"")</f>
        <v/>
      </c>
      <c r="AN172" s="386" t="str">
        <f>IFERROR(INDEX($C$7:$I$177,$M164,COLUMNS($O$7:AM172)),"")</f>
        <v/>
      </c>
      <c r="AO172" s="386" t="str">
        <f>IFERROR(INDEX($C$7:$I$177,$M164,COLUMNS($O$7:AN172)),"")</f>
        <v/>
      </c>
      <c r="AP172" s="386" t="str">
        <f>IFERROR(INDEX($C$7:$I$177,$M164,COLUMNS($O$7:AO172)),"")</f>
        <v/>
      </c>
      <c r="AQ172" s="386" t="str">
        <f>IFERROR(INDEX($C$7:$I$177,$M164,COLUMNS($O$7:AP172)),"")</f>
        <v/>
      </c>
      <c r="AR172" s="386" t="str">
        <f>IFERROR(INDEX($C$7:$I$177,$M164,COLUMNS($O$7:AQ172)),"")</f>
        <v/>
      </c>
    </row>
    <row r="173" spans="3:44" s="386" customFormat="1" x14ac:dyDescent="0.3">
      <c r="C173" s="542" t="s">
        <v>502</v>
      </c>
      <c r="D173" s="297"/>
      <c r="E173" s="297"/>
      <c r="F173" s="297"/>
      <c r="G173" s="297"/>
      <c r="H173" s="297"/>
      <c r="J173" s="299" t="s">
        <v>551</v>
      </c>
      <c r="K173" s="386">
        <f>ROWS($J$8:J173)</f>
        <v>166</v>
      </c>
      <c r="L173" s="386" t="str">
        <f t="shared" si="4"/>
        <v/>
      </c>
      <c r="M173" s="386" t="str">
        <f>IFERROR(SMALL($L$8:$L$179,ROWS($L$8:L173)),"")</f>
        <v/>
      </c>
      <c r="Q173" s="386" t="str">
        <f>IFERROR(INDEX($C$8:$I$175,$M166,COLUMNS($P$8:P173)),"")</f>
        <v/>
      </c>
      <c r="R173" s="386" t="str">
        <f>IFERROR(INDEX($C$8:$I$175,$M166,COLUMNS($P$8:Q173)),"")</f>
        <v/>
      </c>
      <c r="S173" s="386" t="str">
        <f>IFERROR(INDEX($C$8:$I$175,$M166,COLUMNS($P$8:R173)),"")</f>
        <v/>
      </c>
      <c r="T173" s="386" t="str">
        <f>IFERROR(INDEX($C$8:$I$175,$M166,COLUMNS($P$8:S173)),"")</f>
        <v/>
      </c>
      <c r="U173" s="386" t="str">
        <f>IFERROR(INDEX($C$8:$I$175,$M166,COLUMNS($P$8:T173)),"")</f>
        <v/>
      </c>
      <c r="V173" s="386" t="str">
        <f>IFERROR(INDEX($C$8:$I$175,$M166,COLUMNS($P$8:U173)),"")</f>
        <v/>
      </c>
      <c r="W173" s="386" t="str">
        <f>IFERROR(INDEX($C$8:$I$175,$M166,COLUMNS($P$8:V173)),"")</f>
        <v/>
      </c>
      <c r="Y173" s="386" t="s">
        <v>171</v>
      </c>
      <c r="Z173" s="386">
        <v>490</v>
      </c>
      <c r="AA173" s="386">
        <v>125</v>
      </c>
      <c r="AB173" s="386">
        <v>210</v>
      </c>
      <c r="AC173" s="386">
        <v>305</v>
      </c>
      <c r="AD173" s="386">
        <v>515</v>
      </c>
      <c r="AE173" s="386">
        <v>725</v>
      </c>
      <c r="AF173" s="386" t="s">
        <v>551</v>
      </c>
      <c r="AG173" s="386">
        <f>ROWS($AF$8:AF173)</f>
        <v>166</v>
      </c>
      <c r="AH173" s="386" t="str">
        <f t="shared" si="5"/>
        <v/>
      </c>
      <c r="AI173" s="386" t="str">
        <f>IFERROR(SMALL($AH$8:$AH$179,ROWS($AH$8:AH173)),"")</f>
        <v/>
      </c>
      <c r="AL173" s="386" t="str">
        <f>IFERROR(INDEX($C$7:$I$177,$M165,COLUMNS($O$7:AK173)),"")</f>
        <v/>
      </c>
      <c r="AM173" s="386" t="str">
        <f>IFERROR(INDEX($C$7:$I$177,$M165,COLUMNS($O$7:AL173)),"")</f>
        <v/>
      </c>
      <c r="AN173" s="386" t="str">
        <f>IFERROR(INDEX($C$7:$I$177,$M165,COLUMNS($O$7:AM173)),"")</f>
        <v/>
      </c>
      <c r="AO173" s="386" t="str">
        <f>IFERROR(INDEX($C$7:$I$177,$M165,COLUMNS($O$7:AN173)),"")</f>
        <v/>
      </c>
      <c r="AP173" s="386" t="str">
        <f>IFERROR(INDEX($C$7:$I$177,$M165,COLUMNS($O$7:AO173)),"")</f>
        <v/>
      </c>
      <c r="AQ173" s="386" t="str">
        <f>IFERROR(INDEX($C$7:$I$177,$M165,COLUMNS($O$7:AP173)),"")</f>
        <v/>
      </c>
      <c r="AR173" s="386" t="str">
        <f>IFERROR(INDEX($C$7:$I$177,$M165,COLUMNS($O$7:AQ173)),"")</f>
        <v/>
      </c>
    </row>
    <row r="174" spans="3:44" s="386" customFormat="1" x14ac:dyDescent="0.3">
      <c r="C174" s="541" t="s">
        <v>179</v>
      </c>
      <c r="D174" s="297">
        <v>4.0256221991543661E-3</v>
      </c>
      <c r="E174" s="297">
        <v>2.5342482128768501E-3</v>
      </c>
      <c r="F174" s="297">
        <v>9.3713299618915225E-3</v>
      </c>
      <c r="G174" s="297">
        <v>1.2874162493425717E-2</v>
      </c>
      <c r="H174" s="297">
        <v>1.4509030897588704E-2</v>
      </c>
      <c r="I174" s="299">
        <v>3.1242033049806474E-2</v>
      </c>
      <c r="J174" s="299" t="s">
        <v>551</v>
      </c>
      <c r="K174" s="386">
        <f>ROWS($J$8:J174)</f>
        <v>167</v>
      </c>
      <c r="L174" s="386" t="str">
        <f t="shared" si="4"/>
        <v/>
      </c>
      <c r="M174" s="386" t="str">
        <f>IFERROR(SMALL($L$8:$L$179,ROWS($L$8:L174)),"")</f>
        <v/>
      </c>
      <c r="Q174" s="386" t="str">
        <f>IFERROR(INDEX($C$8:$I$175,$M167,COLUMNS($P$8:P174)),"")</f>
        <v/>
      </c>
      <c r="R174" s="386" t="str">
        <f>IFERROR(INDEX($C$8:$I$175,$M167,COLUMNS($P$8:Q174)),"")</f>
        <v/>
      </c>
      <c r="S174" s="386" t="str">
        <f>IFERROR(INDEX($C$8:$I$175,$M167,COLUMNS($P$8:R174)),"")</f>
        <v/>
      </c>
      <c r="T174" s="386" t="str">
        <f>IFERROR(INDEX($C$8:$I$175,$M167,COLUMNS($P$8:S174)),"")</f>
        <v/>
      </c>
      <c r="U174" s="386" t="str">
        <f>IFERROR(INDEX($C$8:$I$175,$M167,COLUMNS($P$8:T174)),"")</f>
        <v/>
      </c>
      <c r="V174" s="386" t="str">
        <f>IFERROR(INDEX($C$8:$I$175,$M167,COLUMNS($P$8:U174)),"")</f>
        <v/>
      </c>
      <c r="W174" s="386" t="str">
        <f>IFERROR(INDEX($C$8:$I$175,$M167,COLUMNS($P$8:V174)),"")</f>
        <v/>
      </c>
      <c r="Y174" s="386" t="s">
        <v>166</v>
      </c>
      <c r="Z174" s="386">
        <v>35705</v>
      </c>
      <c r="AA174" s="386">
        <v>37785</v>
      </c>
      <c r="AB174" s="386">
        <v>37270</v>
      </c>
      <c r="AC174" s="386">
        <v>38675</v>
      </c>
      <c r="AD174" s="386">
        <v>37915</v>
      </c>
      <c r="AE174" s="386">
        <v>38330</v>
      </c>
      <c r="AF174" s="386" t="s">
        <v>551</v>
      </c>
      <c r="AG174" s="386">
        <f>ROWS($AF$8:AF174)</f>
        <v>167</v>
      </c>
      <c r="AH174" s="386" t="str">
        <f t="shared" si="5"/>
        <v/>
      </c>
      <c r="AI174" s="386" t="str">
        <f>IFERROR(SMALL($AH$8:$AH$179,ROWS($AH$8:AH174)),"")</f>
        <v/>
      </c>
      <c r="AL174" s="386" t="str">
        <f>IFERROR(INDEX($C$7:$I$177,$M166,COLUMNS($O$7:AK174)),"")</f>
        <v/>
      </c>
      <c r="AM174" s="386" t="str">
        <f>IFERROR(INDEX($C$7:$I$177,$M166,COLUMNS($O$7:AL174)),"")</f>
        <v/>
      </c>
      <c r="AN174" s="386" t="str">
        <f>IFERROR(INDEX($C$7:$I$177,$M166,COLUMNS($O$7:AM174)),"")</f>
        <v/>
      </c>
      <c r="AO174" s="386" t="str">
        <f>IFERROR(INDEX($C$7:$I$177,$M166,COLUMNS($O$7:AN174)),"")</f>
        <v/>
      </c>
      <c r="AP174" s="386" t="str">
        <f>IFERROR(INDEX($C$7:$I$177,$M166,COLUMNS($O$7:AO174)),"")</f>
        <v/>
      </c>
      <c r="AQ174" s="386" t="str">
        <f>IFERROR(INDEX($C$7:$I$177,$M166,COLUMNS($O$7:AP174)),"")</f>
        <v/>
      </c>
      <c r="AR174" s="386" t="str">
        <f>IFERROR(INDEX($C$7:$I$177,$M166,COLUMNS($O$7:AQ174)),"")</f>
        <v/>
      </c>
    </row>
    <row r="175" spans="3:44" s="386" customFormat="1" x14ac:dyDescent="0.3">
      <c r="C175" s="541" t="s">
        <v>180</v>
      </c>
      <c r="D175" s="297">
        <v>0.99597437780084563</v>
      </c>
      <c r="E175" s="297">
        <v>0.99746575178712316</v>
      </c>
      <c r="F175" s="297">
        <v>0.99062867003810851</v>
      </c>
      <c r="G175" s="297">
        <v>0.98712583750657423</v>
      </c>
      <c r="H175" s="297">
        <v>0.9854909691024113</v>
      </c>
      <c r="I175" s="299">
        <v>0.96875796695019356</v>
      </c>
      <c r="J175" s="299" t="s">
        <v>551</v>
      </c>
      <c r="K175" s="386">
        <f>ROWS($J$8:J175)</f>
        <v>168</v>
      </c>
      <c r="L175" s="386" t="str">
        <f t="shared" si="4"/>
        <v/>
      </c>
      <c r="M175" s="386" t="str">
        <f>IFERROR(SMALL($L$8:$L$179,ROWS($L$8:L175)),"")</f>
        <v/>
      </c>
      <c r="Q175" s="386" t="str">
        <f>IFERROR(INDEX($C$8:$I$175,$M168,COLUMNS($P$8:P175)),"")</f>
        <v/>
      </c>
      <c r="R175" s="386" t="str">
        <f>IFERROR(INDEX($C$8:$I$175,$M168,COLUMNS($P$8:Q175)),"")</f>
        <v/>
      </c>
      <c r="S175" s="386" t="str">
        <f>IFERROR(INDEX($C$8:$I$175,$M168,COLUMNS($P$8:R175)),"")</f>
        <v/>
      </c>
      <c r="T175" s="386" t="str">
        <f>IFERROR(INDEX($C$8:$I$175,$M168,COLUMNS($P$8:S175)),"")</f>
        <v/>
      </c>
      <c r="U175" s="386" t="str">
        <f>IFERROR(INDEX($C$8:$I$175,$M168,COLUMNS($P$8:T175)),"")</f>
        <v/>
      </c>
      <c r="V175" s="386" t="str">
        <f>IFERROR(INDEX($C$8:$I$175,$M168,COLUMNS($P$8:U175)),"")</f>
        <v/>
      </c>
      <c r="W175" s="386" t="str">
        <f>IFERROR(INDEX($C$8:$I$175,$M168,COLUMNS($P$8:V175)),"")</f>
        <v/>
      </c>
      <c r="Y175" s="386" t="s">
        <v>172</v>
      </c>
      <c r="Z175" s="386">
        <v>3525</v>
      </c>
      <c r="AA175" s="386">
        <v>3485</v>
      </c>
      <c r="AB175" s="386">
        <v>3715</v>
      </c>
      <c r="AC175" s="386">
        <v>4080</v>
      </c>
      <c r="AD175" s="386">
        <v>4555</v>
      </c>
      <c r="AE175" s="386">
        <v>3875</v>
      </c>
      <c r="AF175" s="386" t="s">
        <v>551</v>
      </c>
      <c r="AG175" s="386">
        <f>ROWS($AF$8:AF175)</f>
        <v>168</v>
      </c>
      <c r="AH175" s="386" t="str">
        <f t="shared" si="5"/>
        <v/>
      </c>
      <c r="AI175" s="386" t="str">
        <f>IFERROR(SMALL($AH$8:$AH$179,ROWS($AH$8:AH175)),"")</f>
        <v/>
      </c>
      <c r="AL175" s="386" t="str">
        <f>IFERROR(INDEX($C$7:$I$177,$M167,COLUMNS($O$7:AK175)),"")</f>
        <v/>
      </c>
      <c r="AM175" s="386" t="str">
        <f>IFERROR(INDEX($C$7:$I$177,$M167,COLUMNS($O$7:AL175)),"")</f>
        <v/>
      </c>
      <c r="AN175" s="386" t="str">
        <f>IFERROR(INDEX($C$7:$I$177,$M167,COLUMNS($O$7:AM175)),"")</f>
        <v/>
      </c>
      <c r="AO175" s="386" t="str">
        <f>IFERROR(INDEX($C$7:$I$177,$M167,COLUMNS($O$7:AN175)),"")</f>
        <v/>
      </c>
      <c r="AP175" s="386" t="str">
        <f>IFERROR(INDEX($C$7:$I$177,$M167,COLUMNS($O$7:AO175)),"")</f>
        <v/>
      </c>
      <c r="AQ175" s="386" t="str">
        <f>IFERROR(INDEX($C$7:$I$177,$M167,COLUMNS($O$7:AP175)),"")</f>
        <v/>
      </c>
      <c r="AR175" s="386" t="str">
        <f>IFERROR(INDEX($C$7:$I$177,$M167,COLUMNS($O$7:AQ175)),"")</f>
        <v/>
      </c>
    </row>
    <row r="176" spans="3:44" s="386" customFormat="1" x14ac:dyDescent="0.3"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  <c r="Q176" s="386" t="str">
        <f>IFERROR(INDEX($C$8:$I$175,$M169,COLUMNS($P$8:P176)),"")</f>
        <v/>
      </c>
      <c r="R176" s="386" t="str">
        <f>IFERROR(INDEX($C$8:$I$175,$M169,COLUMNS($P$8:Q176)),"")</f>
        <v/>
      </c>
      <c r="S176" s="386" t="str">
        <f>IFERROR(INDEX($C$8:$I$175,$M169,COLUMNS($P$8:R176)),"")</f>
        <v/>
      </c>
      <c r="T176" s="386" t="str">
        <f>IFERROR(INDEX($C$8:$I$175,$M169,COLUMNS($P$8:S176)),"")</f>
        <v/>
      </c>
      <c r="U176" s="386" t="str">
        <f>IFERROR(INDEX($C$8:$I$175,$M169,COLUMNS($P$8:T176)),"")</f>
        <v/>
      </c>
      <c r="V176" s="386" t="str">
        <f>IFERROR(INDEX($C$8:$I$175,$M169,COLUMNS($P$8:U176)),"")</f>
        <v/>
      </c>
      <c r="W176" s="386" t="str">
        <f>IFERROR(INDEX($C$8:$I$175,$M169,COLUMNS($P$8:V176)),"")</f>
        <v/>
      </c>
      <c r="Y176" s="350" t="s">
        <v>499</v>
      </c>
      <c r="Z176" s="350"/>
      <c r="AA176" s="350"/>
      <c r="AB176" s="350"/>
      <c r="AC176" s="350"/>
      <c r="AD176" s="350"/>
      <c r="AE176" s="350"/>
      <c r="AF176" s="350" t="s">
        <v>551</v>
      </c>
      <c r="AG176" s="350">
        <f>ROWS($AF$8:AF176)</f>
        <v>169</v>
      </c>
      <c r="AH176" s="350" t="str">
        <f t="shared" si="5"/>
        <v/>
      </c>
      <c r="AI176" s="350" t="str">
        <f>IFERROR(SMALL($AH$8:$AH$179,ROWS($AH$8:AH176)),"")</f>
        <v/>
      </c>
      <c r="AL176" s="386" t="str">
        <f>IFERROR(INDEX($C$7:$I$177,$M168,COLUMNS($O$7:AK176)),"")</f>
        <v/>
      </c>
      <c r="AM176" s="386" t="str">
        <f>IFERROR(INDEX($C$7:$I$177,$M168,COLUMNS($O$7:AL176)),"")</f>
        <v/>
      </c>
      <c r="AN176" s="386" t="str">
        <f>IFERROR(INDEX($C$7:$I$177,$M168,COLUMNS($O$7:AM176)),"")</f>
        <v/>
      </c>
      <c r="AO176" s="386" t="str">
        <f>IFERROR(INDEX($C$7:$I$177,$M168,COLUMNS($O$7:AN176)),"")</f>
        <v/>
      </c>
      <c r="AP176" s="386" t="str">
        <f>IFERROR(INDEX($C$7:$I$177,$M168,COLUMNS($O$7:AO176)),"")</f>
        <v/>
      </c>
      <c r="AQ176" s="386" t="str">
        <f>IFERROR(INDEX($C$7:$I$177,$M168,COLUMNS($O$7:AP176)),"")</f>
        <v/>
      </c>
      <c r="AR176" s="386" t="str">
        <f>IFERROR(INDEX($C$7:$I$177,$M168,COLUMNS($O$7:AQ176)),"")</f>
        <v/>
      </c>
    </row>
    <row r="177" spans="3:44" s="386" customFormat="1" x14ac:dyDescent="0.3"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Q177" s="386" t="str">
        <f>IFERROR(INDEX($C$8:$I$175,$M170,COLUMNS($P$8:P177)),"")</f>
        <v/>
      </c>
      <c r="R177" s="386" t="str">
        <f>IFERROR(INDEX($C$8:$I$175,$M170,COLUMNS($P$8:Q177)),"")</f>
        <v/>
      </c>
      <c r="S177" s="386" t="str">
        <f>IFERROR(INDEX($C$8:$I$175,$M170,COLUMNS($P$8:R177)),"")</f>
        <v/>
      </c>
      <c r="T177" s="386" t="str">
        <f>IFERROR(INDEX($C$8:$I$175,$M170,COLUMNS($P$8:S177)),"")</f>
        <v/>
      </c>
      <c r="U177" s="386" t="str">
        <f>IFERROR(INDEX($C$8:$I$175,$M170,COLUMNS($P$8:T177)),"")</f>
        <v/>
      </c>
      <c r="V177" s="386" t="str">
        <f>IFERROR(INDEX($C$8:$I$175,$M170,COLUMNS($P$8:U177)),"")</f>
        <v/>
      </c>
      <c r="W177" s="386" t="str">
        <f>IFERROR(INDEX($C$8:$I$175,$M170,COLUMNS($P$8:V177)),"")</f>
        <v/>
      </c>
      <c r="Y177" s="447" t="s">
        <v>502</v>
      </c>
      <c r="Z177" s="350"/>
      <c r="AA177" s="350"/>
      <c r="AB177" s="350"/>
      <c r="AC177" s="350"/>
      <c r="AD177" s="350"/>
      <c r="AE177" s="350"/>
      <c r="AF177" s="350" t="s">
        <v>551</v>
      </c>
      <c r="AG177" s="350">
        <f>ROWS($AF$8:AF177)</f>
        <v>170</v>
      </c>
      <c r="AH177" s="350" t="str">
        <f t="shared" si="5"/>
        <v/>
      </c>
      <c r="AI177" s="350" t="str">
        <f>IFERROR(SMALL($AH$8:$AH$179,ROWS($AH$8:AH177)),"")</f>
        <v/>
      </c>
      <c r="AL177" s="386" t="str">
        <f>IFERROR(INDEX($C$7:$I$177,$M169,COLUMNS($O$7:AK177)),"")</f>
        <v/>
      </c>
      <c r="AM177" s="386" t="str">
        <f>IFERROR(INDEX($C$7:$I$177,$M169,COLUMNS($O$7:AL177)),"")</f>
        <v/>
      </c>
      <c r="AN177" s="386" t="str">
        <f>IFERROR(INDEX($C$7:$I$177,$M169,COLUMNS($O$7:AM177)),"")</f>
        <v/>
      </c>
      <c r="AO177" s="386" t="str">
        <f>IFERROR(INDEX($C$7:$I$177,$M169,COLUMNS($O$7:AN177)),"")</f>
        <v/>
      </c>
      <c r="AP177" s="386" t="str">
        <f>IFERROR(INDEX($C$7:$I$177,$M169,COLUMNS($O$7:AO177)),"")</f>
        <v/>
      </c>
      <c r="AQ177" s="386" t="str">
        <f>IFERROR(INDEX($C$7:$I$177,$M169,COLUMNS($O$7:AP177)),"")</f>
        <v/>
      </c>
      <c r="AR177" s="386" t="str">
        <f>IFERROR(INDEX($C$7:$I$177,$M169,COLUMNS($O$7:AQ177)),"")</f>
        <v/>
      </c>
    </row>
    <row r="178" spans="3:44" s="386" customFormat="1" x14ac:dyDescent="0.3"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Q178" s="386" t="str">
        <f>IFERROR(INDEX($C$8:$I$175,$M171,COLUMNS($P$8:P178)),"")</f>
        <v/>
      </c>
      <c r="R178" s="386" t="str">
        <f>IFERROR(INDEX($C$8:$I$175,$M171,COLUMNS($P$8:Q178)),"")</f>
        <v/>
      </c>
      <c r="S178" s="386" t="str">
        <f>IFERROR(INDEX($C$8:$I$175,$M171,COLUMNS($P$8:R178)),"")</f>
        <v/>
      </c>
      <c r="T178" s="386" t="str">
        <f>IFERROR(INDEX($C$8:$I$175,$M171,COLUMNS($P$8:S178)),"")</f>
        <v/>
      </c>
      <c r="U178" s="386" t="str">
        <f>IFERROR(INDEX($C$8:$I$175,$M171,COLUMNS($P$8:T178)),"")</f>
        <v/>
      </c>
      <c r="V178" s="386" t="str">
        <f>IFERROR(INDEX($C$8:$I$175,$M171,COLUMNS($P$8:U178)),"")</f>
        <v/>
      </c>
      <c r="W178" s="386" t="str">
        <f>IFERROR(INDEX($C$8:$I$175,$M171,COLUMNS($P$8:V178)),"")</f>
        <v/>
      </c>
      <c r="Y178" s="446" t="s">
        <v>179</v>
      </c>
      <c r="Z178" s="350">
        <v>160</v>
      </c>
      <c r="AA178" s="350">
        <v>105</v>
      </c>
      <c r="AB178" s="350">
        <v>390</v>
      </c>
      <c r="AC178" s="350">
        <v>565</v>
      </c>
      <c r="AD178" s="350">
        <v>635</v>
      </c>
      <c r="AE178" s="350">
        <v>1350</v>
      </c>
      <c r="AF178" s="350" t="s">
        <v>551</v>
      </c>
      <c r="AG178" s="350">
        <f>ROWS($AF$8:AF178)</f>
        <v>171</v>
      </c>
      <c r="AH178" s="350" t="str">
        <f t="shared" si="5"/>
        <v/>
      </c>
      <c r="AI178" s="350" t="str">
        <f>IFERROR(SMALL($AH$8:$AH$179,ROWS($AH$8:AH178)),"")</f>
        <v/>
      </c>
      <c r="AL178" s="386" t="str">
        <f>IFERROR(INDEX($C$7:$I$177,$M170,COLUMNS($O$7:AK178)),"")</f>
        <v/>
      </c>
      <c r="AM178" s="386" t="str">
        <f>IFERROR(INDEX($C$7:$I$177,$M170,COLUMNS($O$7:AL178)),"")</f>
        <v/>
      </c>
      <c r="AN178" s="386" t="str">
        <f>IFERROR(INDEX($C$7:$I$177,$M170,COLUMNS($O$7:AM178)),"")</f>
        <v/>
      </c>
      <c r="AO178" s="386" t="str">
        <f>IFERROR(INDEX($C$7:$I$177,$M170,COLUMNS($O$7:AN178)),"")</f>
        <v/>
      </c>
      <c r="AP178" s="386" t="str">
        <f>IFERROR(INDEX($C$7:$I$177,$M170,COLUMNS($O$7:AO178)),"")</f>
        <v/>
      </c>
      <c r="AQ178" s="386" t="str">
        <f>IFERROR(INDEX($C$7:$I$177,$M170,COLUMNS($O$7:AP178)),"")</f>
        <v/>
      </c>
      <c r="AR178" s="386" t="str">
        <f>IFERROR(INDEX($C$7:$I$177,$M170,COLUMNS($O$7:AQ178)),"")</f>
        <v/>
      </c>
    </row>
    <row r="179" spans="3:44" s="386" customFormat="1" x14ac:dyDescent="0.3"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350"/>
      <c r="Q179" s="386" t="str">
        <f>IFERROR(INDEX($C$8:$I$175,$M172,COLUMNS($P$8:P179)),"")</f>
        <v/>
      </c>
      <c r="R179" s="386" t="str">
        <f>IFERROR(INDEX($C$8:$I$175,$M172,COLUMNS($P$8:Q179)),"")</f>
        <v/>
      </c>
      <c r="S179" s="386" t="str">
        <f>IFERROR(INDEX($C$8:$I$175,$M172,COLUMNS($P$8:R179)),"")</f>
        <v/>
      </c>
      <c r="T179" s="386" t="str">
        <f>IFERROR(INDEX($C$8:$I$175,$M172,COLUMNS($P$8:S179)),"")</f>
        <v/>
      </c>
      <c r="U179" s="386" t="str">
        <f>IFERROR(INDEX($C$8:$I$175,$M172,COLUMNS($P$8:T179)),"")</f>
        <v/>
      </c>
      <c r="V179" s="386" t="str">
        <f>IFERROR(INDEX($C$8:$I$175,$M172,COLUMNS($P$8:U179)),"")</f>
        <v/>
      </c>
      <c r="W179" s="386" t="str">
        <f>IFERROR(INDEX($C$8:$I$175,$M172,COLUMNS($P$8:V179)),"")</f>
        <v/>
      </c>
      <c r="Y179" s="446" t="s">
        <v>180</v>
      </c>
      <c r="Z179" s="350">
        <v>39340</v>
      </c>
      <c r="AA179" s="350">
        <v>41720</v>
      </c>
      <c r="AB179" s="350">
        <v>41330</v>
      </c>
      <c r="AC179" s="350">
        <v>43170</v>
      </c>
      <c r="AD179" s="350">
        <v>42995</v>
      </c>
      <c r="AE179" s="350">
        <v>41800</v>
      </c>
      <c r="AF179" s="350" t="s">
        <v>551</v>
      </c>
      <c r="AG179" s="350">
        <f>ROWS($AF$8:AF179)</f>
        <v>172</v>
      </c>
      <c r="AH179" s="350" t="str">
        <f t="shared" si="5"/>
        <v/>
      </c>
      <c r="AI179" s="350" t="str">
        <f>IFERROR(SMALL($AH$8:$AH$179,ROWS($AH$8:AH179)),"")</f>
        <v/>
      </c>
      <c r="AL179" s="386" t="str">
        <f>IFERROR(INDEX($C$7:$I$177,$M171,COLUMNS($O$7:AK179)),"")</f>
        <v/>
      </c>
      <c r="AM179" s="386" t="str">
        <f>IFERROR(INDEX($C$7:$I$177,$M171,COLUMNS($O$7:AL179)),"")</f>
        <v/>
      </c>
      <c r="AN179" s="386" t="str">
        <f>IFERROR(INDEX($C$7:$I$177,$M171,COLUMNS($O$7:AM179)),"")</f>
        <v/>
      </c>
      <c r="AO179" s="386" t="str">
        <f>IFERROR(INDEX($C$7:$I$177,$M171,COLUMNS($O$7:AN179)),"")</f>
        <v/>
      </c>
      <c r="AP179" s="386" t="str">
        <f>IFERROR(INDEX($C$7:$I$177,$M171,COLUMNS($O$7:AO179)),"")</f>
        <v/>
      </c>
      <c r="AQ179" s="386" t="str">
        <f>IFERROR(INDEX($C$7:$I$177,$M171,COLUMNS($O$7:AP179)),"")</f>
        <v/>
      </c>
      <c r="AR179" s="386" t="str">
        <f>IFERROR(INDEX($C$7:$I$177,$M171,COLUMNS($O$7:AQ179)),"")</f>
        <v/>
      </c>
    </row>
    <row r="180" spans="3:44" s="386" customFormat="1" x14ac:dyDescent="0.3"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Q180" s="386" t="str">
        <f>IFERROR(INDEX($C$8:$I$175,$M173,COLUMNS($P$8:P180)),"")</f>
        <v/>
      </c>
      <c r="R180" s="386" t="str">
        <f>IFERROR(INDEX($C$8:$I$175,$M173,COLUMNS($P$8:Q180)),"")</f>
        <v/>
      </c>
      <c r="S180" s="386" t="str">
        <f>IFERROR(INDEX($C$8:$I$175,$M173,COLUMNS($P$8:R180)),"")</f>
        <v/>
      </c>
      <c r="T180" s="386" t="str">
        <f>IFERROR(INDEX($C$8:$I$175,$M173,COLUMNS($P$8:S180)),"")</f>
        <v/>
      </c>
      <c r="U180" s="386" t="str">
        <f>IFERROR(INDEX($C$8:$I$175,$M173,COLUMNS($P$8:T180)),"")</f>
        <v/>
      </c>
      <c r="V180" s="386" t="str">
        <f>IFERROR(INDEX($C$8:$I$175,$M173,COLUMNS($P$8:U180)),"")</f>
        <v/>
      </c>
      <c r="W180" s="386" t="str">
        <f>IFERROR(INDEX($C$8:$I$175,$M173,COLUMNS($P$8:V180)),"")</f>
        <v/>
      </c>
      <c r="Y180" s="350"/>
      <c r="Z180" s="350"/>
      <c r="AA180" s="350"/>
      <c r="AB180" s="350"/>
      <c r="AC180" s="350"/>
      <c r="AD180" s="350"/>
      <c r="AE180" s="350"/>
      <c r="AF180" s="350"/>
      <c r="AG180" s="350"/>
      <c r="AH180" s="350"/>
      <c r="AI180" s="350"/>
      <c r="AL180" s="386" t="str">
        <f>IFERROR(INDEX($C$7:$I$177,$M172,COLUMNS($O$7:AK180)),"")</f>
        <v/>
      </c>
      <c r="AM180" s="386" t="str">
        <f>IFERROR(INDEX($C$7:$I$177,$M172,COLUMNS($O$7:AL180)),"")</f>
        <v/>
      </c>
      <c r="AN180" s="386" t="str">
        <f>IFERROR(INDEX($C$7:$I$177,$M172,COLUMNS($O$7:AM180)),"")</f>
        <v/>
      </c>
      <c r="AO180" s="386" t="str">
        <f>IFERROR(INDEX($C$7:$I$177,$M172,COLUMNS($O$7:AN180)),"")</f>
        <v/>
      </c>
      <c r="AP180" s="386" t="str">
        <f>IFERROR(INDEX($C$7:$I$177,$M172,COLUMNS($O$7:AO180)),"")</f>
        <v/>
      </c>
      <c r="AQ180" s="386" t="str">
        <f>IFERROR(INDEX($C$7:$I$177,$M172,COLUMNS($O$7:AP180)),"")</f>
        <v/>
      </c>
      <c r="AR180" s="386" t="str">
        <f>IFERROR(INDEX($C$7:$I$177,$M172,COLUMNS($O$7:AQ180)),"")</f>
        <v/>
      </c>
    </row>
    <row r="181" spans="3:44" s="386" customFormat="1" x14ac:dyDescent="0.3"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Q181" s="386" t="str">
        <f>IFERROR(INDEX($C$8:$I$175,$M174,COLUMNS($P$8:P181)),"")</f>
        <v/>
      </c>
      <c r="R181" s="386" t="str">
        <f>IFERROR(INDEX($C$8:$I$175,$M174,COLUMNS($P$8:Q181)),"")</f>
        <v/>
      </c>
      <c r="S181" s="386" t="str">
        <f>IFERROR(INDEX($C$8:$I$175,$M174,COLUMNS($P$8:R181)),"")</f>
        <v/>
      </c>
      <c r="T181" s="386" t="str">
        <f>IFERROR(INDEX($C$8:$I$175,$M174,COLUMNS($P$8:S181)),"")</f>
        <v/>
      </c>
      <c r="U181" s="386" t="str">
        <f>IFERROR(INDEX($C$8:$I$175,$M174,COLUMNS($P$8:T181)),"")</f>
        <v/>
      </c>
      <c r="V181" s="386" t="str">
        <f>IFERROR(INDEX($C$8:$I$175,$M174,COLUMNS($P$8:U181)),"")</f>
        <v/>
      </c>
      <c r="W181" s="386" t="str">
        <f>IFERROR(INDEX($C$8:$I$175,$M174,COLUMNS($P$8:V181)),"")</f>
        <v/>
      </c>
      <c r="Y181" s="350"/>
      <c r="Z181" s="350"/>
      <c r="AA181" s="350"/>
      <c r="AB181" s="350"/>
      <c r="AC181" s="350"/>
      <c r="AD181" s="350"/>
      <c r="AE181" s="350"/>
      <c r="AF181" s="350"/>
      <c r="AG181" s="350"/>
      <c r="AH181" s="350"/>
      <c r="AI181" s="350"/>
      <c r="AL181" s="386" t="str">
        <f>IFERROR(INDEX($C$7:$I$177,$M173,COLUMNS($O$7:AK181)),"")</f>
        <v/>
      </c>
      <c r="AM181" s="386" t="str">
        <f>IFERROR(INDEX($C$7:$I$177,$M173,COLUMNS($O$7:AL181)),"")</f>
        <v/>
      </c>
      <c r="AN181" s="386" t="str">
        <f>IFERROR(INDEX($C$7:$I$177,$M173,COLUMNS($O$7:AM181)),"")</f>
        <v/>
      </c>
      <c r="AO181" s="386" t="str">
        <f>IFERROR(INDEX($C$7:$I$177,$M173,COLUMNS($O$7:AN181)),"")</f>
        <v/>
      </c>
      <c r="AP181" s="386" t="str">
        <f>IFERROR(INDEX($C$7:$I$177,$M173,COLUMNS($O$7:AO181)),"")</f>
        <v/>
      </c>
      <c r="AQ181" s="386" t="str">
        <f>IFERROR(INDEX($C$7:$I$177,$M173,COLUMNS($O$7:AP181)),"")</f>
        <v/>
      </c>
      <c r="AR181" s="386" t="str">
        <f>IFERROR(INDEX($C$7:$I$177,$M173,COLUMNS($O$7:AQ181)),"")</f>
        <v/>
      </c>
    </row>
    <row r="182" spans="3:44" s="386" customFormat="1" x14ac:dyDescent="0.3"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Q182" s="386" t="str">
        <f>IFERROR(INDEX($C$8:$I$175,$M175,COLUMNS($P$8:P182)),"")</f>
        <v/>
      </c>
      <c r="R182" s="386" t="str">
        <f>IFERROR(INDEX($C$8:$I$175,$M175,COLUMNS($P$8:Q182)),"")</f>
        <v/>
      </c>
      <c r="S182" s="386" t="str">
        <f>IFERROR(INDEX($C$8:$I$175,$M175,COLUMNS($P$8:R182)),"")</f>
        <v/>
      </c>
      <c r="T182" s="386" t="str">
        <f>IFERROR(INDEX($C$8:$I$175,$M175,COLUMNS($P$8:S182)),"")</f>
        <v/>
      </c>
      <c r="U182" s="386" t="str">
        <f>IFERROR(INDEX($C$8:$I$175,$M175,COLUMNS($P$8:T182)),"")</f>
        <v/>
      </c>
      <c r="V182" s="386" t="str">
        <f>IFERROR(INDEX($C$8:$I$175,$M175,COLUMNS($P$8:U182)),"")</f>
        <v/>
      </c>
      <c r="W182" s="386" t="str">
        <f>IFERROR(INDEX($C$8:$I$175,$M175,COLUMNS($P$8:V182)),"")</f>
        <v/>
      </c>
      <c r="Y182" s="350"/>
      <c r="Z182" s="350"/>
      <c r="AA182" s="350"/>
      <c r="AB182" s="350"/>
      <c r="AC182" s="350"/>
      <c r="AD182" s="350"/>
      <c r="AE182" s="350"/>
      <c r="AF182" s="350"/>
      <c r="AG182" s="350"/>
      <c r="AH182" s="350"/>
      <c r="AI182" s="350"/>
    </row>
  </sheetData>
  <sheetProtection password="C0A2" sheet="1" objects="1" scenarios="1"/>
  <mergeCells count="3">
    <mergeCell ref="Q3:W3"/>
    <mergeCell ref="Q51:W53"/>
    <mergeCell ref="AL52:AR54"/>
  </mergeCells>
  <dataValidations count="1">
    <dataValidation type="list" allowBlank="1" showInputMessage="1" showErrorMessage="1" sqref="R4">
      <formula1>$A$9:$A$12</formula1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topLeftCell="N1" zoomScaleNormal="100" workbookViewId="0">
      <selection activeCell="N57" sqref="A57:XFD1048576"/>
    </sheetView>
  </sheetViews>
  <sheetFormatPr defaultColWidth="0" defaultRowHeight="14.4" zeroHeight="1" x14ac:dyDescent="0.3"/>
  <cols>
    <col min="1" max="1" width="10.33203125" style="350" hidden="1" customWidth="1"/>
    <col min="2" max="2" width="16.6640625" style="350" hidden="1" customWidth="1"/>
    <col min="3" max="13" width="9.109375" style="350" hidden="1" customWidth="1"/>
    <col min="14" max="15" width="9.109375" style="350" customWidth="1"/>
    <col min="16" max="16" width="55.33203125" style="350" bestFit="1" customWidth="1"/>
    <col min="17" max="24" width="9.109375" style="350" customWidth="1"/>
    <col min="25" max="16384" width="9.109375" style="350" hidden="1"/>
  </cols>
  <sheetData>
    <row r="1" spans="1:22" ht="15" x14ac:dyDescent="0.25">
      <c r="A1" s="551" t="s">
        <v>549</v>
      </c>
      <c r="P1" s="363" t="s">
        <v>556</v>
      </c>
    </row>
    <row r="2" spans="1:22" ht="15" x14ac:dyDescent="0.25">
      <c r="A2" s="552"/>
      <c r="P2" s="363"/>
    </row>
    <row r="3" spans="1:22" ht="45" customHeight="1" x14ac:dyDescent="0.25">
      <c r="A3" s="552"/>
      <c r="P3" s="852" t="s">
        <v>557</v>
      </c>
      <c r="Q3" s="853"/>
      <c r="R3" s="853"/>
      <c r="S3" s="853"/>
      <c r="T3" s="853"/>
      <c r="U3" s="853"/>
      <c r="V3" s="853"/>
    </row>
    <row r="4" spans="1:22" x14ac:dyDescent="0.3">
      <c r="A4" s="552" t="s">
        <v>145</v>
      </c>
      <c r="B4" s="363" t="s">
        <v>125</v>
      </c>
      <c r="P4" s="433" t="s">
        <v>736</v>
      </c>
      <c r="Q4" s="456" t="s">
        <v>145</v>
      </c>
    </row>
    <row r="5" spans="1:22" s="386" customFormat="1" ht="15" x14ac:dyDescent="0.25">
      <c r="A5" s="386" t="s">
        <v>550</v>
      </c>
    </row>
    <row r="6" spans="1:22" s="386" customFormat="1" ht="15.75" thickBot="1" x14ac:dyDescent="0.3">
      <c r="A6" s="552" t="s">
        <v>144</v>
      </c>
    </row>
    <row r="7" spans="1:22" ht="15" x14ac:dyDescent="0.25">
      <c r="A7" s="553" t="s">
        <v>551</v>
      </c>
      <c r="C7" s="363" t="s">
        <v>1</v>
      </c>
      <c r="D7" s="363" t="s">
        <v>2</v>
      </c>
      <c r="E7" s="363" t="s">
        <v>3</v>
      </c>
      <c r="F7" s="363" t="s">
        <v>112</v>
      </c>
      <c r="G7" s="363" t="s">
        <v>124</v>
      </c>
      <c r="H7" s="363" t="s">
        <v>135</v>
      </c>
      <c r="I7" s="363" t="s">
        <v>467</v>
      </c>
      <c r="J7" s="451" t="s">
        <v>468</v>
      </c>
      <c r="K7" s="451" t="s">
        <v>469</v>
      </c>
      <c r="L7" s="451" t="s">
        <v>470</v>
      </c>
      <c r="P7" s="554"/>
      <c r="Q7" s="507" t="s">
        <v>1</v>
      </c>
      <c r="R7" s="507" t="s">
        <v>2</v>
      </c>
      <c r="S7" s="507" t="s">
        <v>3</v>
      </c>
      <c r="T7" s="507" t="s">
        <v>112</v>
      </c>
      <c r="U7" s="507" t="s">
        <v>124</v>
      </c>
      <c r="V7" s="508" t="s">
        <v>135</v>
      </c>
    </row>
    <row r="8" spans="1:22" ht="15" x14ac:dyDescent="0.25">
      <c r="B8" s="363" t="s">
        <v>438</v>
      </c>
      <c r="C8" s="382">
        <v>0.71432543482962096</v>
      </c>
      <c r="D8" s="382">
        <v>0.71310021347605157</v>
      </c>
      <c r="E8" s="382">
        <v>0.72155128927924983</v>
      </c>
      <c r="F8" s="382">
        <v>0.71627563818798878</v>
      </c>
      <c r="G8" s="382">
        <v>0.71303087661185383</v>
      </c>
      <c r="H8" s="382">
        <v>0.69829395128181737</v>
      </c>
      <c r="I8" s="350" t="s">
        <v>145</v>
      </c>
      <c r="J8" s="350">
        <f>ROWS(I$8:$J8)</f>
        <v>1</v>
      </c>
      <c r="K8" s="350">
        <f t="shared" ref="K8:K70" si="0">IF($Q$4=I8,J8,"")</f>
        <v>1</v>
      </c>
      <c r="L8" s="350">
        <f>IFERROR(SMALL($K$8:$K$163,ROWS(K$8:K8)),"")</f>
        <v>1</v>
      </c>
      <c r="P8" s="555" t="str">
        <f>IFERROR(INDEX($B$8:$H$163,$L8,COLUMNS($O$8:O8)),"")</f>
        <v>Total</v>
      </c>
      <c r="Q8" s="556">
        <f>IFERROR(INDEX($B$8:$H$163,$L8,COLUMNS($O$8:P8)),"")</f>
        <v>0.71432543482962096</v>
      </c>
      <c r="R8" s="556">
        <f>IFERROR(INDEX($B$8:$H$163,$L8,COLUMNS($O$8:Q8)),"")</f>
        <v>0.71310021347605157</v>
      </c>
      <c r="S8" s="556">
        <f>IFERROR(INDEX($B$8:$H$163,$L8,COLUMNS($O$8:R8)),"")</f>
        <v>0.72155128927924983</v>
      </c>
      <c r="T8" s="556">
        <f>IFERROR(INDEX($B$8:$H$163,$L8,COLUMNS($O$8:S8)),"")</f>
        <v>0.71627563818798878</v>
      </c>
      <c r="U8" s="556">
        <f>IFERROR(INDEX($B$8:$H$163,$L8,COLUMNS($O$8:T8)),"")</f>
        <v>0.71303087661185383</v>
      </c>
      <c r="V8" s="557">
        <f>IFERROR(INDEX($B$8:$H$163,$L8,COLUMNS($O$8:U8)),"")</f>
        <v>0.69829395128181737</v>
      </c>
    </row>
    <row r="9" spans="1:22" ht="15" x14ac:dyDescent="0.25">
      <c r="B9" s="363" t="s">
        <v>471</v>
      </c>
      <c r="C9" s="382"/>
      <c r="D9" s="382"/>
      <c r="E9" s="382"/>
      <c r="F9" s="382"/>
      <c r="G9" s="382"/>
      <c r="I9" s="350" t="s">
        <v>145</v>
      </c>
      <c r="J9" s="350">
        <f>ROWS(I$8:$J9)</f>
        <v>2</v>
      </c>
      <c r="K9" s="350">
        <f t="shared" si="0"/>
        <v>2</v>
      </c>
      <c r="L9" s="350">
        <f>IFERROR(SMALL($K$8:$K$163,ROWS(K$8:K9)),"")</f>
        <v>2</v>
      </c>
      <c r="P9" s="509" t="str">
        <f>IFERROR(INDEX($B$8:$H$163,$L9,COLUMNS($O$8:O9)),"")</f>
        <v>Deprivation Quintile</v>
      </c>
      <c r="Q9" s="327"/>
      <c r="R9" s="327"/>
      <c r="S9" s="327"/>
      <c r="T9" s="327"/>
      <c r="U9" s="327"/>
      <c r="V9" s="328"/>
    </row>
    <row r="10" spans="1:22" ht="15" x14ac:dyDescent="0.25">
      <c r="B10" s="446" t="s">
        <v>154</v>
      </c>
      <c r="C10" s="382">
        <v>0.68108365019011408</v>
      </c>
      <c r="D10" s="382">
        <v>0.66819863244030941</v>
      </c>
      <c r="E10" s="382">
        <v>0.67674315975286847</v>
      </c>
      <c r="F10" s="382">
        <v>0.68577032033122687</v>
      </c>
      <c r="G10" s="382">
        <v>0.67476045296167242</v>
      </c>
      <c r="H10" s="382">
        <v>0.66583783783783779</v>
      </c>
      <c r="I10" s="350" t="s">
        <v>145</v>
      </c>
      <c r="J10" s="350">
        <f>ROWS(I$8:$J10)</f>
        <v>3</v>
      </c>
      <c r="K10" s="350">
        <f t="shared" si="0"/>
        <v>3</v>
      </c>
      <c r="L10" s="350">
        <f>IFERROR(SMALL($K$8:$K$163,ROWS(K$8:K10)),"")</f>
        <v>3</v>
      </c>
      <c r="P10" s="513" t="str">
        <f>IFERROR(INDEX($B$8:$H$163,$L10,COLUMNS($O$8:O10)),"")</f>
        <v>SIMD0-20</v>
      </c>
      <c r="Q10" s="331">
        <f>IFERROR(INDEX($B$8:$H$163,$L10,COLUMNS($O$8:P10)),"")</f>
        <v>0.68108365019011408</v>
      </c>
      <c r="R10" s="331">
        <f>IFERROR(INDEX($B$8:$H$163,$L10,COLUMNS($O$8:Q10)),"")</f>
        <v>0.66819863244030941</v>
      </c>
      <c r="S10" s="331">
        <f>IFERROR(INDEX($B$8:$H$163,$L10,COLUMNS($O$8:R10)),"")</f>
        <v>0.67674315975286847</v>
      </c>
      <c r="T10" s="331">
        <f>IFERROR(INDEX($B$8:$H$163,$L10,COLUMNS($O$8:S10)),"")</f>
        <v>0.68577032033122687</v>
      </c>
      <c r="U10" s="331">
        <f>IFERROR(INDEX($B$8:$H$163,$L10,COLUMNS($O$8:T10)),"")</f>
        <v>0.67476045296167242</v>
      </c>
      <c r="V10" s="332">
        <f>IFERROR(INDEX($B$8:$H$163,$L10,COLUMNS($O$8:U10)),"")</f>
        <v>0.66583783783783779</v>
      </c>
    </row>
    <row r="11" spans="1:22" ht="15" x14ac:dyDescent="0.25">
      <c r="B11" s="446" t="s">
        <v>103</v>
      </c>
      <c r="C11" s="382">
        <v>0.68639222412807321</v>
      </c>
      <c r="D11" s="382">
        <v>0.70586622807017541</v>
      </c>
      <c r="E11" s="382">
        <v>0.70642575736992252</v>
      </c>
      <c r="F11" s="382">
        <v>0.72998856489422526</v>
      </c>
      <c r="G11" s="382">
        <v>0.70105967651979917</v>
      </c>
      <c r="H11" s="382">
        <v>0.68297285527652785</v>
      </c>
      <c r="I11" s="350" t="s">
        <v>145</v>
      </c>
      <c r="J11" s="350">
        <f>ROWS(I$8:$J11)</f>
        <v>4</v>
      </c>
      <c r="K11" s="350">
        <f t="shared" si="0"/>
        <v>4</v>
      </c>
      <c r="L11" s="350">
        <f>IFERROR(SMALL($K$8:$K$163,ROWS(K$8:K11)),"")</f>
        <v>4</v>
      </c>
      <c r="P11" s="513" t="str">
        <f>IFERROR(INDEX($B$8:$H$163,$L11,COLUMNS($O$8:O11)),"")</f>
        <v>SIMD20-40</v>
      </c>
      <c r="Q11" s="331">
        <f>IFERROR(INDEX($B$8:$H$163,$L11,COLUMNS($O$8:P11)),"")</f>
        <v>0.68639222412807321</v>
      </c>
      <c r="R11" s="331">
        <f>IFERROR(INDEX($B$8:$H$163,$L11,COLUMNS($O$8:Q11)),"")</f>
        <v>0.70586622807017541</v>
      </c>
      <c r="S11" s="331">
        <f>IFERROR(INDEX($B$8:$H$163,$L11,COLUMNS($O$8:R11)),"")</f>
        <v>0.70642575736992252</v>
      </c>
      <c r="T11" s="331">
        <f>IFERROR(INDEX($B$8:$H$163,$L11,COLUMNS($O$8:S11)),"")</f>
        <v>0.72998856489422526</v>
      </c>
      <c r="U11" s="331">
        <f>IFERROR(INDEX($B$8:$H$163,$L11,COLUMNS($O$8:T11)),"")</f>
        <v>0.70105967651979917</v>
      </c>
      <c r="V11" s="332">
        <f>IFERROR(INDEX($B$8:$H$163,$L11,COLUMNS($O$8:U11)),"")</f>
        <v>0.68297285527652785</v>
      </c>
    </row>
    <row r="12" spans="1:22" ht="15" x14ac:dyDescent="0.25">
      <c r="B12" s="446" t="s">
        <v>104</v>
      </c>
      <c r="C12" s="382">
        <v>0.73348631371906248</v>
      </c>
      <c r="D12" s="382">
        <v>0.73112903225806447</v>
      </c>
      <c r="E12" s="382">
        <v>0.74198250728862969</v>
      </c>
      <c r="F12" s="382">
        <v>0.7398787084084576</v>
      </c>
      <c r="G12" s="382">
        <v>0.72758507853403143</v>
      </c>
      <c r="H12" s="382">
        <v>0.70059780803719696</v>
      </c>
      <c r="I12" s="350" t="s">
        <v>145</v>
      </c>
      <c r="J12" s="350">
        <f>ROWS(I$8:$J12)</f>
        <v>5</v>
      </c>
      <c r="K12" s="350">
        <f t="shared" si="0"/>
        <v>5</v>
      </c>
      <c r="L12" s="350">
        <f>IFERROR(SMALL($K$8:$K$163,ROWS(K$8:K12)),"")</f>
        <v>5</v>
      </c>
      <c r="P12" s="513" t="str">
        <f>IFERROR(INDEX($B$8:$H$163,$L12,COLUMNS($O$8:O12)),"")</f>
        <v>SIMD40-60</v>
      </c>
      <c r="Q12" s="331">
        <f>IFERROR(INDEX($B$8:$H$163,$L12,COLUMNS($O$8:P12)),"")</f>
        <v>0.73348631371906248</v>
      </c>
      <c r="R12" s="331">
        <f>IFERROR(INDEX($B$8:$H$163,$L12,COLUMNS($O$8:Q12)),"")</f>
        <v>0.73112903225806447</v>
      </c>
      <c r="S12" s="331">
        <f>IFERROR(INDEX($B$8:$H$163,$L12,COLUMNS($O$8:R12)),"")</f>
        <v>0.74198250728862969</v>
      </c>
      <c r="T12" s="331">
        <f>IFERROR(INDEX($B$8:$H$163,$L12,COLUMNS($O$8:S12)),"")</f>
        <v>0.7398787084084576</v>
      </c>
      <c r="U12" s="331">
        <f>IFERROR(INDEX($B$8:$H$163,$L12,COLUMNS($O$8:T12)),"")</f>
        <v>0.72758507853403143</v>
      </c>
      <c r="V12" s="332">
        <f>IFERROR(INDEX($B$8:$H$163,$L12,COLUMNS($O$8:U12)),"")</f>
        <v>0.70059780803719696</v>
      </c>
    </row>
    <row r="13" spans="1:22" ht="15" x14ac:dyDescent="0.25">
      <c r="B13" s="446" t="s">
        <v>155</v>
      </c>
      <c r="C13" s="382">
        <v>0.73632303684406397</v>
      </c>
      <c r="D13" s="382">
        <v>0.73837535014005606</v>
      </c>
      <c r="E13" s="382">
        <v>0.75265580736543913</v>
      </c>
      <c r="F13" s="382">
        <v>0.77614439895794562</v>
      </c>
      <c r="G13" s="382">
        <v>0.73605881298188991</v>
      </c>
      <c r="H13" s="382">
        <v>0.73565847150752817</v>
      </c>
      <c r="I13" s="350" t="s">
        <v>145</v>
      </c>
      <c r="J13" s="350">
        <f>ROWS(I$8:$J13)</f>
        <v>6</v>
      </c>
      <c r="K13" s="350">
        <f t="shared" si="0"/>
        <v>6</v>
      </c>
      <c r="L13" s="350">
        <f>IFERROR(SMALL($K$8:$K$163,ROWS(K$8:K13)),"")</f>
        <v>6</v>
      </c>
      <c r="P13" s="513" t="str">
        <f>IFERROR(INDEX($B$8:$H$163,$L13,COLUMNS($O$8:O13)),"")</f>
        <v>SIMD60-80</v>
      </c>
      <c r="Q13" s="331">
        <f>IFERROR(INDEX($B$8:$H$163,$L13,COLUMNS($O$8:P13)),"")</f>
        <v>0.73632303684406397</v>
      </c>
      <c r="R13" s="331">
        <f>IFERROR(INDEX($B$8:$H$163,$L13,COLUMNS($O$8:Q13)),"")</f>
        <v>0.73837535014005606</v>
      </c>
      <c r="S13" s="331">
        <f>IFERROR(INDEX($B$8:$H$163,$L13,COLUMNS($O$8:R13)),"")</f>
        <v>0.75265580736543913</v>
      </c>
      <c r="T13" s="331">
        <f>IFERROR(INDEX($B$8:$H$163,$L13,COLUMNS($O$8:S13)),"")</f>
        <v>0.77614439895794562</v>
      </c>
      <c r="U13" s="331">
        <f>IFERROR(INDEX($B$8:$H$163,$L13,COLUMNS($O$8:T13)),"")</f>
        <v>0.73605881298188991</v>
      </c>
      <c r="V13" s="332">
        <f>IFERROR(INDEX($B$8:$H$163,$L13,COLUMNS($O$8:U13)),"")</f>
        <v>0.73565847150752817</v>
      </c>
    </row>
    <row r="14" spans="1:22" ht="15" x14ac:dyDescent="0.25">
      <c r="B14" s="446" t="s">
        <v>134</v>
      </c>
      <c r="C14" s="382">
        <v>0.75656143020159761</v>
      </c>
      <c r="D14" s="382">
        <v>0.74825438762030572</v>
      </c>
      <c r="E14" s="382">
        <v>0.7595463137996219</v>
      </c>
      <c r="F14" s="382">
        <v>0.7645492582731076</v>
      </c>
      <c r="G14" s="382">
        <v>0.74807795458608972</v>
      </c>
      <c r="H14" s="382">
        <v>0.73328238440962934</v>
      </c>
      <c r="I14" s="350" t="s">
        <v>145</v>
      </c>
      <c r="J14" s="350">
        <f>ROWS(I$8:$J14)</f>
        <v>7</v>
      </c>
      <c r="K14" s="350">
        <f t="shared" si="0"/>
        <v>7</v>
      </c>
      <c r="L14" s="350">
        <f>IFERROR(SMALL($K$8:$K$163,ROWS(K$8:K14)),"")</f>
        <v>7</v>
      </c>
      <c r="P14" s="527" t="str">
        <f>IFERROR(INDEX($B$8:$H$163,$L14,COLUMNS($O$8:O14)),"")</f>
        <v>SIMD80-100</v>
      </c>
      <c r="Q14" s="338">
        <f>IFERROR(INDEX($B$8:$H$163,$L14,COLUMNS($O$8:P14)),"")</f>
        <v>0.75656143020159761</v>
      </c>
      <c r="R14" s="338">
        <f>IFERROR(INDEX($B$8:$H$163,$L14,COLUMNS($O$8:Q14)),"")</f>
        <v>0.74825438762030572</v>
      </c>
      <c r="S14" s="338">
        <f>IFERROR(INDEX($B$8:$H$163,$L14,COLUMNS($O$8:R14)),"")</f>
        <v>0.7595463137996219</v>
      </c>
      <c r="T14" s="338">
        <f>IFERROR(INDEX($B$8:$H$163,$L14,COLUMNS($O$8:S14)),"")</f>
        <v>0.7645492582731076</v>
      </c>
      <c r="U14" s="338">
        <f>IFERROR(INDEX($B$8:$H$163,$L14,COLUMNS($O$8:T14)),"")</f>
        <v>0.74807795458608972</v>
      </c>
      <c r="V14" s="339">
        <f>IFERROR(INDEX($B$8:$H$163,$L14,COLUMNS($O$8:U14)),"")</f>
        <v>0.73328238440962934</v>
      </c>
    </row>
    <row r="15" spans="1:22" ht="15" x14ac:dyDescent="0.25">
      <c r="B15" s="447" t="s">
        <v>164</v>
      </c>
      <c r="C15" s="382"/>
      <c r="D15" s="382"/>
      <c r="E15" s="382"/>
      <c r="F15" s="382"/>
      <c r="G15" s="382"/>
      <c r="I15" s="350" t="s">
        <v>145</v>
      </c>
      <c r="J15" s="350">
        <f>ROWS(I$8:$J15)</f>
        <v>8</v>
      </c>
      <c r="K15" s="350">
        <f t="shared" si="0"/>
        <v>8</v>
      </c>
      <c r="L15" s="350">
        <f>IFERROR(SMALL($K$8:$K$163,ROWS(K$8:K15)),"")</f>
        <v>8</v>
      </c>
      <c r="P15" s="509" t="str">
        <f>IFERROR(INDEX($B$8:$H$163,$L15,COLUMNS($O$8:O15)),"")</f>
        <v>Sex</v>
      </c>
      <c r="Q15" s="327"/>
      <c r="R15" s="327"/>
      <c r="S15" s="327"/>
      <c r="T15" s="327"/>
      <c r="U15" s="327"/>
      <c r="V15" s="328"/>
    </row>
    <row r="16" spans="1:22" ht="15" x14ac:dyDescent="0.25">
      <c r="B16" s="446" t="s">
        <v>98</v>
      </c>
      <c r="C16" s="382">
        <v>0.66941875825627473</v>
      </c>
      <c r="D16" s="382">
        <v>0.67191427437491735</v>
      </c>
      <c r="E16" s="382">
        <v>0.6865313533493288</v>
      </c>
      <c r="F16" s="382">
        <v>0.67855506838557689</v>
      </c>
      <c r="G16" s="382">
        <v>0.68040007948599057</v>
      </c>
      <c r="H16" s="360">
        <v>0.66535965386695506</v>
      </c>
      <c r="I16" s="350" t="s">
        <v>145</v>
      </c>
      <c r="J16" s="350">
        <f>ROWS(I$8:$J16)</f>
        <v>9</v>
      </c>
      <c r="K16" s="350">
        <f t="shared" si="0"/>
        <v>9</v>
      </c>
      <c r="L16" s="350">
        <f>IFERROR(SMALL($K$8:$K$163,ROWS(K$8:K16)),"")</f>
        <v>9</v>
      </c>
      <c r="P16" s="513" t="str">
        <f>IFERROR(INDEX($B$8:$H$163,$L16,COLUMNS($O$8:O16)),"")</f>
        <v>Male</v>
      </c>
      <c r="Q16" s="331">
        <f>IFERROR(INDEX($B$8:$H$163,$L16,COLUMNS($O$8:P16)),"")</f>
        <v>0.66941875825627473</v>
      </c>
      <c r="R16" s="331">
        <f>IFERROR(INDEX($B$8:$H$163,$L16,COLUMNS($O$8:Q16)),"")</f>
        <v>0.67191427437491735</v>
      </c>
      <c r="S16" s="331">
        <f>IFERROR(INDEX($B$8:$H$163,$L16,COLUMNS($O$8:R16)),"")</f>
        <v>0.6865313533493288</v>
      </c>
      <c r="T16" s="331">
        <f>IFERROR(INDEX($B$8:$H$163,$L16,COLUMNS($O$8:S16)),"")</f>
        <v>0.67855506838557689</v>
      </c>
      <c r="U16" s="331">
        <f>IFERROR(INDEX($B$8:$H$163,$L16,COLUMNS($O$8:T16)),"")</f>
        <v>0.68040007948599057</v>
      </c>
      <c r="V16" s="332">
        <f>IFERROR(INDEX($B$8:$H$163,$L16,COLUMNS($O$8:U16)),"")</f>
        <v>0.66535965386695506</v>
      </c>
    </row>
    <row r="17" spans="2:22" ht="15" x14ac:dyDescent="0.25">
      <c r="B17" s="446" t="s">
        <v>99</v>
      </c>
      <c r="C17" s="382">
        <v>0.75378721922340242</v>
      </c>
      <c r="D17" s="382">
        <v>0.74742239620664941</v>
      </c>
      <c r="E17" s="382">
        <v>0.75123260655198865</v>
      </c>
      <c r="F17" s="382">
        <v>0.74735029859579272</v>
      </c>
      <c r="G17" s="382">
        <v>0.73941507915213311</v>
      </c>
      <c r="H17" s="360">
        <v>0.72553167798686113</v>
      </c>
      <c r="I17" s="350" t="s">
        <v>145</v>
      </c>
      <c r="J17" s="350">
        <f>ROWS(I$8:$J17)</f>
        <v>10</v>
      </c>
      <c r="K17" s="350">
        <f t="shared" si="0"/>
        <v>10</v>
      </c>
      <c r="L17" s="350">
        <f>IFERROR(SMALL($K$8:$K$163,ROWS(K$8:K17)),"")</f>
        <v>10</v>
      </c>
      <c r="P17" s="527" t="str">
        <f>IFERROR(INDEX($B$8:$H$163,$L17,COLUMNS($O$8:O17)),"")</f>
        <v>Female</v>
      </c>
      <c r="Q17" s="338">
        <f>IFERROR(INDEX($B$8:$H$163,$L17,COLUMNS($O$8:P17)),"")</f>
        <v>0.75378721922340242</v>
      </c>
      <c r="R17" s="338">
        <f>IFERROR(INDEX($B$8:$H$163,$L17,COLUMNS($O$8:Q17)),"")</f>
        <v>0.74742239620664941</v>
      </c>
      <c r="S17" s="338">
        <f>IFERROR(INDEX($B$8:$H$163,$L17,COLUMNS($O$8:R17)),"")</f>
        <v>0.75123260655198865</v>
      </c>
      <c r="T17" s="338">
        <f>IFERROR(INDEX($B$8:$H$163,$L17,COLUMNS($O$8:S17)),"")</f>
        <v>0.74735029859579272</v>
      </c>
      <c r="U17" s="338">
        <f>IFERROR(INDEX($B$8:$H$163,$L17,COLUMNS($O$8:T17)),"")</f>
        <v>0.73941507915213311</v>
      </c>
      <c r="V17" s="339">
        <f>IFERROR(INDEX($B$8:$H$163,$L17,COLUMNS($O$8:U17)),"")</f>
        <v>0.72553167798686113</v>
      </c>
    </row>
    <row r="18" spans="2:22" ht="15" x14ac:dyDescent="0.25">
      <c r="B18" s="447" t="s">
        <v>477</v>
      </c>
      <c r="C18" s="382"/>
      <c r="D18" s="382"/>
      <c r="E18" s="382"/>
      <c r="F18" s="382"/>
      <c r="G18" s="382"/>
      <c r="I18" s="350" t="s">
        <v>145</v>
      </c>
      <c r="J18" s="350">
        <f>ROWS(I$8:$J18)</f>
        <v>11</v>
      </c>
      <c r="K18" s="350">
        <f t="shared" si="0"/>
        <v>11</v>
      </c>
      <c r="L18" s="350">
        <f>IFERROR(SMALL($K$8:$K$163,ROWS(K$8:K18)),"")</f>
        <v>11</v>
      </c>
      <c r="P18" s="509" t="str">
        <f>IFERROR(INDEX($B$8:$H$163,$L18,COLUMNS($O$8:O18)),"")</f>
        <v>Age Group</v>
      </c>
      <c r="Q18" s="327"/>
      <c r="R18" s="327"/>
      <c r="S18" s="327"/>
      <c r="T18" s="327"/>
      <c r="U18" s="327"/>
      <c r="V18" s="328"/>
    </row>
    <row r="19" spans="2:22" ht="15" x14ac:dyDescent="0.25">
      <c r="B19" s="449" t="s">
        <v>478</v>
      </c>
      <c r="C19" s="382" t="s">
        <v>137</v>
      </c>
      <c r="D19" s="382" t="s">
        <v>137</v>
      </c>
      <c r="E19" s="382" t="s">
        <v>137</v>
      </c>
      <c r="F19" s="382" t="s">
        <v>137</v>
      </c>
      <c r="G19" s="382" t="s">
        <v>137</v>
      </c>
      <c r="H19" s="360" t="s">
        <v>137</v>
      </c>
      <c r="I19" s="350" t="s">
        <v>145</v>
      </c>
      <c r="J19" s="350">
        <f>ROWS(I$8:$J19)</f>
        <v>12</v>
      </c>
      <c r="K19" s="350">
        <f t="shared" si="0"/>
        <v>12</v>
      </c>
      <c r="L19" s="350">
        <f>IFERROR(SMALL($K$8:$K$163,ROWS(K$8:K19)),"")</f>
        <v>12</v>
      </c>
      <c r="P19" s="513" t="str">
        <f>IFERROR(INDEX($B$8:$H$163,$L19,COLUMNS($O$8:O19)),"")</f>
        <v>15 and under</v>
      </c>
      <c r="Q19" s="331" t="str">
        <f>IFERROR(INDEX($B$8:$H$163,$L19,COLUMNS($O$8:P19)),"")</f>
        <v>-</v>
      </c>
      <c r="R19" s="331" t="str">
        <f>IFERROR(INDEX($B$8:$H$163,$L19,COLUMNS($O$8:Q19)),"")</f>
        <v>-</v>
      </c>
      <c r="S19" s="331" t="str">
        <f>IFERROR(INDEX($B$8:$H$163,$L19,COLUMNS($O$8:R19)),"")</f>
        <v>-</v>
      </c>
      <c r="T19" s="331" t="str">
        <f>IFERROR(INDEX($B$8:$H$163,$L19,COLUMNS($O$8:S19)),"")</f>
        <v>-</v>
      </c>
      <c r="U19" s="331" t="str">
        <f>IFERROR(INDEX($B$8:$H$163,$L19,COLUMNS($O$8:T19)),"")</f>
        <v>-</v>
      </c>
      <c r="V19" s="332" t="str">
        <f>IFERROR(INDEX($B$8:$H$163,$L19,COLUMNS($O$8:U19)),"")</f>
        <v>-</v>
      </c>
    </row>
    <row r="20" spans="2:22" ht="15" x14ac:dyDescent="0.25">
      <c r="B20" s="449" t="s">
        <v>479</v>
      </c>
      <c r="C20" s="382">
        <v>0.71811237836141051</v>
      </c>
      <c r="D20" s="382">
        <v>0.70969063716451541</v>
      </c>
      <c r="E20" s="382">
        <v>0.72065045623693735</v>
      </c>
      <c r="F20" s="382">
        <v>0.71467377634689877</v>
      </c>
      <c r="G20" s="382">
        <v>0.70843596059113301</v>
      </c>
      <c r="H20" s="360">
        <v>0.68710984558098787</v>
      </c>
      <c r="I20" s="350" t="s">
        <v>145</v>
      </c>
      <c r="J20" s="350">
        <f>ROWS(I$8:$J20)</f>
        <v>13</v>
      </c>
      <c r="K20" s="350">
        <f t="shared" si="0"/>
        <v>13</v>
      </c>
      <c r="L20" s="350">
        <f>IFERROR(SMALL($K$8:$K$163,ROWS(K$8:K20)),"")</f>
        <v>13</v>
      </c>
      <c r="P20" s="513" t="str">
        <f>IFERROR(INDEX($B$8:$H$163,$L20,COLUMNS($O$8:O20)),"")</f>
        <v>16 to 20</v>
      </c>
      <c r="Q20" s="331">
        <f>IFERROR(INDEX($B$8:$H$163,$L20,COLUMNS($O$8:P20)),"")</f>
        <v>0.71811237836141051</v>
      </c>
      <c r="R20" s="331">
        <f>IFERROR(INDEX($B$8:$H$163,$L20,COLUMNS($O$8:Q20)),"")</f>
        <v>0.70969063716451541</v>
      </c>
      <c r="S20" s="331">
        <f>IFERROR(INDEX($B$8:$H$163,$L20,COLUMNS($O$8:R20)),"")</f>
        <v>0.72065045623693735</v>
      </c>
      <c r="T20" s="331">
        <f>IFERROR(INDEX($B$8:$H$163,$L20,COLUMNS($O$8:S20)),"")</f>
        <v>0.71467377634689877</v>
      </c>
      <c r="U20" s="331">
        <f>IFERROR(INDEX($B$8:$H$163,$L20,COLUMNS($O$8:T20)),"")</f>
        <v>0.70843596059113301</v>
      </c>
      <c r="V20" s="332">
        <f>IFERROR(INDEX($B$8:$H$163,$L20,COLUMNS($O$8:U20)),"")</f>
        <v>0.68710984558098787</v>
      </c>
    </row>
    <row r="21" spans="2:22" ht="15" x14ac:dyDescent="0.25">
      <c r="B21" s="449" t="s">
        <v>505</v>
      </c>
      <c r="C21" s="382">
        <v>0.71276211135213308</v>
      </c>
      <c r="D21" s="382">
        <v>0.70992098331870057</v>
      </c>
      <c r="E21" s="382">
        <v>0.70886075949367089</v>
      </c>
      <c r="F21" s="382">
        <v>0.71524990879241157</v>
      </c>
      <c r="G21" s="382">
        <v>0.71329690346083785</v>
      </c>
      <c r="H21" s="360">
        <v>0.70098396501457727</v>
      </c>
      <c r="I21" s="350" t="s">
        <v>145</v>
      </c>
      <c r="J21" s="350">
        <f>ROWS(I$8:$J21)</f>
        <v>14</v>
      </c>
      <c r="K21" s="350">
        <f t="shared" si="0"/>
        <v>14</v>
      </c>
      <c r="L21" s="350">
        <f>IFERROR(SMALL($K$8:$K$163,ROWS(K$8:K21)),"")</f>
        <v>14</v>
      </c>
      <c r="P21" s="513" t="str">
        <f>IFERROR(INDEX($B$8:$H$163,$L21,COLUMNS($O$8:O21)),"")</f>
        <v>21 to 24 years</v>
      </c>
      <c r="Q21" s="331">
        <f>IFERROR(INDEX($B$8:$H$163,$L21,COLUMNS($O$8:P21)),"")</f>
        <v>0.71276211135213308</v>
      </c>
      <c r="R21" s="331">
        <f>IFERROR(INDEX($B$8:$H$163,$L21,COLUMNS($O$8:Q21)),"")</f>
        <v>0.70992098331870057</v>
      </c>
      <c r="S21" s="331">
        <f>IFERROR(INDEX($B$8:$H$163,$L21,COLUMNS($O$8:R21)),"")</f>
        <v>0.70886075949367089</v>
      </c>
      <c r="T21" s="331">
        <f>IFERROR(INDEX($B$8:$H$163,$L21,COLUMNS($O$8:S21)),"")</f>
        <v>0.71524990879241157</v>
      </c>
      <c r="U21" s="331">
        <f>IFERROR(INDEX($B$8:$H$163,$L21,COLUMNS($O$8:T21)),"")</f>
        <v>0.71329690346083785</v>
      </c>
      <c r="V21" s="332">
        <f>IFERROR(INDEX($B$8:$H$163,$L21,COLUMNS($O$8:U21)),"")</f>
        <v>0.70098396501457727</v>
      </c>
    </row>
    <row r="22" spans="2:22" ht="15" x14ac:dyDescent="0.25">
      <c r="B22" s="449" t="s">
        <v>506</v>
      </c>
      <c r="C22" s="382">
        <v>0.70473876063183472</v>
      </c>
      <c r="D22" s="382">
        <v>0.72486453943407581</v>
      </c>
      <c r="E22" s="382">
        <v>0.73282904689863848</v>
      </c>
      <c r="F22" s="382">
        <v>0.72259970457902511</v>
      </c>
      <c r="G22" s="382">
        <v>0.71803278688524586</v>
      </c>
      <c r="H22" s="360">
        <v>0.70672935645019097</v>
      </c>
      <c r="I22" s="350" t="s">
        <v>145</v>
      </c>
      <c r="J22" s="350">
        <f>ROWS(I$8:$J22)</f>
        <v>15</v>
      </c>
      <c r="K22" s="350">
        <f t="shared" si="0"/>
        <v>15</v>
      </c>
      <c r="L22" s="350">
        <f>IFERROR(SMALL($K$8:$K$163,ROWS(K$8:K22)),"")</f>
        <v>15</v>
      </c>
      <c r="P22" s="513" t="str">
        <f>IFERROR(INDEX($B$8:$H$163,$L22,COLUMNS($O$8:O22)),"")</f>
        <v>25 to 29 years</v>
      </c>
      <c r="Q22" s="331">
        <f>IFERROR(INDEX($B$8:$H$163,$L22,COLUMNS($O$8:P22)),"")</f>
        <v>0.70473876063183472</v>
      </c>
      <c r="R22" s="331">
        <f>IFERROR(INDEX($B$8:$H$163,$L22,COLUMNS($O$8:Q22)),"")</f>
        <v>0.72486453943407581</v>
      </c>
      <c r="S22" s="331">
        <f>IFERROR(INDEX($B$8:$H$163,$L22,COLUMNS($O$8:R22)),"")</f>
        <v>0.73282904689863848</v>
      </c>
      <c r="T22" s="331">
        <f>IFERROR(INDEX($B$8:$H$163,$L22,COLUMNS($O$8:S22)),"")</f>
        <v>0.72259970457902511</v>
      </c>
      <c r="U22" s="331">
        <f>IFERROR(INDEX($B$8:$H$163,$L22,COLUMNS($O$8:T22)),"")</f>
        <v>0.71803278688524586</v>
      </c>
      <c r="V22" s="332">
        <f>IFERROR(INDEX($B$8:$H$163,$L22,COLUMNS($O$8:U22)),"")</f>
        <v>0.70672935645019097</v>
      </c>
    </row>
    <row r="23" spans="2:22" ht="15" x14ac:dyDescent="0.25">
      <c r="B23" s="449" t="s">
        <v>507</v>
      </c>
      <c r="C23" s="382">
        <v>0.70699774266365689</v>
      </c>
      <c r="D23" s="382">
        <v>0.72291710833156664</v>
      </c>
      <c r="E23" s="382">
        <v>0.73215339233038346</v>
      </c>
      <c r="F23" s="382">
        <v>0.71976630963972732</v>
      </c>
      <c r="G23" s="382">
        <v>0.72594486032499539</v>
      </c>
      <c r="H23" s="360">
        <v>0.72606568832983931</v>
      </c>
      <c r="I23" s="350" t="s">
        <v>145</v>
      </c>
      <c r="J23" s="350">
        <f>ROWS(I$8:$J23)</f>
        <v>16</v>
      </c>
      <c r="K23" s="350">
        <f t="shared" si="0"/>
        <v>16</v>
      </c>
      <c r="L23" s="350">
        <f>IFERROR(SMALL($K$8:$K$163,ROWS(K$8:K23)),"")</f>
        <v>16</v>
      </c>
      <c r="P23" s="527" t="str">
        <f>IFERROR(INDEX($B$8:$H$163,$L23,COLUMNS($O$8:O23)),"")</f>
        <v>30 years and over</v>
      </c>
      <c r="Q23" s="338">
        <f>IFERROR(INDEX($B$8:$H$163,$L23,COLUMNS($O$8:P23)),"")</f>
        <v>0.70699774266365689</v>
      </c>
      <c r="R23" s="338">
        <f>IFERROR(INDEX($B$8:$H$163,$L23,COLUMNS($O$8:Q23)),"")</f>
        <v>0.72291710833156664</v>
      </c>
      <c r="S23" s="338">
        <f>IFERROR(INDEX($B$8:$H$163,$L23,COLUMNS($O$8:R23)),"")</f>
        <v>0.73215339233038346</v>
      </c>
      <c r="T23" s="338">
        <f>IFERROR(INDEX($B$8:$H$163,$L23,COLUMNS($O$8:S23)),"")</f>
        <v>0.71976630963972732</v>
      </c>
      <c r="U23" s="338">
        <f>IFERROR(INDEX($B$8:$H$163,$L23,COLUMNS($O$8:T23)),"")</f>
        <v>0.72594486032499539</v>
      </c>
      <c r="V23" s="339">
        <f>IFERROR(INDEX($B$8:$H$163,$L23,COLUMNS($O$8:U23)),"")</f>
        <v>0.72606568832983931</v>
      </c>
    </row>
    <row r="24" spans="2:22" ht="15" x14ac:dyDescent="0.25">
      <c r="B24" s="447" t="s">
        <v>484</v>
      </c>
      <c r="C24" s="382"/>
      <c r="D24" s="382"/>
      <c r="E24" s="382"/>
      <c r="F24" s="382"/>
      <c r="G24" s="382"/>
      <c r="I24" s="350" t="s">
        <v>145</v>
      </c>
      <c r="J24" s="350">
        <f>ROWS(I$8:$J24)</f>
        <v>17</v>
      </c>
      <c r="K24" s="350">
        <f t="shared" si="0"/>
        <v>17</v>
      </c>
      <c r="L24" s="350">
        <f>IFERROR(SMALL($K$8:$K$163,ROWS(K$8:K24)),"")</f>
        <v>17</v>
      </c>
      <c r="P24" s="509" t="str">
        <f>IFERROR(INDEX($B$8:$H$163,$L24,COLUMNS($O$8:O24)),"")</f>
        <v>Disability Status</v>
      </c>
      <c r="Q24" s="327"/>
      <c r="R24" s="327"/>
      <c r="S24" s="327"/>
      <c r="T24" s="327"/>
      <c r="U24" s="327"/>
      <c r="V24" s="328"/>
    </row>
    <row r="25" spans="2:22" ht="15" x14ac:dyDescent="0.25">
      <c r="B25" s="449" t="s">
        <v>530</v>
      </c>
      <c r="C25" s="382">
        <v>0.609375</v>
      </c>
      <c r="D25" s="382"/>
      <c r="E25" s="382">
        <v>0.67226890756302526</v>
      </c>
      <c r="F25" s="382">
        <v>0.6217008797653959</v>
      </c>
      <c r="G25" s="382">
        <v>0.66666666666666663</v>
      </c>
      <c r="H25" s="360">
        <v>0.69482288828337879</v>
      </c>
      <c r="I25" s="350" t="s">
        <v>145</v>
      </c>
      <c r="J25" s="350">
        <f>ROWS(I$8:$J25)</f>
        <v>18</v>
      </c>
      <c r="K25" s="350">
        <f t="shared" si="0"/>
        <v>18</v>
      </c>
      <c r="L25" s="350">
        <f>IFERROR(SMALL($K$8:$K$163,ROWS(K$8:K25)),"")</f>
        <v>18</v>
      </c>
      <c r="P25" s="513" t="s">
        <v>530</v>
      </c>
      <c r="Q25" s="331">
        <f>IFERROR(INDEX($B$8:$H$163,$L25,COLUMNS($O$8:P25)),"")</f>
        <v>0.609375</v>
      </c>
      <c r="R25" s="331"/>
      <c r="S25" s="331">
        <f>IFERROR(INDEX($B$8:$H$163,$L25,COLUMNS($O$8:R25)),"")</f>
        <v>0.67226890756302526</v>
      </c>
      <c r="T25" s="331">
        <f>IFERROR(INDEX($B$8:$H$163,$L25,COLUMNS($O$8:S25)),"")</f>
        <v>0.6217008797653959</v>
      </c>
      <c r="U25" s="331">
        <f>IFERROR(INDEX($B$8:$H$163,$L25,COLUMNS($O$8:T25)),"")</f>
        <v>0.66666666666666663</v>
      </c>
      <c r="V25" s="332">
        <f>IFERROR(INDEX($B$8:$H$163,$L25,COLUMNS($O$8:U25)),"")</f>
        <v>0.69482288828337879</v>
      </c>
    </row>
    <row r="26" spans="2:22" ht="15" x14ac:dyDescent="0.25">
      <c r="B26" s="449" t="s">
        <v>531</v>
      </c>
      <c r="C26" s="382">
        <v>0.6</v>
      </c>
      <c r="D26" s="382"/>
      <c r="E26" s="382">
        <v>0.60995850622406644</v>
      </c>
      <c r="F26" s="382">
        <v>0.5815850815850816</v>
      </c>
      <c r="G26" s="382">
        <v>0.60018050541516244</v>
      </c>
      <c r="H26" s="360">
        <v>0.5847520355292376</v>
      </c>
      <c r="I26" s="350" t="s">
        <v>145</v>
      </c>
      <c r="J26" s="350">
        <f>ROWS(I$8:$J26)</f>
        <v>19</v>
      </c>
      <c r="K26" s="350">
        <f t="shared" si="0"/>
        <v>19</v>
      </c>
      <c r="L26" s="350">
        <f>IFERROR(SMALL($K$8:$K$163,ROWS(K$8:K26)),"")</f>
        <v>19</v>
      </c>
      <c r="P26" s="513" t="s">
        <v>531</v>
      </c>
      <c r="Q26" s="331">
        <f>IFERROR(INDEX($B$8:$H$163,$L26,COLUMNS($O$8:P26)),"")</f>
        <v>0.6</v>
      </c>
      <c r="R26" s="331"/>
      <c r="S26" s="331">
        <f>IFERROR(INDEX($B$8:$H$163,$L26,COLUMNS($O$8:R26)),"")</f>
        <v>0.60995850622406644</v>
      </c>
      <c r="T26" s="331">
        <f>IFERROR(INDEX($B$8:$H$163,$L26,COLUMNS($O$8:S26)),"")</f>
        <v>0.5815850815850816</v>
      </c>
      <c r="U26" s="331">
        <f>IFERROR(INDEX($B$8:$H$163,$L26,COLUMNS($O$8:T26)),"")</f>
        <v>0.60018050541516244</v>
      </c>
      <c r="V26" s="332">
        <f>IFERROR(INDEX($B$8:$H$163,$L26,COLUMNS($O$8:U26)),"")</f>
        <v>0.5847520355292376</v>
      </c>
    </row>
    <row r="27" spans="2:22" ht="15" x14ac:dyDescent="0.25">
      <c r="B27" s="449" t="s">
        <v>532</v>
      </c>
      <c r="C27" s="382">
        <v>0.62637362637362637</v>
      </c>
      <c r="D27" s="382"/>
      <c r="E27" s="382">
        <v>0.65986394557823125</v>
      </c>
      <c r="F27" s="382">
        <v>0.71111111111111114</v>
      </c>
      <c r="G27" s="382">
        <v>0.64539007092198586</v>
      </c>
      <c r="H27" s="360">
        <v>0.66789667896678961</v>
      </c>
      <c r="I27" s="350" t="s">
        <v>145</v>
      </c>
      <c r="J27" s="350">
        <f>ROWS(I$8:$J27)</f>
        <v>20</v>
      </c>
      <c r="K27" s="350">
        <f t="shared" si="0"/>
        <v>20</v>
      </c>
      <c r="L27" s="350">
        <f>IFERROR(SMALL($K$8:$K$163,ROWS(K$8:K27)),"")</f>
        <v>20</v>
      </c>
      <c r="P27" s="513" t="s">
        <v>532</v>
      </c>
      <c r="Q27" s="331">
        <f>IFERROR(INDEX($B$8:$H$163,$L27,COLUMNS($O$8:P27)),"")</f>
        <v>0.62637362637362637</v>
      </c>
      <c r="R27" s="331"/>
      <c r="S27" s="331">
        <f>IFERROR(INDEX($B$8:$H$163,$L27,COLUMNS($O$8:R27)),"")</f>
        <v>0.65986394557823125</v>
      </c>
      <c r="T27" s="331">
        <f>IFERROR(INDEX($B$8:$H$163,$L27,COLUMNS($O$8:S27)),"")</f>
        <v>0.71111111111111114</v>
      </c>
      <c r="U27" s="331">
        <f>IFERROR(INDEX($B$8:$H$163,$L27,COLUMNS($O$8:T27)),"")</f>
        <v>0.64539007092198586</v>
      </c>
      <c r="V27" s="332">
        <f>IFERROR(INDEX($B$8:$H$163,$L27,COLUMNS($O$8:U27)),"")</f>
        <v>0.66789667896678961</v>
      </c>
    </row>
    <row r="28" spans="2:22" ht="15" x14ac:dyDescent="0.25">
      <c r="B28" s="449" t="s">
        <v>533</v>
      </c>
      <c r="C28" s="382">
        <v>0.6957575757575758</v>
      </c>
      <c r="D28" s="382"/>
      <c r="E28" s="382">
        <v>0.69328493647912881</v>
      </c>
      <c r="F28" s="382">
        <v>0.70864661654135341</v>
      </c>
      <c r="G28" s="382">
        <v>0.69649805447470814</v>
      </c>
      <c r="H28" s="360">
        <v>0.69354838709677424</v>
      </c>
      <c r="I28" s="350" t="s">
        <v>145</v>
      </c>
      <c r="J28" s="350">
        <f>ROWS(I$8:$J28)</f>
        <v>21</v>
      </c>
      <c r="K28" s="350">
        <f t="shared" si="0"/>
        <v>21</v>
      </c>
      <c r="L28" s="350">
        <f>IFERROR(SMALL($K$8:$K$163,ROWS(K$8:K28)),"")</f>
        <v>21</v>
      </c>
      <c r="P28" s="513" t="s">
        <v>553</v>
      </c>
      <c r="Q28" s="331">
        <f>IFERROR(INDEX($B$8:$H$163,$L28,COLUMNS($O$8:P28)),"")</f>
        <v>0.6957575757575758</v>
      </c>
      <c r="R28" s="331"/>
      <c r="S28" s="331">
        <f>IFERROR(INDEX($B$8:$H$163,$L28,COLUMNS($O$8:R28)),"")</f>
        <v>0.69328493647912881</v>
      </c>
      <c r="T28" s="331">
        <f>IFERROR(INDEX($B$8:$H$163,$L28,COLUMNS($O$8:S28)),"")</f>
        <v>0.70864661654135341</v>
      </c>
      <c r="U28" s="331">
        <f>IFERROR(INDEX($B$8:$H$163,$L28,COLUMNS($O$8:T28)),"")</f>
        <v>0.69649805447470814</v>
      </c>
      <c r="V28" s="332">
        <f>IFERROR(INDEX($B$8:$H$163,$L28,COLUMNS($O$8:U28)),"")</f>
        <v>0.69354838709677424</v>
      </c>
    </row>
    <row r="29" spans="2:22" ht="15" x14ac:dyDescent="0.25">
      <c r="B29" s="449" t="s">
        <v>534</v>
      </c>
      <c r="C29" s="382">
        <v>0.70715835140997829</v>
      </c>
      <c r="D29" s="382"/>
      <c r="E29" s="382">
        <v>0.72754050073637699</v>
      </c>
      <c r="F29" s="382">
        <v>0.71706263498920086</v>
      </c>
      <c r="G29" s="382">
        <v>0.71786632390745497</v>
      </c>
      <c r="H29" s="360">
        <v>0.68223086900129704</v>
      </c>
      <c r="I29" s="350" t="s">
        <v>145</v>
      </c>
      <c r="J29" s="350">
        <f>ROWS(I$8:$J29)</f>
        <v>22</v>
      </c>
      <c r="K29" s="350">
        <f t="shared" si="0"/>
        <v>22</v>
      </c>
      <c r="L29" s="350">
        <f>IFERROR(SMALL($K$8:$K$163,ROWS(K$8:K29)),"")</f>
        <v>22</v>
      </c>
      <c r="P29" s="513" t="s">
        <v>534</v>
      </c>
      <c r="Q29" s="331">
        <f>IFERROR(INDEX($B$8:$H$163,$L29,COLUMNS($O$8:P29)),"")</f>
        <v>0.70715835140997829</v>
      </c>
      <c r="R29" s="331"/>
      <c r="S29" s="331">
        <f>IFERROR(INDEX($B$8:$H$163,$L29,COLUMNS($O$8:R29)),"")</f>
        <v>0.72754050073637699</v>
      </c>
      <c r="T29" s="331">
        <f>IFERROR(INDEX($B$8:$H$163,$L29,COLUMNS($O$8:S29)),"")</f>
        <v>0.71706263498920086</v>
      </c>
      <c r="U29" s="331">
        <f>IFERROR(INDEX($B$8:$H$163,$L29,COLUMNS($O$8:T29)),"")</f>
        <v>0.71786632390745497</v>
      </c>
      <c r="V29" s="332">
        <f>IFERROR(INDEX($B$8:$H$163,$L29,COLUMNS($O$8:U29)),"")</f>
        <v>0.68223086900129704</v>
      </c>
    </row>
    <row r="30" spans="2:22" x14ac:dyDescent="0.3">
      <c r="B30" s="449" t="s">
        <v>535</v>
      </c>
      <c r="C30" s="382">
        <v>0.7</v>
      </c>
      <c r="D30" s="382"/>
      <c r="E30" s="382">
        <v>0.74193548387096775</v>
      </c>
      <c r="F30" s="382">
        <v>0.69565217391304346</v>
      </c>
      <c r="G30" s="382">
        <v>0.660377358490566</v>
      </c>
      <c r="H30" s="360">
        <v>0.69491525423728817</v>
      </c>
      <c r="I30" s="350" t="s">
        <v>145</v>
      </c>
      <c r="J30" s="350">
        <f>ROWS(I$8:$J30)</f>
        <v>23</v>
      </c>
      <c r="K30" s="350">
        <f t="shared" si="0"/>
        <v>23</v>
      </c>
      <c r="L30" s="350">
        <f>IFERROR(SMALL($K$8:$K$163,ROWS(K$8:K30)),"")</f>
        <v>23</v>
      </c>
      <c r="P30" s="513" t="s">
        <v>535</v>
      </c>
      <c r="Q30" s="331">
        <f>IFERROR(INDEX($B$8:$H$163,$L30,COLUMNS($O$8:P30)),"")</f>
        <v>0.7</v>
      </c>
      <c r="R30" s="331"/>
      <c r="S30" s="331">
        <f>IFERROR(INDEX($B$8:$H$163,$L30,COLUMNS($O$8:R30)),"")</f>
        <v>0.74193548387096775</v>
      </c>
      <c r="T30" s="331">
        <f>IFERROR(INDEX($B$8:$H$163,$L30,COLUMNS($O$8:S30)),"")</f>
        <v>0.69565217391304346</v>
      </c>
      <c r="U30" s="331">
        <f>IFERROR(INDEX($B$8:$H$163,$L30,COLUMNS($O$8:T30)),"")</f>
        <v>0.660377358490566</v>
      </c>
      <c r="V30" s="332">
        <f>IFERROR(INDEX($B$8:$H$163,$L30,COLUMNS($O$8:U30)),"")</f>
        <v>0.69491525423728817</v>
      </c>
    </row>
    <row r="31" spans="2:22" x14ac:dyDescent="0.3">
      <c r="B31" s="449" t="s">
        <v>536</v>
      </c>
      <c r="C31" s="382">
        <v>0.63736263736263732</v>
      </c>
      <c r="D31" s="382"/>
      <c r="E31" s="382">
        <v>0.70930232558139539</v>
      </c>
      <c r="F31" s="382">
        <v>0.69</v>
      </c>
      <c r="G31" s="382">
        <v>0.76595744680851063</v>
      </c>
      <c r="H31" s="360">
        <v>0.7142857142857143</v>
      </c>
      <c r="I31" s="350" t="s">
        <v>145</v>
      </c>
      <c r="J31" s="350">
        <f>ROWS(I$8:$J31)</f>
        <v>24</v>
      </c>
      <c r="K31" s="350">
        <f t="shared" si="0"/>
        <v>24</v>
      </c>
      <c r="L31" s="350">
        <f>IFERROR(SMALL($K$8:$K$163,ROWS(K$8:K31)),"")</f>
        <v>24</v>
      </c>
      <c r="P31" s="513" t="s">
        <v>536</v>
      </c>
      <c r="Q31" s="331">
        <f>IFERROR(INDEX($B$8:$H$163,$L31,COLUMNS($O$8:P31)),"")</f>
        <v>0.63736263736263732</v>
      </c>
      <c r="R31" s="331"/>
      <c r="S31" s="331">
        <f>IFERROR(INDEX($B$8:$H$163,$L31,COLUMNS($O$8:R31)),"")</f>
        <v>0.70930232558139539</v>
      </c>
      <c r="T31" s="331">
        <f>IFERROR(INDEX($B$8:$H$163,$L31,COLUMNS($O$8:S31)),"")</f>
        <v>0.69</v>
      </c>
      <c r="U31" s="331">
        <f>IFERROR(INDEX($B$8:$H$163,$L31,COLUMNS($O$8:T31)),"")</f>
        <v>0.76595744680851063</v>
      </c>
      <c r="V31" s="332">
        <f>IFERROR(INDEX($B$8:$H$163,$L31,COLUMNS($O$8:U31)),"")</f>
        <v>0.7142857142857143</v>
      </c>
    </row>
    <row r="32" spans="2:22" x14ac:dyDescent="0.3">
      <c r="B32" s="449" t="s">
        <v>537</v>
      </c>
      <c r="C32" s="382" t="s">
        <v>137</v>
      </c>
      <c r="D32" s="382"/>
      <c r="E32" s="382" t="s">
        <v>137</v>
      </c>
      <c r="F32" s="382" t="s">
        <v>137</v>
      </c>
      <c r="G32" s="382">
        <v>0.67931034482758623</v>
      </c>
      <c r="H32" s="360">
        <v>0.72585669781931461</v>
      </c>
      <c r="I32" s="350" t="s">
        <v>145</v>
      </c>
      <c r="J32" s="350">
        <f>ROWS(I$8:$J32)</f>
        <v>25</v>
      </c>
      <c r="K32" s="350">
        <f t="shared" si="0"/>
        <v>25</v>
      </c>
      <c r="L32" s="350">
        <f>IFERROR(SMALL($K$8:$K$163,ROWS(K$8:K32)),"")</f>
        <v>25</v>
      </c>
      <c r="P32" s="513" t="s">
        <v>554</v>
      </c>
      <c r="Q32" s="331" t="str">
        <f>IFERROR(INDEX($B$8:$H$163,$L32,COLUMNS($O$8:P32)),"")</f>
        <v>-</v>
      </c>
      <c r="R32" s="331"/>
      <c r="S32" s="331" t="str">
        <f>IFERROR(INDEX($B$8:$H$163,$L32,COLUMNS($O$8:R32)),"")</f>
        <v>-</v>
      </c>
      <c r="T32" s="331" t="str">
        <f>IFERROR(INDEX($B$8:$H$163,$L32,COLUMNS($O$8:S32)),"")</f>
        <v>-</v>
      </c>
      <c r="U32" s="331">
        <f>IFERROR(INDEX($B$8:$H$163,$L32,COLUMNS($O$8:T32)),"")</f>
        <v>0.67931034482758623</v>
      </c>
      <c r="V32" s="332">
        <f>IFERROR(INDEX($B$8:$H$163,$L32,COLUMNS($O$8:U32)),"")</f>
        <v>0.72585669781931461</v>
      </c>
    </row>
    <row r="33" spans="2:22" x14ac:dyDescent="0.3">
      <c r="B33" s="446" t="s">
        <v>538</v>
      </c>
      <c r="C33" s="382">
        <v>0.60317460317460314</v>
      </c>
      <c r="D33" s="382"/>
      <c r="E33" s="382">
        <v>0.62299854439592428</v>
      </c>
      <c r="F33" s="382">
        <v>0.61898569570871265</v>
      </c>
      <c r="G33" s="382">
        <v>0.62109795479009688</v>
      </c>
      <c r="H33" s="360">
        <v>0.64921874999999996</v>
      </c>
      <c r="I33" s="350" t="s">
        <v>145</v>
      </c>
      <c r="J33" s="350">
        <f>ROWS(I$8:$J33)</f>
        <v>26</v>
      </c>
      <c r="K33" s="350">
        <f t="shared" si="0"/>
        <v>26</v>
      </c>
      <c r="L33" s="350">
        <f>IFERROR(SMALL($K$8:$K$163,ROWS(K$8:K33)),"")</f>
        <v>26</v>
      </c>
      <c r="P33" s="513" t="s">
        <v>538</v>
      </c>
      <c r="Q33" s="331">
        <f>IFERROR(INDEX($B$8:$H$163,$L33,COLUMNS($O$8:P33)),"")</f>
        <v>0.60317460317460314</v>
      </c>
      <c r="R33" s="331"/>
      <c r="S33" s="331">
        <f>IFERROR(INDEX($B$8:$H$163,$L33,COLUMNS($O$8:R33)),"")</f>
        <v>0.62299854439592428</v>
      </c>
      <c r="T33" s="331">
        <f>IFERROR(INDEX($B$8:$H$163,$L33,COLUMNS($O$8:S33)),"")</f>
        <v>0.61898569570871265</v>
      </c>
      <c r="U33" s="331">
        <f>IFERROR(INDEX($B$8:$H$163,$L33,COLUMNS($O$8:T33)),"")</f>
        <v>0.62109795479009688</v>
      </c>
      <c r="V33" s="332">
        <f>IFERROR(INDEX($B$8:$H$163,$L33,COLUMNS($O$8:U33)),"")</f>
        <v>0.64921874999999996</v>
      </c>
    </row>
    <row r="34" spans="2:22" x14ac:dyDescent="0.3">
      <c r="B34" s="446" t="s">
        <v>555</v>
      </c>
      <c r="C34" s="382" t="s">
        <v>137</v>
      </c>
      <c r="D34" s="382" t="s">
        <v>137</v>
      </c>
      <c r="E34" s="382" t="s">
        <v>137</v>
      </c>
      <c r="F34" s="382" t="s">
        <v>137</v>
      </c>
      <c r="G34" s="382" t="s">
        <v>137</v>
      </c>
      <c r="H34" s="360" t="s">
        <v>137</v>
      </c>
      <c r="I34" s="350" t="s">
        <v>145</v>
      </c>
      <c r="J34" s="350">
        <f>ROWS(I$8:$J34)</f>
        <v>27</v>
      </c>
      <c r="K34" s="350">
        <f t="shared" si="0"/>
        <v>27</v>
      </c>
      <c r="L34" s="350">
        <f>IFERROR(SMALL($K$8:$K$163,ROWS(K$8:K34)),"")</f>
        <v>27</v>
      </c>
      <c r="P34" s="513" t="s">
        <v>555</v>
      </c>
      <c r="Q34" s="331" t="str">
        <f>IFERROR(INDEX($B$8:$H$163,$L34,COLUMNS($O$8:P34)),"")</f>
        <v>-</v>
      </c>
      <c r="R34" s="331" t="str">
        <f>IFERROR(INDEX($B$8:$H$163,$L34,COLUMNS($O$8:Q34)),"")</f>
        <v>-</v>
      </c>
      <c r="S34" s="331" t="str">
        <f>IFERROR(INDEX($B$8:$H$163,$L34,COLUMNS($O$8:R34)),"")</f>
        <v>-</v>
      </c>
      <c r="T34" s="331" t="str">
        <f>IFERROR(INDEX($B$8:$H$163,$L34,COLUMNS($O$8:S34)),"")</f>
        <v>-</v>
      </c>
      <c r="U34" s="331" t="str">
        <f>IFERROR(INDEX($B$8:$H$163,$L34,COLUMNS($O$8:T34)),"")</f>
        <v>-</v>
      </c>
      <c r="V34" s="332" t="str">
        <f>IFERROR(INDEX($B$8:$H$163,$L34,COLUMNS($O$8:U34)),"")</f>
        <v>-</v>
      </c>
    </row>
    <row r="35" spans="2:22" x14ac:dyDescent="0.3">
      <c r="B35" s="449" t="s">
        <v>495</v>
      </c>
      <c r="C35" s="382">
        <v>0.67223880597014929</v>
      </c>
      <c r="D35" s="382">
        <v>0.6678082191780822</v>
      </c>
      <c r="E35" s="382">
        <v>0.67581172917191035</v>
      </c>
      <c r="F35" s="382">
        <v>0.66166666666666663</v>
      </c>
      <c r="G35" s="382">
        <v>0.66390129759625616</v>
      </c>
      <c r="H35" s="360">
        <v>0.65368961245797208</v>
      </c>
      <c r="I35" s="350" t="s">
        <v>145</v>
      </c>
      <c r="J35" s="350">
        <f>ROWS(I$8:$J35)</f>
        <v>28</v>
      </c>
      <c r="K35" s="350">
        <f t="shared" si="0"/>
        <v>28</v>
      </c>
      <c r="L35" s="350">
        <f>IFERROR(SMALL($K$8:$K$163,ROWS(K$8:K35)),"")</f>
        <v>28</v>
      </c>
      <c r="P35" s="513" t="s">
        <v>495</v>
      </c>
      <c r="Q35" s="331">
        <f>IFERROR(INDEX($B$8:$H$163,$L35,COLUMNS($O$8:P35)),"")</f>
        <v>0.67223880597014929</v>
      </c>
      <c r="R35" s="331">
        <f>IFERROR(INDEX($B$8:$H$163,$L35,COLUMNS($O$8:Q35)),"")</f>
        <v>0.6678082191780822</v>
      </c>
      <c r="S35" s="331">
        <f>IFERROR(INDEX($B$8:$H$163,$L35,COLUMNS($O$8:R35)),"")</f>
        <v>0.67581172917191035</v>
      </c>
      <c r="T35" s="331">
        <f>IFERROR(INDEX($B$8:$H$163,$L35,COLUMNS($O$8:S35)),"")</f>
        <v>0.66166666666666663</v>
      </c>
      <c r="U35" s="331">
        <f>IFERROR(INDEX($B$8:$H$163,$L35,COLUMNS($O$8:T35)),"")</f>
        <v>0.66390129759625616</v>
      </c>
      <c r="V35" s="332">
        <f>IFERROR(INDEX($B$8:$H$163,$L35,COLUMNS($O$8:U35)),"")</f>
        <v>0.65368961245797208</v>
      </c>
    </row>
    <row r="36" spans="2:22" x14ac:dyDescent="0.3">
      <c r="B36" s="446" t="s">
        <v>496</v>
      </c>
      <c r="C36" s="382">
        <v>0.7191839829077501</v>
      </c>
      <c r="D36" s="382">
        <v>0.71843387665938496</v>
      </c>
      <c r="E36" s="382">
        <v>0.72766415500538217</v>
      </c>
      <c r="F36" s="382">
        <v>0.72400202122283985</v>
      </c>
      <c r="G36" s="382">
        <v>0.72127198265478198</v>
      </c>
      <c r="H36" s="360">
        <v>0.70721467241188818</v>
      </c>
      <c r="I36" s="350" t="s">
        <v>145</v>
      </c>
      <c r="J36" s="350">
        <f>ROWS(I$8:$J36)</f>
        <v>29</v>
      </c>
      <c r="K36" s="350">
        <f t="shared" si="0"/>
        <v>29</v>
      </c>
      <c r="L36" s="350">
        <f>IFERROR(SMALL($K$8:$K$163,ROWS(K$8:K36)),"")</f>
        <v>29</v>
      </c>
      <c r="P36" s="527" t="s">
        <v>496</v>
      </c>
      <c r="Q36" s="338">
        <f>IFERROR(INDEX($B$8:$H$163,$L36,COLUMNS($O$8:P36)),"")</f>
        <v>0.7191839829077501</v>
      </c>
      <c r="R36" s="338">
        <f>IFERROR(INDEX($B$8:$H$163,$L36,COLUMNS($O$8:Q36)),"")</f>
        <v>0.71843387665938496</v>
      </c>
      <c r="S36" s="338">
        <f>IFERROR(INDEX($B$8:$H$163,$L36,COLUMNS($O$8:R36)),"")</f>
        <v>0.72766415500538217</v>
      </c>
      <c r="T36" s="338">
        <f>IFERROR(INDEX($B$8:$H$163,$L36,COLUMNS($O$8:S36)),"")</f>
        <v>0.72400202122283985</v>
      </c>
      <c r="U36" s="338">
        <f>IFERROR(INDEX($B$8:$H$163,$L36,COLUMNS($O$8:T36)),"")</f>
        <v>0.72127198265478198</v>
      </c>
      <c r="V36" s="339">
        <f>IFERROR(INDEX($B$8:$H$163,$L36,COLUMNS($O$8:U36)),"")</f>
        <v>0.70721467241188818</v>
      </c>
    </row>
    <row r="37" spans="2:22" x14ac:dyDescent="0.3">
      <c r="B37" s="447" t="s">
        <v>133</v>
      </c>
      <c r="C37" s="382"/>
      <c r="D37" s="382"/>
      <c r="E37" s="382"/>
      <c r="F37" s="382"/>
      <c r="G37" s="382"/>
      <c r="I37" s="350" t="s">
        <v>145</v>
      </c>
      <c r="J37" s="350">
        <f>ROWS(I$8:$J37)</f>
        <v>30</v>
      </c>
      <c r="K37" s="350">
        <f t="shared" si="0"/>
        <v>30</v>
      </c>
      <c r="L37" s="350">
        <f>IFERROR(SMALL($K$8:$K$163,ROWS(K$8:K37)),"")</f>
        <v>30</v>
      </c>
      <c r="P37" s="509" t="str">
        <f>IFERROR(INDEX($B$8:$H$163,$L37,COLUMNS($O$8:O37)),"")</f>
        <v>Ethnicity</v>
      </c>
      <c r="Q37" s="327"/>
      <c r="R37" s="327"/>
      <c r="S37" s="327"/>
      <c r="T37" s="327"/>
      <c r="U37" s="327"/>
      <c r="V37" s="328"/>
    </row>
    <row r="38" spans="2:22" x14ac:dyDescent="0.3">
      <c r="B38" s="350" t="s">
        <v>169</v>
      </c>
      <c r="C38" s="382">
        <v>0.69316239316239314</v>
      </c>
      <c r="D38" s="382">
        <v>0.74837511606313833</v>
      </c>
      <c r="E38" s="382">
        <v>0.74849785407725322</v>
      </c>
      <c r="F38" s="382">
        <v>0.71742808798646363</v>
      </c>
      <c r="G38" s="382">
        <v>0.73097345132743363</v>
      </c>
      <c r="H38" s="360">
        <v>0.7054963084495488</v>
      </c>
      <c r="I38" s="350" t="s">
        <v>145</v>
      </c>
      <c r="J38" s="350">
        <f>ROWS(I$8:$J38)</f>
        <v>31</v>
      </c>
      <c r="K38" s="350">
        <f t="shared" si="0"/>
        <v>31</v>
      </c>
      <c r="L38" s="350">
        <f>IFERROR(SMALL($K$8:$K$163,ROWS(K$8:K38)),"")</f>
        <v>31</v>
      </c>
      <c r="P38" s="513" t="str">
        <f>IFERROR(INDEX($B$8:$H$163,$L38,COLUMNS($O$8:O38)),"")</f>
        <v>Asian, Asian Scottish or Asian British</v>
      </c>
      <c r="Q38" s="331">
        <f>IFERROR(INDEX($B$8:$H$163,$L38,COLUMNS($O$8:P38)),"")</f>
        <v>0.69316239316239314</v>
      </c>
      <c r="R38" s="331">
        <f>IFERROR(INDEX($B$8:$H$163,$L38,COLUMNS($O$8:Q38)),"")</f>
        <v>0.74837511606313833</v>
      </c>
      <c r="S38" s="331">
        <f>IFERROR(INDEX($B$8:$H$163,$L38,COLUMNS($O$8:R38)),"")</f>
        <v>0.74849785407725322</v>
      </c>
      <c r="T38" s="331">
        <f>IFERROR(INDEX($B$8:$H$163,$L38,COLUMNS($O$8:S38)),"")</f>
        <v>0.71742808798646363</v>
      </c>
      <c r="U38" s="331">
        <f>IFERROR(INDEX($B$8:$H$163,$L38,COLUMNS($O$8:T38)),"")</f>
        <v>0.73097345132743363</v>
      </c>
      <c r="V38" s="332">
        <f>IFERROR(INDEX($B$8:$H$163,$L38,COLUMNS($O$8:U38)),"")</f>
        <v>0.7054963084495488</v>
      </c>
    </row>
    <row r="39" spans="2:22" x14ac:dyDescent="0.3">
      <c r="B39" s="350" t="s">
        <v>170</v>
      </c>
      <c r="C39" s="382">
        <v>0.65292841648590016</v>
      </c>
      <c r="D39" s="382">
        <v>0.66081871345029242</v>
      </c>
      <c r="E39" s="382">
        <v>0.6696428571428571</v>
      </c>
      <c r="F39" s="382">
        <v>0.63525305410122168</v>
      </c>
      <c r="G39" s="382">
        <v>0.65901639344262297</v>
      </c>
      <c r="H39" s="360">
        <v>0.6558441558441559</v>
      </c>
      <c r="I39" s="350" t="s">
        <v>145</v>
      </c>
      <c r="J39" s="350">
        <f>ROWS(I$8:$J39)</f>
        <v>32</v>
      </c>
      <c r="K39" s="350">
        <f t="shared" si="0"/>
        <v>32</v>
      </c>
      <c r="L39" s="350">
        <f>IFERROR(SMALL($K$8:$K$163,ROWS(K$8:K39)),"")</f>
        <v>32</v>
      </c>
      <c r="P39" s="513" t="str">
        <f>IFERROR(INDEX($B$8:$H$163,$L39,COLUMNS($O$8:O39)),"")</f>
        <v>Black, African or Caribbean</v>
      </c>
      <c r="Q39" s="331">
        <f>IFERROR(INDEX($B$8:$H$163,$L39,COLUMNS($O$8:P39)),"")</f>
        <v>0.65292841648590016</v>
      </c>
      <c r="R39" s="331">
        <f>IFERROR(INDEX($B$8:$H$163,$L39,COLUMNS($O$8:Q39)),"")</f>
        <v>0.66081871345029242</v>
      </c>
      <c r="S39" s="331">
        <f>IFERROR(INDEX($B$8:$H$163,$L39,COLUMNS($O$8:R39)),"")</f>
        <v>0.6696428571428571</v>
      </c>
      <c r="T39" s="331">
        <f>IFERROR(INDEX($B$8:$H$163,$L39,COLUMNS($O$8:S39)),"")</f>
        <v>0.63525305410122168</v>
      </c>
      <c r="U39" s="331">
        <f>IFERROR(INDEX($B$8:$H$163,$L39,COLUMNS($O$8:T39)),"")</f>
        <v>0.65901639344262297</v>
      </c>
      <c r="V39" s="332">
        <f>IFERROR(INDEX($B$8:$H$163,$L39,COLUMNS($O$8:U39)),"")</f>
        <v>0.6558441558441559</v>
      </c>
    </row>
    <row r="40" spans="2:22" x14ac:dyDescent="0.3">
      <c r="B40" s="350" t="s">
        <v>497</v>
      </c>
      <c r="C40" s="382">
        <v>0.69395017793594305</v>
      </c>
      <c r="D40" s="382">
        <v>0.69029850746268662</v>
      </c>
      <c r="E40" s="382">
        <v>0.69257950530035339</v>
      </c>
      <c r="F40" s="382">
        <v>0.6875</v>
      </c>
      <c r="G40" s="382">
        <v>0.69736842105263153</v>
      </c>
      <c r="H40" s="360">
        <v>0.70219435736677116</v>
      </c>
      <c r="I40" s="350" t="s">
        <v>145</v>
      </c>
      <c r="J40" s="350">
        <f>ROWS(I$8:$J40)</f>
        <v>33</v>
      </c>
      <c r="K40" s="350">
        <f t="shared" si="0"/>
        <v>33</v>
      </c>
      <c r="L40" s="350">
        <f>IFERROR(SMALL($K$8:$K$163,ROWS(K$8:K40)),"")</f>
        <v>33</v>
      </c>
      <c r="P40" s="513" t="str">
        <f>IFERROR(INDEX($B$8:$H$163,$L40,COLUMNS($O$8:O40)),"")</f>
        <v>Mixed or multiple ethnic group</v>
      </c>
      <c r="Q40" s="331">
        <f>IFERROR(INDEX($B$8:$H$163,$L40,COLUMNS($O$8:P40)),"")</f>
        <v>0.69395017793594305</v>
      </c>
      <c r="R40" s="331">
        <f>IFERROR(INDEX($B$8:$H$163,$L40,COLUMNS($O$8:Q40)),"")</f>
        <v>0.69029850746268662</v>
      </c>
      <c r="S40" s="331">
        <f>IFERROR(INDEX($B$8:$H$163,$L40,COLUMNS($O$8:R40)),"")</f>
        <v>0.69257950530035339</v>
      </c>
      <c r="T40" s="331">
        <f>IFERROR(INDEX($B$8:$H$163,$L40,COLUMNS($O$8:S40)),"")</f>
        <v>0.6875</v>
      </c>
      <c r="U40" s="331">
        <f>IFERROR(INDEX($B$8:$H$163,$L40,COLUMNS($O$8:T40)),"")</f>
        <v>0.69736842105263153</v>
      </c>
      <c r="V40" s="332">
        <f>IFERROR(INDEX($B$8:$H$163,$L40,COLUMNS($O$8:U40)),"")</f>
        <v>0.70219435736677116</v>
      </c>
    </row>
    <row r="41" spans="2:22" x14ac:dyDescent="0.3">
      <c r="B41" s="350" t="s">
        <v>171</v>
      </c>
      <c r="C41" s="382">
        <v>0.6776859504132231</v>
      </c>
      <c r="D41" s="382">
        <v>0.78453038674033149</v>
      </c>
      <c r="E41" s="382">
        <v>0.79475982532751088</v>
      </c>
      <c r="F41" s="382">
        <v>0.77121771217712176</v>
      </c>
      <c r="G41" s="382">
        <v>0.72014925373134331</v>
      </c>
      <c r="H41" s="360">
        <v>0.72549019607843135</v>
      </c>
      <c r="I41" s="350" t="s">
        <v>145</v>
      </c>
      <c r="J41" s="350">
        <f>ROWS(I$8:$J41)</f>
        <v>34</v>
      </c>
      <c r="K41" s="350">
        <f t="shared" si="0"/>
        <v>34</v>
      </c>
      <c r="L41" s="350">
        <f>IFERROR(SMALL($K$8:$K$163,ROWS(K$8:K41)),"")</f>
        <v>34</v>
      </c>
      <c r="P41" s="513" t="str">
        <f>IFERROR(INDEX($B$8:$H$163,$L41,COLUMNS($O$8:O41)),"")</f>
        <v>Other ethnic group</v>
      </c>
      <c r="Q41" s="331">
        <f>IFERROR(INDEX($B$8:$H$163,$L41,COLUMNS($O$8:P41)),"")</f>
        <v>0.6776859504132231</v>
      </c>
      <c r="R41" s="331">
        <f>IFERROR(INDEX($B$8:$H$163,$L41,COLUMNS($O$8:Q41)),"")</f>
        <v>0.78453038674033149</v>
      </c>
      <c r="S41" s="331">
        <f>IFERROR(INDEX($B$8:$H$163,$L41,COLUMNS($O$8:R41)),"")</f>
        <v>0.79475982532751088</v>
      </c>
      <c r="T41" s="331">
        <f>IFERROR(INDEX($B$8:$H$163,$L41,COLUMNS($O$8:S41)),"")</f>
        <v>0.77121771217712176</v>
      </c>
      <c r="U41" s="331">
        <f>IFERROR(INDEX($B$8:$H$163,$L41,COLUMNS($O$8:T41)),"")</f>
        <v>0.72014925373134331</v>
      </c>
      <c r="V41" s="332">
        <f>IFERROR(INDEX($B$8:$H$163,$L41,COLUMNS($O$8:U41)),"")</f>
        <v>0.72549019607843135</v>
      </c>
    </row>
    <row r="42" spans="2:22" x14ac:dyDescent="0.3">
      <c r="B42" s="350" t="s">
        <v>166</v>
      </c>
      <c r="C42" s="382">
        <v>0.71666446412052331</v>
      </c>
      <c r="D42" s="382">
        <v>0.71246231800397664</v>
      </c>
      <c r="E42" s="382">
        <v>0.72123950114532964</v>
      </c>
      <c r="F42" s="382">
        <v>0.71733274173612649</v>
      </c>
      <c r="G42" s="382">
        <v>0.71335411629978374</v>
      </c>
      <c r="H42" s="360">
        <v>0.69848499851470447</v>
      </c>
      <c r="I42" s="350" t="s">
        <v>145</v>
      </c>
      <c r="J42" s="350">
        <f>ROWS(I$8:$J42)</f>
        <v>35</v>
      </c>
      <c r="K42" s="350">
        <f t="shared" si="0"/>
        <v>35</v>
      </c>
      <c r="L42" s="350">
        <f>IFERROR(SMALL($K$8:$K$163,ROWS(K$8:K42)),"")</f>
        <v>35</v>
      </c>
      <c r="P42" s="513" t="str">
        <f>IFERROR(INDEX($B$8:$H$163,$L42,COLUMNS($O$8:O42)),"")</f>
        <v>White</v>
      </c>
      <c r="Q42" s="331">
        <f>IFERROR(INDEX($B$8:$H$163,$L42,COLUMNS($O$8:P42)),"")</f>
        <v>0.71666446412052331</v>
      </c>
      <c r="R42" s="331">
        <f>IFERROR(INDEX($B$8:$H$163,$L42,COLUMNS($O$8:Q42)),"")</f>
        <v>0.71246231800397664</v>
      </c>
      <c r="S42" s="331">
        <f>IFERROR(INDEX($B$8:$H$163,$L42,COLUMNS($O$8:R42)),"")</f>
        <v>0.72123950114532964</v>
      </c>
      <c r="T42" s="331">
        <f>IFERROR(INDEX($B$8:$H$163,$L42,COLUMNS($O$8:S42)),"")</f>
        <v>0.71733274173612649</v>
      </c>
      <c r="U42" s="331">
        <f>IFERROR(INDEX($B$8:$H$163,$L42,COLUMNS($O$8:T42)),"")</f>
        <v>0.71335411629978374</v>
      </c>
      <c r="V42" s="332">
        <f>IFERROR(INDEX($B$8:$H$163,$L42,COLUMNS($O$8:U42)),"")</f>
        <v>0.69848499851470447</v>
      </c>
    </row>
    <row r="43" spans="2:22" x14ac:dyDescent="0.3">
      <c r="B43" s="449" t="s">
        <v>172</v>
      </c>
      <c r="C43" s="382">
        <v>0.68322675848499759</v>
      </c>
      <c r="D43" s="382">
        <v>0.72192251103482097</v>
      </c>
      <c r="E43" s="382">
        <v>0.72641931157800621</v>
      </c>
      <c r="F43" s="382">
        <v>0.69973890339425593</v>
      </c>
      <c r="G43" s="382">
        <v>0.70631487889273359</v>
      </c>
      <c r="H43" s="360">
        <v>0.69528071602929209</v>
      </c>
      <c r="I43" s="350" t="s">
        <v>145</v>
      </c>
      <c r="J43" s="350">
        <f>ROWS(I$8:$J43)</f>
        <v>36</v>
      </c>
      <c r="K43" s="350">
        <f t="shared" si="0"/>
        <v>36</v>
      </c>
      <c r="L43" s="350">
        <f>IFERROR(SMALL($K$8:$K$163,ROWS(K$8:K43)),"")</f>
        <v>36</v>
      </c>
      <c r="P43" s="513" t="str">
        <f>IFERROR(INDEX($B$8:$H$163,$L43,COLUMNS($O$8:O43)),"")</f>
        <v>Total Black and Minority Ethnic</v>
      </c>
      <c r="Q43" s="331">
        <f>IFERROR(INDEX($B$8:$H$163,$L43,COLUMNS($O$8:P43)),"")</f>
        <v>0.68322675848499759</v>
      </c>
      <c r="R43" s="331">
        <f>IFERROR(INDEX($B$8:$H$163,$L43,COLUMNS($O$8:Q43)),"")</f>
        <v>0.72192251103482097</v>
      </c>
      <c r="S43" s="331">
        <f>IFERROR(INDEX($B$8:$H$163,$L43,COLUMNS($O$8:R43)),"")</f>
        <v>0.72641931157800621</v>
      </c>
      <c r="T43" s="331">
        <f>IFERROR(INDEX($B$8:$H$163,$L43,COLUMNS($O$8:S43)),"")</f>
        <v>0.69973890339425593</v>
      </c>
      <c r="U43" s="331">
        <f>IFERROR(INDEX($B$8:$H$163,$L43,COLUMNS($O$8:T43)),"")</f>
        <v>0.70631487889273359</v>
      </c>
      <c r="V43" s="332">
        <f>IFERROR(INDEX($B$8:$H$163,$L43,COLUMNS($O$8:U43)),"")</f>
        <v>0.69528071602929209</v>
      </c>
    </row>
    <row r="44" spans="2:22" x14ac:dyDescent="0.3">
      <c r="B44" s="449" t="s">
        <v>502</v>
      </c>
      <c r="C44" s="382"/>
      <c r="D44" s="382"/>
      <c r="E44" s="382"/>
      <c r="F44" s="382"/>
      <c r="G44" s="382"/>
      <c r="H44" s="360"/>
      <c r="I44" s="350" t="s">
        <v>145</v>
      </c>
      <c r="J44" s="350">
        <f>ROWS(I$8:$J44)</f>
        <v>37</v>
      </c>
      <c r="K44" s="350">
        <f t="shared" si="0"/>
        <v>37</v>
      </c>
      <c r="L44" s="350">
        <f>IFERROR(SMALL($K$8:$K$163,ROWS(K$8:K44)),"")</f>
        <v>37</v>
      </c>
      <c r="P44" s="732" t="str">
        <f>IFERROR(INDEX($B$8:$H$163,$L44,COLUMNS($O$8:O44)),"")</f>
        <v>Care Experienced</v>
      </c>
      <c r="Q44" s="331"/>
      <c r="R44" s="331"/>
      <c r="S44" s="331"/>
      <c r="T44" s="331"/>
      <c r="U44" s="331"/>
      <c r="V44" s="332"/>
    </row>
    <row r="45" spans="2:22" x14ac:dyDescent="0.3">
      <c r="B45" s="449" t="s">
        <v>179</v>
      </c>
      <c r="C45" s="382">
        <v>0.52941176470588236</v>
      </c>
      <c r="D45" s="382">
        <v>0.65957446808510634</v>
      </c>
      <c r="E45" s="382">
        <v>0.651685393258427</v>
      </c>
      <c r="F45" s="382">
        <v>0.65437788018433185</v>
      </c>
      <c r="G45" s="382">
        <v>0.60893854748603349</v>
      </c>
      <c r="H45" s="360">
        <v>0.58079268292682928</v>
      </c>
      <c r="I45" s="350" t="s">
        <v>145</v>
      </c>
      <c r="J45" s="350">
        <f>ROWS(I$8:$J45)</f>
        <v>38</v>
      </c>
      <c r="K45" s="350">
        <f t="shared" si="0"/>
        <v>38</v>
      </c>
      <c r="L45" s="350">
        <f>IFERROR(SMALL($K$8:$K$163,ROWS(K$8:K45)),"")</f>
        <v>38</v>
      </c>
      <c r="P45" s="513" t="str">
        <f>IFERROR(INDEX($B$8:$H$163,$L45,COLUMNS($O$8:O45)),"")</f>
        <v>Care-experienced</v>
      </c>
      <c r="Q45" s="331">
        <f>IFERROR(INDEX($B$8:$H$163,$L45,COLUMNS($O$8:P45)),"")</f>
        <v>0.52941176470588236</v>
      </c>
      <c r="R45" s="331">
        <f>IFERROR(INDEX($B$8:$H$163,$L45,COLUMNS($O$8:Q45)),"")</f>
        <v>0.65957446808510634</v>
      </c>
      <c r="S45" s="331">
        <f>IFERROR(INDEX($B$8:$H$163,$L45,COLUMNS($O$8:R45)),"")</f>
        <v>0.651685393258427</v>
      </c>
      <c r="T45" s="331">
        <f>IFERROR(INDEX($B$8:$H$163,$L45,COLUMNS($O$8:S45)),"")</f>
        <v>0.65437788018433185</v>
      </c>
      <c r="U45" s="331">
        <f>IFERROR(INDEX($B$8:$H$163,$L45,COLUMNS($O$8:T45)),"")</f>
        <v>0.60893854748603349</v>
      </c>
      <c r="V45" s="332">
        <f>IFERROR(INDEX($B$8:$H$163,$L45,COLUMNS($O$8:U45)),"")</f>
        <v>0.58079268292682928</v>
      </c>
    </row>
    <row r="46" spans="2:22" ht="15" thickBot="1" x14ac:dyDescent="0.35">
      <c r="B46" s="449" t="s">
        <v>180</v>
      </c>
      <c r="C46" s="382">
        <v>0.71451987010978812</v>
      </c>
      <c r="D46" s="382">
        <v>0.71317596049620624</v>
      </c>
      <c r="E46" s="382">
        <v>0.72192226232735734</v>
      </c>
      <c r="F46" s="382">
        <v>0.7166745871450636</v>
      </c>
      <c r="G46" s="382">
        <v>0.71414479583906254</v>
      </c>
      <c r="H46" s="360">
        <v>0.70068576038725294</v>
      </c>
      <c r="I46" s="350" t="s">
        <v>145</v>
      </c>
      <c r="J46" s="350">
        <f>ROWS(I$8:$J46)</f>
        <v>39</v>
      </c>
      <c r="K46" s="350">
        <f t="shared" si="0"/>
        <v>39</v>
      </c>
      <c r="L46" s="350">
        <f>IFERROR(SMALL($K$8:$K$163,ROWS(K$8:K46)),"")</f>
        <v>39</v>
      </c>
      <c r="P46" s="533" t="str">
        <f>IFERROR(INDEX($B$8:$H$163,$L46,COLUMNS($O$8:O46)),"")</f>
        <v>Not Care-experienced</v>
      </c>
      <c r="Q46" s="347">
        <f>IFERROR(INDEX($B$8:$H$163,$L46,COLUMNS($O$8:P46)),"")</f>
        <v>0.71451987010978812</v>
      </c>
      <c r="R46" s="347">
        <f>IFERROR(INDEX($B$8:$H$163,$L46,COLUMNS($O$8:Q46)),"")</f>
        <v>0.71317596049620624</v>
      </c>
      <c r="S46" s="347">
        <f>IFERROR(INDEX($B$8:$H$163,$L46,COLUMNS($O$8:R46)),"")</f>
        <v>0.72192226232735734</v>
      </c>
      <c r="T46" s="347">
        <f>IFERROR(INDEX($B$8:$H$163,$L46,COLUMNS($O$8:S46)),"")</f>
        <v>0.7166745871450636</v>
      </c>
      <c r="U46" s="347">
        <f>IFERROR(INDEX($B$8:$H$163,$L46,COLUMNS($O$8:T46)),"")</f>
        <v>0.71414479583906254</v>
      </c>
      <c r="V46" s="348">
        <f>IFERROR(INDEX($B$8:$H$163,$L46,COLUMNS($O$8:U46)),"")</f>
        <v>0.70068576038725294</v>
      </c>
    </row>
    <row r="47" spans="2:22" x14ac:dyDescent="0.3">
      <c r="B47" s="363" t="s">
        <v>438</v>
      </c>
      <c r="C47" s="382">
        <v>0.77517426723775928</v>
      </c>
      <c r="D47" s="382">
        <v>0.78287688132247713</v>
      </c>
      <c r="E47" s="382">
        <v>0.78822766336954764</v>
      </c>
      <c r="F47" s="382">
        <v>0.78633975481611207</v>
      </c>
      <c r="G47" s="382">
        <v>0.80430622009569375</v>
      </c>
      <c r="H47" s="382">
        <v>0.78899525380098146</v>
      </c>
      <c r="I47" s="350" t="s">
        <v>550</v>
      </c>
      <c r="J47" s="350">
        <f>ROWS(I$8:$J47)</f>
        <v>40</v>
      </c>
      <c r="K47" s="350" t="str">
        <f t="shared" si="0"/>
        <v/>
      </c>
      <c r="L47" s="350" t="str">
        <f>IFERROR(SMALL($K$8:$K$163,ROWS(K$8:K47)),"")</f>
        <v/>
      </c>
      <c r="P47" s="541" t="str">
        <f>IFERROR(INDEX($B$8:$H$163,$L47,COLUMNS($O$8:O47)),"")</f>
        <v/>
      </c>
      <c r="Q47" s="302" t="str">
        <f>IFERROR(INDEX($B$8:$H$163,$L47,COLUMNS($O$8:P47)),"")</f>
        <v/>
      </c>
      <c r="R47" s="302" t="str">
        <f>IFERROR(INDEX($B$8:$H$163,$L47,COLUMNS($O$8:Q47)),"")</f>
        <v/>
      </c>
      <c r="S47" s="302" t="str">
        <f>IFERROR(INDEX($B$8:$H$163,$L47,COLUMNS($O$8:R47)),"")</f>
        <v/>
      </c>
      <c r="T47" s="302" t="str">
        <f>IFERROR(INDEX($B$8:$H$163,$L47,COLUMNS($O$8:S47)),"")</f>
        <v/>
      </c>
      <c r="U47" s="302" t="str">
        <f>IFERROR(INDEX($B$8:$H$163,$L47,COLUMNS($O$8:T47)),"")</f>
        <v/>
      </c>
      <c r="V47" s="302" t="str">
        <f>IFERROR(INDEX($B$8:$H$163,$L47,COLUMNS($O$8:U47)),"")</f>
        <v/>
      </c>
    </row>
    <row r="48" spans="2:22" x14ac:dyDescent="0.3">
      <c r="B48" s="363" t="s">
        <v>471</v>
      </c>
      <c r="C48" s="382"/>
      <c r="D48" s="382"/>
      <c r="E48" s="382"/>
      <c r="F48" s="382"/>
      <c r="G48" s="382"/>
      <c r="I48" s="350" t="s">
        <v>550</v>
      </c>
      <c r="J48" s="350">
        <f>ROWS(I$8:$J48)</f>
        <v>41</v>
      </c>
      <c r="K48" s="350" t="str">
        <f t="shared" si="0"/>
        <v/>
      </c>
      <c r="L48" s="350" t="str">
        <f>IFERROR(SMALL($K$8:$K$163,ROWS(K$8:K48)),"")</f>
        <v/>
      </c>
      <c r="P48" s="854" t="s">
        <v>810</v>
      </c>
      <c r="Q48" s="854"/>
      <c r="R48" s="854"/>
      <c r="S48" s="854"/>
      <c r="T48" s="854"/>
      <c r="U48" s="854"/>
      <c r="V48" s="854"/>
    </row>
    <row r="49" spans="2:22" x14ac:dyDescent="0.3">
      <c r="B49" s="446" t="s">
        <v>154</v>
      </c>
      <c r="C49" s="382">
        <v>0.7344161545215101</v>
      </c>
      <c r="D49" s="382">
        <v>0.74050086355785838</v>
      </c>
      <c r="E49" s="382">
        <v>0.75095622609434765</v>
      </c>
      <c r="F49" s="382">
        <v>0.73888888888888893</v>
      </c>
      <c r="G49" s="382">
        <v>0.78134360290971328</v>
      </c>
      <c r="H49" s="382">
        <v>0.76396472070558585</v>
      </c>
      <c r="I49" s="350" t="s">
        <v>550</v>
      </c>
      <c r="J49" s="350">
        <f>ROWS(I$8:$J49)</f>
        <v>42</v>
      </c>
      <c r="K49" s="350" t="str">
        <f t="shared" si="0"/>
        <v/>
      </c>
      <c r="L49" s="350" t="str">
        <f>IFERROR(SMALL($K$8:$K$163,ROWS(K$8:K49)),"")</f>
        <v/>
      </c>
      <c r="P49" s="854"/>
      <c r="Q49" s="854"/>
      <c r="R49" s="854"/>
      <c r="S49" s="854"/>
      <c r="T49" s="854"/>
      <c r="U49" s="854"/>
      <c r="V49" s="854"/>
    </row>
    <row r="50" spans="2:22" x14ac:dyDescent="0.3">
      <c r="B50" s="446" t="s">
        <v>103</v>
      </c>
      <c r="C50" s="382">
        <v>0.7673485760128359</v>
      </c>
      <c r="D50" s="382">
        <v>0.78241091736163759</v>
      </c>
      <c r="E50" s="382">
        <v>0.76395022079486152</v>
      </c>
      <c r="F50" s="382">
        <v>0.78326095538886698</v>
      </c>
      <c r="G50" s="382">
        <v>0.786979969183359</v>
      </c>
      <c r="H50" s="382">
        <v>0.76998123827392118</v>
      </c>
      <c r="I50" s="350" t="s">
        <v>550</v>
      </c>
      <c r="J50" s="350">
        <f>ROWS(I$8:$J50)</f>
        <v>43</v>
      </c>
      <c r="K50" s="350" t="str">
        <f t="shared" si="0"/>
        <v/>
      </c>
      <c r="L50" s="350" t="str">
        <f>IFERROR(SMALL($K$8:$K$163,ROWS(K$8:K50)),"")</f>
        <v/>
      </c>
      <c r="P50" s="854"/>
      <c r="Q50" s="854"/>
      <c r="R50" s="854"/>
      <c r="S50" s="854"/>
      <c r="T50" s="854"/>
      <c r="U50" s="854"/>
      <c r="V50" s="854"/>
    </row>
    <row r="51" spans="2:22" x14ac:dyDescent="0.3">
      <c r="B51" s="446" t="s">
        <v>104</v>
      </c>
      <c r="C51" s="382">
        <v>0.78144078144078144</v>
      </c>
      <c r="D51" s="382">
        <v>0.78620411456232353</v>
      </c>
      <c r="E51" s="382">
        <v>0.79710144927536231</v>
      </c>
      <c r="F51" s="382">
        <v>0.79202707784881532</v>
      </c>
      <c r="G51" s="382">
        <v>0.80504680504680504</v>
      </c>
      <c r="H51" s="382">
        <v>0.794646591384358</v>
      </c>
      <c r="I51" s="350" t="s">
        <v>550</v>
      </c>
      <c r="J51" s="350">
        <f>ROWS(I$8:$J51)</f>
        <v>44</v>
      </c>
      <c r="K51" s="350" t="str">
        <f t="shared" si="0"/>
        <v/>
      </c>
      <c r="L51" s="350" t="str">
        <f>IFERROR(SMALL($K$8:$K$163,ROWS(K$8:K51)),"")</f>
        <v/>
      </c>
      <c r="P51" s="546"/>
      <c r="Q51" s="546"/>
      <c r="R51" s="546"/>
      <c r="S51" s="546"/>
      <c r="T51" s="546"/>
      <c r="U51" s="546"/>
      <c r="V51" s="546"/>
    </row>
    <row r="52" spans="2:22" x14ac:dyDescent="0.3">
      <c r="B52" s="446" t="s">
        <v>155</v>
      </c>
      <c r="C52" s="382">
        <v>0.7997387897257292</v>
      </c>
      <c r="D52" s="382">
        <v>0.80689945309213296</v>
      </c>
      <c r="E52" s="382">
        <v>0.80823576907549455</v>
      </c>
      <c r="F52" s="382">
        <v>0.80089576547231267</v>
      </c>
      <c r="G52" s="382">
        <v>0.81142628845385534</v>
      </c>
      <c r="H52" s="382">
        <v>0.81324070290151207</v>
      </c>
      <c r="I52" s="350" t="s">
        <v>550</v>
      </c>
      <c r="J52" s="350">
        <f>ROWS(I$8:$J52)</f>
        <v>45</v>
      </c>
      <c r="K52" s="350" t="str">
        <f t="shared" si="0"/>
        <v/>
      </c>
      <c r="L52" s="350" t="str">
        <f>IFERROR(SMALL($K$8:$K$163,ROWS(K$8:K52)),"")</f>
        <v/>
      </c>
      <c r="P52" s="455" t="s">
        <v>118</v>
      </c>
      <c r="Q52" s="546"/>
      <c r="R52" s="546"/>
      <c r="S52" s="546"/>
      <c r="T52" s="546"/>
      <c r="U52" s="546"/>
      <c r="V52" s="546"/>
    </row>
    <row r="53" spans="2:22" x14ac:dyDescent="0.3">
      <c r="B53" s="446" t="s">
        <v>134</v>
      </c>
      <c r="C53" s="382">
        <v>0.77746999076638967</v>
      </c>
      <c r="D53" s="382">
        <v>0.78927911275415896</v>
      </c>
      <c r="E53" s="382">
        <v>0.80692410119840208</v>
      </c>
      <c r="F53" s="382">
        <v>0.80802047781569963</v>
      </c>
      <c r="G53" s="382">
        <v>0.82566585956416461</v>
      </c>
      <c r="H53" s="382">
        <v>0.80155642023346307</v>
      </c>
      <c r="I53" s="350" t="s">
        <v>550</v>
      </c>
      <c r="J53" s="350">
        <f>ROWS(I$8:$J53)</f>
        <v>46</v>
      </c>
      <c r="K53" s="350" t="str">
        <f t="shared" si="0"/>
        <v/>
      </c>
      <c r="L53" s="350" t="str">
        <f>IFERROR(SMALL($K$8:$K$163,ROWS(K$8:K53)),"")</f>
        <v/>
      </c>
      <c r="P53" s="393" t="s">
        <v>804</v>
      </c>
      <c r="Q53" s="546"/>
      <c r="R53" s="546"/>
      <c r="S53" s="546"/>
      <c r="T53" s="546"/>
      <c r="U53" s="546"/>
      <c r="V53" s="546"/>
    </row>
    <row r="54" spans="2:22" x14ac:dyDescent="0.3">
      <c r="B54" s="447" t="s">
        <v>164</v>
      </c>
      <c r="C54" s="382"/>
      <c r="D54" s="382"/>
      <c r="E54" s="382"/>
      <c r="F54" s="382"/>
      <c r="G54" s="382"/>
      <c r="I54" s="350" t="s">
        <v>550</v>
      </c>
      <c r="J54" s="350">
        <f>ROWS(I$8:$J54)</f>
        <v>47</v>
      </c>
      <c r="K54" s="350" t="str">
        <f t="shared" si="0"/>
        <v/>
      </c>
      <c r="L54" s="350" t="str">
        <f>IFERROR(SMALL($K$8:$K$163,ROWS(K$8:K54)),"")</f>
        <v/>
      </c>
      <c r="P54" s="393" t="s">
        <v>799</v>
      </c>
      <c r="Q54" s="546"/>
      <c r="R54" s="546"/>
      <c r="S54" s="546"/>
      <c r="T54" s="546"/>
      <c r="U54" s="546"/>
      <c r="V54" s="546"/>
    </row>
    <row r="55" spans="2:22" x14ac:dyDescent="0.3">
      <c r="B55" s="446" t="s">
        <v>98</v>
      </c>
      <c r="C55" s="382">
        <v>0.78883816816374619</v>
      </c>
      <c r="D55" s="382">
        <v>0.80780905077262688</v>
      </c>
      <c r="E55" s="382">
        <v>0.80208762532619149</v>
      </c>
      <c r="F55" s="382">
        <v>0.79295154185022021</v>
      </c>
      <c r="G55" s="382">
        <v>0.8051646597997969</v>
      </c>
      <c r="H55" s="360">
        <v>0.79888514009094913</v>
      </c>
      <c r="I55" s="350" t="s">
        <v>550</v>
      </c>
      <c r="J55" s="350">
        <f>ROWS(I$8:$J55)</f>
        <v>48</v>
      </c>
      <c r="K55" s="350" t="str">
        <f t="shared" si="0"/>
        <v/>
      </c>
      <c r="L55" s="350" t="str">
        <f>IFERROR(SMALL($K$8:$K$163,ROWS(K$8:K55)),"")</f>
        <v/>
      </c>
      <c r="P55" s="393" t="s">
        <v>800</v>
      </c>
      <c r="Q55" s="546"/>
      <c r="R55" s="546"/>
      <c r="S55" s="546"/>
      <c r="T55" s="546"/>
      <c r="U55" s="546"/>
      <c r="V55" s="546"/>
    </row>
    <row r="56" spans="2:22" x14ac:dyDescent="0.3">
      <c r="B56" s="446" t="s">
        <v>99</v>
      </c>
      <c r="C56" s="382">
        <v>0.75703674745895233</v>
      </c>
      <c r="D56" s="382">
        <v>0.74602851323828923</v>
      </c>
      <c r="E56" s="382">
        <v>0.7682106096595408</v>
      </c>
      <c r="F56" s="382">
        <v>0.77704236006051441</v>
      </c>
      <c r="G56" s="382">
        <v>0.80322924059616752</v>
      </c>
      <c r="H56" s="360">
        <v>0.77716027249910358</v>
      </c>
      <c r="I56" s="350" t="s">
        <v>550</v>
      </c>
      <c r="J56" s="350">
        <f>ROWS(I$8:$J56)</f>
        <v>49</v>
      </c>
      <c r="K56" s="350" t="str">
        <f t="shared" si="0"/>
        <v/>
      </c>
      <c r="L56" s="350" t="str">
        <f>IFERROR(SMALL($K$8:$K$163,ROWS(K$8:K56)),"")</f>
        <v/>
      </c>
      <c r="P56" s="546"/>
      <c r="Q56" s="546"/>
      <c r="R56" s="546"/>
      <c r="S56" s="546"/>
      <c r="T56" s="546"/>
      <c r="U56" s="546"/>
      <c r="V56" s="546"/>
    </row>
    <row r="57" spans="2:22" ht="15" hidden="1" x14ac:dyDescent="0.25">
      <c r="B57" s="447" t="s">
        <v>477</v>
      </c>
      <c r="C57" s="382"/>
      <c r="D57" s="382"/>
      <c r="E57" s="382"/>
      <c r="F57" s="382"/>
      <c r="G57" s="382"/>
      <c r="I57" s="350" t="s">
        <v>550</v>
      </c>
      <c r="J57" s="350">
        <f>ROWS(I$8:$J57)</f>
        <v>50</v>
      </c>
      <c r="K57" s="350" t="str">
        <f t="shared" si="0"/>
        <v/>
      </c>
      <c r="L57" s="350" t="str">
        <f>IFERROR(SMALL($K$8:$K$163,ROWS(K$8:K57)),"")</f>
        <v/>
      </c>
      <c r="P57" s="350" t="str">
        <f>IFERROR(INDEX($B$8:$H$163,$L50,COLUMNS($O$8:O57)),"")</f>
        <v/>
      </c>
      <c r="Q57" s="360" t="str">
        <f>IFERROR(INDEX($B$8:$H$163,$L50,COLUMNS($O$8:P57)),"")</f>
        <v/>
      </c>
      <c r="R57" s="360" t="str">
        <f>IFERROR(INDEX($B$8:$H$163,$L50,COLUMNS($O$8:Q57)),"")</f>
        <v/>
      </c>
      <c r="S57" s="360" t="str">
        <f>IFERROR(INDEX($B$8:$H$163,$L50,COLUMNS($O$8:R57)),"")</f>
        <v/>
      </c>
      <c r="T57" s="360" t="str">
        <f>IFERROR(INDEX($B$8:$H$163,$L50,COLUMNS($O$8:S57)),"")</f>
        <v/>
      </c>
      <c r="U57" s="360" t="str">
        <f>IFERROR(INDEX($B$8:$H$163,$L50,COLUMNS($O$8:T57)),"")</f>
        <v/>
      </c>
      <c r="V57" s="360" t="str">
        <f>IFERROR(INDEX($B$8:$H$163,$L50,COLUMNS($O$8:U57)),"")</f>
        <v/>
      </c>
    </row>
    <row r="58" spans="2:22" ht="15" hidden="1" x14ac:dyDescent="0.25">
      <c r="B58" s="449" t="s">
        <v>478</v>
      </c>
      <c r="C58" s="382">
        <v>0.75757575757575757</v>
      </c>
      <c r="D58" s="382">
        <v>0.6607142857142857</v>
      </c>
      <c r="E58" s="382">
        <v>0.67647058823529416</v>
      </c>
      <c r="F58" s="382">
        <v>0.70833333333333337</v>
      </c>
      <c r="G58" s="382">
        <v>0.66666666666666663</v>
      </c>
      <c r="H58" s="360">
        <v>0.88059701492537312</v>
      </c>
      <c r="I58" s="350" t="s">
        <v>550</v>
      </c>
      <c r="J58" s="350">
        <f>ROWS(I$8:$J58)</f>
        <v>51</v>
      </c>
      <c r="K58" s="350" t="str">
        <f t="shared" si="0"/>
        <v/>
      </c>
      <c r="L58" s="350" t="str">
        <f>IFERROR(SMALL($K$8:$K$163,ROWS(K$8:K58)),"")</f>
        <v/>
      </c>
      <c r="P58" s="350" t="str">
        <f>IFERROR(INDEX($B$8:$H$163,$L51,COLUMNS($O$8:O58)),"")</f>
        <v/>
      </c>
      <c r="Q58" s="360" t="str">
        <f>IFERROR(INDEX($B$8:$H$163,$L51,COLUMNS($O$8:P58)),"")</f>
        <v/>
      </c>
      <c r="R58" s="360" t="str">
        <f>IFERROR(INDEX($B$8:$H$163,$L51,COLUMNS($O$8:Q58)),"")</f>
        <v/>
      </c>
      <c r="S58" s="360" t="str">
        <f>IFERROR(INDEX($B$8:$H$163,$L51,COLUMNS($O$8:R58)),"")</f>
        <v/>
      </c>
      <c r="T58" s="360" t="str">
        <f>IFERROR(INDEX($B$8:$H$163,$L51,COLUMNS($O$8:S58)),"")</f>
        <v/>
      </c>
      <c r="U58" s="360" t="str">
        <f>IFERROR(INDEX($B$8:$H$163,$L51,COLUMNS($O$8:T58)),"")</f>
        <v/>
      </c>
      <c r="V58" s="360" t="str">
        <f>IFERROR(INDEX($B$8:$H$163,$L51,COLUMNS($O$8:U58)),"")</f>
        <v/>
      </c>
    </row>
    <row r="59" spans="2:22" ht="15" hidden="1" x14ac:dyDescent="0.25">
      <c r="B59" s="449" t="s">
        <v>479</v>
      </c>
      <c r="C59" s="382">
        <v>0.81296907835484844</v>
      </c>
      <c r="D59" s="382">
        <v>0.81386190601207664</v>
      </c>
      <c r="E59" s="382">
        <v>0.79458830375327316</v>
      </c>
      <c r="F59" s="382">
        <v>0.82049830124575307</v>
      </c>
      <c r="G59" s="382">
        <v>0.81510498276402377</v>
      </c>
      <c r="H59" s="360">
        <v>0.80080262677854797</v>
      </c>
      <c r="I59" s="350" t="s">
        <v>550</v>
      </c>
      <c r="J59" s="350">
        <f>ROWS(I$8:$J59)</f>
        <v>52</v>
      </c>
      <c r="K59" s="350" t="str">
        <f t="shared" si="0"/>
        <v/>
      </c>
      <c r="L59" s="350" t="str">
        <f>IFERROR(SMALL($K$8:$K$163,ROWS(K$8:K59)),"")</f>
        <v/>
      </c>
      <c r="P59" s="350" t="str">
        <f>IFERROR(INDEX($B$8:$H$163,$L52,COLUMNS($O$8:O59)),"")</f>
        <v/>
      </c>
      <c r="Q59" s="360" t="str">
        <f>IFERROR(INDEX($B$8:$H$163,$L52,COLUMNS($O$8:P59)),"")</f>
        <v/>
      </c>
      <c r="R59" s="360" t="str">
        <f>IFERROR(INDEX($B$8:$H$163,$L52,COLUMNS($O$8:Q59)),"")</f>
        <v/>
      </c>
      <c r="S59" s="360" t="str">
        <f>IFERROR(INDEX($B$8:$H$163,$L52,COLUMNS($O$8:R59)),"")</f>
        <v/>
      </c>
      <c r="T59" s="360" t="str">
        <f>IFERROR(INDEX($B$8:$H$163,$L52,COLUMNS($O$8:S59)),"")</f>
        <v/>
      </c>
      <c r="U59" s="360" t="str">
        <f>IFERROR(INDEX($B$8:$H$163,$L52,COLUMNS($O$8:T59)),"")</f>
        <v/>
      </c>
      <c r="V59" s="360" t="str">
        <f>IFERROR(INDEX($B$8:$H$163,$L52,COLUMNS($O$8:U59)),"")</f>
        <v/>
      </c>
    </row>
    <row r="60" spans="2:22" ht="15" hidden="1" x14ac:dyDescent="0.25">
      <c r="B60" s="449" t="s">
        <v>505</v>
      </c>
      <c r="C60" s="382">
        <v>0.75976272862086014</v>
      </c>
      <c r="D60" s="382">
        <v>0.78954869358669832</v>
      </c>
      <c r="E60" s="382">
        <v>0.78942486085343233</v>
      </c>
      <c r="F60" s="382">
        <v>0.79045092838196285</v>
      </c>
      <c r="G60" s="382">
        <v>0.79862475442043224</v>
      </c>
      <c r="H60" s="360">
        <v>0.77916251246261214</v>
      </c>
      <c r="I60" s="350" t="s">
        <v>550</v>
      </c>
      <c r="J60" s="350">
        <f>ROWS(I$8:$J60)</f>
        <v>53</v>
      </c>
      <c r="K60" s="350" t="str">
        <f t="shared" si="0"/>
        <v/>
      </c>
      <c r="L60" s="350" t="str">
        <f>IFERROR(SMALL($K$8:$K$163,ROWS(K$8:K60)),"")</f>
        <v/>
      </c>
      <c r="P60" s="350" t="str">
        <f>IFERROR(INDEX($B$8:$H$163,$L53,COLUMNS($O$8:O60)),"")</f>
        <v/>
      </c>
      <c r="Q60" s="360" t="str">
        <f>IFERROR(INDEX($B$8:$H$163,$L53,COLUMNS($O$8:P60)),"")</f>
        <v/>
      </c>
      <c r="R60" s="360" t="str">
        <f>IFERROR(INDEX($B$8:$H$163,$L53,COLUMNS($O$8:Q60)),"")</f>
        <v/>
      </c>
      <c r="S60" s="360" t="str">
        <f>IFERROR(INDEX($B$8:$H$163,$L53,COLUMNS($O$8:R60)),"")</f>
        <v/>
      </c>
      <c r="T60" s="360" t="str">
        <f>IFERROR(INDEX($B$8:$H$163,$L53,COLUMNS($O$8:S60)),"")</f>
        <v/>
      </c>
      <c r="U60" s="360" t="str">
        <f>IFERROR(INDEX($B$8:$H$163,$L53,COLUMNS($O$8:T60)),"")</f>
        <v/>
      </c>
      <c r="V60" s="360" t="str">
        <f>IFERROR(INDEX($B$8:$H$163,$L53,COLUMNS($O$8:U60)),"")</f>
        <v/>
      </c>
    </row>
    <row r="61" spans="2:22" ht="15" hidden="1" x14ac:dyDescent="0.25">
      <c r="B61" s="449" t="s">
        <v>506</v>
      </c>
      <c r="C61" s="382">
        <v>0.75563463819691579</v>
      </c>
      <c r="D61" s="382">
        <v>0.75045207956600357</v>
      </c>
      <c r="E61" s="382">
        <v>0.79149679673849738</v>
      </c>
      <c r="F61" s="382">
        <v>0.78643497757847536</v>
      </c>
      <c r="G61" s="382">
        <v>0.80263881253435954</v>
      </c>
      <c r="H61" s="360">
        <v>0.78845020624631701</v>
      </c>
      <c r="I61" s="350" t="s">
        <v>550</v>
      </c>
      <c r="J61" s="350">
        <f>ROWS(I$8:$J61)</f>
        <v>54</v>
      </c>
      <c r="K61" s="350" t="str">
        <f t="shared" si="0"/>
        <v/>
      </c>
      <c r="L61" s="350" t="str">
        <f>IFERROR(SMALL($K$8:$K$163,ROWS(K$8:K61)),"")</f>
        <v/>
      </c>
      <c r="P61" s="350" t="str">
        <f>IFERROR(INDEX($B$8:$H$163,$L54,COLUMNS($O$8:O61)),"")</f>
        <v/>
      </c>
      <c r="Q61" s="360" t="str">
        <f>IFERROR(INDEX($B$8:$H$163,$L54,COLUMNS($O$8:P61)),"")</f>
        <v/>
      </c>
      <c r="R61" s="360" t="str">
        <f>IFERROR(INDEX($B$8:$H$163,$L54,COLUMNS($O$8:Q61)),"")</f>
        <v/>
      </c>
      <c r="S61" s="360" t="str">
        <f>IFERROR(INDEX($B$8:$H$163,$L54,COLUMNS($O$8:R61)),"")</f>
        <v/>
      </c>
      <c r="T61" s="360" t="str">
        <f>IFERROR(INDEX($B$8:$H$163,$L54,COLUMNS($O$8:S61)),"")</f>
        <v/>
      </c>
      <c r="U61" s="360" t="str">
        <f>IFERROR(INDEX($B$8:$H$163,$L54,COLUMNS($O$8:T61)),"")</f>
        <v/>
      </c>
      <c r="V61" s="360" t="str">
        <f>IFERROR(INDEX($B$8:$H$163,$L54,COLUMNS($O$8:U61)),"")</f>
        <v/>
      </c>
    </row>
    <row r="62" spans="2:22" ht="15" hidden="1" x14ac:dyDescent="0.25">
      <c r="B62" s="449" t="s">
        <v>507</v>
      </c>
      <c r="C62" s="382">
        <v>0.76251551510136528</v>
      </c>
      <c r="D62" s="382">
        <v>0.76843987483236476</v>
      </c>
      <c r="E62" s="382">
        <v>0.78443722064201549</v>
      </c>
      <c r="F62" s="382">
        <v>0.76177685950413221</v>
      </c>
      <c r="G62" s="382">
        <v>0.80307521304186735</v>
      </c>
      <c r="H62" s="360">
        <v>0.78597972972972974</v>
      </c>
      <c r="I62" s="350" t="s">
        <v>550</v>
      </c>
      <c r="J62" s="350">
        <f>ROWS(I$8:$J62)</f>
        <v>55</v>
      </c>
      <c r="K62" s="350" t="str">
        <f t="shared" si="0"/>
        <v/>
      </c>
      <c r="L62" s="350" t="str">
        <f>IFERROR(SMALL($K$8:$K$163,ROWS(K$8:K62)),"")</f>
        <v/>
      </c>
      <c r="P62" s="350" t="str">
        <f>IFERROR(INDEX($B$8:$H$163,$L55,COLUMNS($O$8:O62)),"")</f>
        <v/>
      </c>
      <c r="Q62" s="360" t="str">
        <f>IFERROR(INDEX($B$8:$H$163,$L55,COLUMNS($O$8:P62)),"")</f>
        <v/>
      </c>
      <c r="R62" s="360" t="str">
        <f>IFERROR(INDEX($B$8:$H$163,$L55,COLUMNS($O$8:Q62)),"")</f>
        <v/>
      </c>
      <c r="S62" s="360" t="str">
        <f>IFERROR(INDEX($B$8:$H$163,$L55,COLUMNS($O$8:R62)),"")</f>
        <v/>
      </c>
      <c r="T62" s="360" t="str">
        <f>IFERROR(INDEX($B$8:$H$163,$L55,COLUMNS($O$8:S62)),"")</f>
        <v/>
      </c>
      <c r="U62" s="360" t="str">
        <f>IFERROR(INDEX($B$8:$H$163,$L55,COLUMNS($O$8:T62)),"")</f>
        <v/>
      </c>
      <c r="V62" s="360" t="str">
        <f>IFERROR(INDEX($B$8:$H$163,$L55,COLUMNS($O$8:U62)),"")</f>
        <v/>
      </c>
    </row>
    <row r="63" spans="2:22" ht="15" hidden="1" x14ac:dyDescent="0.25">
      <c r="B63" s="447" t="s">
        <v>484</v>
      </c>
      <c r="C63" s="382"/>
      <c r="D63" s="382"/>
      <c r="E63" s="382"/>
      <c r="F63" s="382"/>
      <c r="G63" s="382"/>
      <c r="I63" s="350" t="s">
        <v>550</v>
      </c>
      <c r="J63" s="350">
        <f>ROWS(I$8:$J63)</f>
        <v>56</v>
      </c>
      <c r="K63" s="350" t="str">
        <f t="shared" si="0"/>
        <v/>
      </c>
      <c r="L63" s="350" t="str">
        <f>IFERROR(SMALL($K$8:$K$163,ROWS(K$8:K63)),"")</f>
        <v/>
      </c>
      <c r="P63" s="350" t="str">
        <f>IFERROR(INDEX($B$8:$H$163,$L56,COLUMNS($O$8:O63)),"")</f>
        <v/>
      </c>
      <c r="Q63" s="360" t="str">
        <f>IFERROR(INDEX($B$8:$H$163,$L56,COLUMNS($O$8:P63)),"")</f>
        <v/>
      </c>
      <c r="R63" s="360" t="str">
        <f>IFERROR(INDEX($B$8:$H$163,$L56,COLUMNS($O$8:Q63)),"")</f>
        <v/>
      </c>
      <c r="S63" s="360" t="str">
        <f>IFERROR(INDEX($B$8:$H$163,$L56,COLUMNS($O$8:R63)),"")</f>
        <v/>
      </c>
      <c r="T63" s="360" t="str">
        <f>IFERROR(INDEX($B$8:$H$163,$L56,COLUMNS($O$8:S63)),"")</f>
        <v/>
      </c>
      <c r="U63" s="360" t="str">
        <f>IFERROR(INDEX($B$8:$H$163,$L56,COLUMNS($O$8:T63)),"")</f>
        <v/>
      </c>
      <c r="V63" s="360" t="str">
        <f>IFERROR(INDEX($B$8:$H$163,$L56,COLUMNS($O$8:U63)),"")</f>
        <v/>
      </c>
    </row>
    <row r="64" spans="2:22" ht="15" hidden="1" x14ac:dyDescent="0.25">
      <c r="B64" s="449" t="s">
        <v>530</v>
      </c>
      <c r="C64" s="382">
        <v>0.66666666666666663</v>
      </c>
      <c r="D64" s="382"/>
      <c r="E64" s="382">
        <v>0.78640776699029125</v>
      </c>
      <c r="F64" s="382">
        <v>0.65346534653465349</v>
      </c>
      <c r="G64" s="382">
        <v>0.71544715447154472</v>
      </c>
      <c r="H64" s="360">
        <v>0.77464788732394363</v>
      </c>
      <c r="I64" s="350" t="s">
        <v>550</v>
      </c>
      <c r="J64" s="350">
        <f>ROWS(I$8:$J64)</f>
        <v>57</v>
      </c>
      <c r="K64" s="350" t="str">
        <f t="shared" si="0"/>
        <v/>
      </c>
      <c r="L64" s="350" t="str">
        <f>IFERROR(SMALL($K$8:$K$163,ROWS(K$8:K64)),"")</f>
        <v/>
      </c>
      <c r="P64" s="350" t="str">
        <f>IFERROR(INDEX($B$8:$H$163,$L57,COLUMNS($O$8:O64)),"")</f>
        <v/>
      </c>
      <c r="Q64" s="360" t="str">
        <f>IFERROR(INDEX($B$8:$H$163,$L57,COLUMNS($O$8:P64)),"")</f>
        <v/>
      </c>
      <c r="R64" s="360" t="str">
        <f>IFERROR(INDEX($B$8:$H$163,$L57,COLUMNS($O$8:Q64)),"")</f>
        <v/>
      </c>
      <c r="S64" s="360" t="str">
        <f>IFERROR(INDEX($B$8:$H$163,$L57,COLUMNS($O$8:R64)),"")</f>
        <v/>
      </c>
      <c r="T64" s="360" t="str">
        <f>IFERROR(INDEX($B$8:$H$163,$L57,COLUMNS($O$8:S64)),"")</f>
        <v/>
      </c>
      <c r="U64" s="360" t="str">
        <f>IFERROR(INDEX($B$8:$H$163,$L57,COLUMNS($O$8:T64)),"")</f>
        <v/>
      </c>
      <c r="V64" s="360" t="str">
        <f>IFERROR(INDEX($B$8:$H$163,$L57,COLUMNS($O$8:U64)),"")</f>
        <v/>
      </c>
    </row>
    <row r="65" spans="2:22" ht="15" hidden="1" x14ac:dyDescent="0.25">
      <c r="B65" s="449" t="s">
        <v>531</v>
      </c>
      <c r="C65" s="382">
        <v>0.58267716535433067</v>
      </c>
      <c r="D65" s="382"/>
      <c r="E65" s="382">
        <v>0.65384615384615385</v>
      </c>
      <c r="F65" s="382">
        <v>0.66883116883116878</v>
      </c>
      <c r="G65" s="382">
        <v>0.70056497175141241</v>
      </c>
      <c r="H65" s="360">
        <v>0.68918918918918914</v>
      </c>
      <c r="I65" s="350" t="s">
        <v>550</v>
      </c>
      <c r="J65" s="350">
        <f>ROWS(I$8:$J65)</f>
        <v>58</v>
      </c>
      <c r="K65" s="350" t="str">
        <f t="shared" si="0"/>
        <v/>
      </c>
      <c r="L65" s="350" t="str">
        <f>IFERROR(SMALL($K$8:$K$163,ROWS(K$8:K65)),"")</f>
        <v/>
      </c>
      <c r="P65" s="350" t="str">
        <f>IFERROR(INDEX($B$8:$H$163,$L58,COLUMNS($O$8:O65)),"")</f>
        <v/>
      </c>
      <c r="Q65" s="360" t="str">
        <f>IFERROR(INDEX($B$8:$H$163,$L58,COLUMNS($O$8:P65)),"")</f>
        <v/>
      </c>
      <c r="R65" s="360" t="str">
        <f>IFERROR(INDEX($B$8:$H$163,$L58,COLUMNS($O$8:Q65)),"")</f>
        <v/>
      </c>
      <c r="S65" s="360" t="str">
        <f>IFERROR(INDEX($B$8:$H$163,$L58,COLUMNS($O$8:R65)),"")</f>
        <v/>
      </c>
      <c r="T65" s="360" t="str">
        <f>IFERROR(INDEX($B$8:$H$163,$L58,COLUMNS($O$8:S65)),"")</f>
        <v/>
      </c>
      <c r="U65" s="360" t="str">
        <f>IFERROR(INDEX($B$8:$H$163,$L58,COLUMNS($O$8:T65)),"")</f>
        <v/>
      </c>
      <c r="V65" s="360" t="str">
        <f>IFERROR(INDEX($B$8:$H$163,$L58,COLUMNS($O$8:U65)),"")</f>
        <v/>
      </c>
    </row>
    <row r="66" spans="2:22" ht="15" hidden="1" x14ac:dyDescent="0.25">
      <c r="B66" s="449" t="s">
        <v>532</v>
      </c>
      <c r="C66" s="382">
        <v>0.55555555555555558</v>
      </c>
      <c r="D66" s="382"/>
      <c r="E66" s="382">
        <v>0.65116279069767447</v>
      </c>
      <c r="F66" s="382">
        <v>0.70370370370370372</v>
      </c>
      <c r="G66" s="382">
        <v>0.66666666666666663</v>
      </c>
      <c r="H66" s="360">
        <v>0.61363636363636365</v>
      </c>
      <c r="I66" s="350" t="s">
        <v>550</v>
      </c>
      <c r="J66" s="350">
        <f>ROWS(I$8:$J66)</f>
        <v>59</v>
      </c>
      <c r="K66" s="350" t="str">
        <f t="shared" si="0"/>
        <v/>
      </c>
      <c r="L66" s="350" t="str">
        <f>IFERROR(SMALL($K$8:$K$163,ROWS(K$8:K66)),"")</f>
        <v/>
      </c>
      <c r="P66" s="350" t="str">
        <f>IFERROR(INDEX($B$8:$H$163,$L59,COLUMNS($O$8:O66)),"")</f>
        <v/>
      </c>
      <c r="Q66" s="360" t="str">
        <f>IFERROR(INDEX($B$8:$H$163,$L59,COLUMNS($O$8:P66)),"")</f>
        <v/>
      </c>
      <c r="R66" s="360" t="str">
        <f>IFERROR(INDEX($B$8:$H$163,$L59,COLUMNS($O$8:Q66)),"")</f>
        <v/>
      </c>
      <c r="S66" s="360" t="str">
        <f>IFERROR(INDEX($B$8:$H$163,$L59,COLUMNS($O$8:R66)),"")</f>
        <v/>
      </c>
      <c r="T66" s="360" t="str">
        <f>IFERROR(INDEX($B$8:$H$163,$L59,COLUMNS($O$8:S66)),"")</f>
        <v/>
      </c>
      <c r="U66" s="360" t="str">
        <f>IFERROR(INDEX($B$8:$H$163,$L59,COLUMNS($O$8:T66)),"")</f>
        <v/>
      </c>
      <c r="V66" s="360" t="str">
        <f>IFERROR(INDEX($B$8:$H$163,$L59,COLUMNS($O$8:U66)),"")</f>
        <v/>
      </c>
    </row>
    <row r="67" spans="2:22" ht="15" hidden="1" x14ac:dyDescent="0.25">
      <c r="B67" s="449" t="s">
        <v>533</v>
      </c>
      <c r="C67" s="382">
        <v>0.74611398963730569</v>
      </c>
      <c r="D67" s="382"/>
      <c r="E67" s="382">
        <v>0.65</v>
      </c>
      <c r="F67" s="382">
        <v>0.75</v>
      </c>
      <c r="G67" s="382">
        <v>0.88461538461538458</v>
      </c>
      <c r="H67" s="360">
        <v>0.69841269841269837</v>
      </c>
      <c r="I67" s="350" t="s">
        <v>550</v>
      </c>
      <c r="J67" s="350">
        <f>ROWS(I$8:$J67)</f>
        <v>60</v>
      </c>
      <c r="K67" s="350" t="str">
        <f t="shared" si="0"/>
        <v/>
      </c>
      <c r="L67" s="350" t="str">
        <f>IFERROR(SMALL($K$8:$K$163,ROWS(K$8:K67)),"")</f>
        <v/>
      </c>
      <c r="P67" s="350" t="str">
        <f>IFERROR(INDEX($B$8:$H$163,$L60,COLUMNS($O$8:O67)),"")</f>
        <v/>
      </c>
      <c r="Q67" s="360" t="str">
        <f>IFERROR(INDEX($B$8:$H$163,$L60,COLUMNS($O$8:P67)),"")</f>
        <v/>
      </c>
      <c r="R67" s="360" t="str">
        <f>IFERROR(INDEX($B$8:$H$163,$L60,COLUMNS($O$8:Q67)),"")</f>
        <v/>
      </c>
      <c r="S67" s="360" t="str">
        <f>IFERROR(INDEX($B$8:$H$163,$L60,COLUMNS($O$8:R67)),"")</f>
        <v/>
      </c>
      <c r="T67" s="360" t="str">
        <f>IFERROR(INDEX($B$8:$H$163,$L60,COLUMNS($O$8:S67)),"")</f>
        <v/>
      </c>
      <c r="U67" s="360" t="str">
        <f>IFERROR(INDEX($B$8:$H$163,$L60,COLUMNS($O$8:T67)),"")</f>
        <v/>
      </c>
      <c r="V67" s="360" t="str">
        <f>IFERROR(INDEX($B$8:$H$163,$L60,COLUMNS($O$8:U67)),"")</f>
        <v/>
      </c>
    </row>
    <row r="68" spans="2:22" ht="15" hidden="1" x14ac:dyDescent="0.25">
      <c r="B68" s="449" t="s">
        <v>534</v>
      </c>
      <c r="C68" s="382">
        <v>0.73809523809523814</v>
      </c>
      <c r="D68" s="382"/>
      <c r="E68" s="382">
        <v>0.76190476190476186</v>
      </c>
      <c r="F68" s="382">
        <v>0.72832369942196529</v>
      </c>
      <c r="G68" s="382">
        <v>0.81196581196581197</v>
      </c>
      <c r="H68" s="360">
        <v>0.7289972899728997</v>
      </c>
      <c r="I68" s="350" t="s">
        <v>550</v>
      </c>
      <c r="J68" s="350">
        <f>ROWS(I$8:$J68)</f>
        <v>61</v>
      </c>
      <c r="K68" s="350" t="str">
        <f t="shared" si="0"/>
        <v/>
      </c>
      <c r="L68" s="350" t="str">
        <f>IFERROR(SMALL($K$8:$K$163,ROWS(K$8:K68)),"")</f>
        <v/>
      </c>
      <c r="P68" s="350" t="str">
        <f>IFERROR(INDEX($B$8:$H$163,$L61,COLUMNS($O$8:O68)),"")</f>
        <v/>
      </c>
      <c r="Q68" s="360" t="str">
        <f>IFERROR(INDEX($B$8:$H$163,$L61,COLUMNS($O$8:P68)),"")</f>
        <v/>
      </c>
      <c r="R68" s="360" t="str">
        <f>IFERROR(INDEX($B$8:$H$163,$L61,COLUMNS($O$8:Q68)),"")</f>
        <v/>
      </c>
      <c r="S68" s="360" t="str">
        <f>IFERROR(INDEX($B$8:$H$163,$L61,COLUMNS($O$8:R68)),"")</f>
        <v/>
      </c>
      <c r="T68" s="360" t="str">
        <f>IFERROR(INDEX($B$8:$H$163,$L61,COLUMNS($O$8:S68)),"")</f>
        <v/>
      </c>
      <c r="U68" s="360" t="str">
        <f>IFERROR(INDEX($B$8:$H$163,$L61,COLUMNS($O$8:T68)),"")</f>
        <v/>
      </c>
      <c r="V68" s="360" t="str">
        <f>IFERROR(INDEX($B$8:$H$163,$L61,COLUMNS($O$8:U68)),"")</f>
        <v/>
      </c>
    </row>
    <row r="69" spans="2:22" ht="15" hidden="1" x14ac:dyDescent="0.25">
      <c r="B69" s="449" t="s">
        <v>535</v>
      </c>
      <c r="C69" s="382" t="s">
        <v>137</v>
      </c>
      <c r="D69" s="382"/>
      <c r="E69" s="382" t="s">
        <v>137</v>
      </c>
      <c r="F69" s="382" t="s">
        <v>137</v>
      </c>
      <c r="G69" s="382" t="s">
        <v>137</v>
      </c>
      <c r="H69" s="360" t="s">
        <v>137</v>
      </c>
      <c r="I69" s="350" t="s">
        <v>550</v>
      </c>
      <c r="J69" s="350">
        <f>ROWS(I$8:$J69)</f>
        <v>62</v>
      </c>
      <c r="K69" s="350" t="str">
        <f t="shared" si="0"/>
        <v/>
      </c>
      <c r="L69" s="350" t="str">
        <f>IFERROR(SMALL($K$8:$K$163,ROWS(K$8:K69)),"")</f>
        <v/>
      </c>
      <c r="P69" s="350" t="str">
        <f>IFERROR(INDEX($B$8:$H$163,$L62,COLUMNS($O$8:O69)),"")</f>
        <v/>
      </c>
      <c r="Q69" s="360" t="str">
        <f>IFERROR(INDEX($B$8:$H$163,$L62,COLUMNS($O$8:P69)),"")</f>
        <v/>
      </c>
      <c r="R69" s="360" t="str">
        <f>IFERROR(INDEX($B$8:$H$163,$L62,COLUMNS($O$8:Q69)),"")</f>
        <v/>
      </c>
      <c r="S69" s="360" t="str">
        <f>IFERROR(INDEX($B$8:$H$163,$L62,COLUMNS($O$8:R69)),"")</f>
        <v/>
      </c>
      <c r="T69" s="360" t="str">
        <f>IFERROR(INDEX($B$8:$H$163,$L62,COLUMNS($O$8:S69)),"")</f>
        <v/>
      </c>
      <c r="U69" s="360" t="str">
        <f>IFERROR(INDEX($B$8:$H$163,$L62,COLUMNS($O$8:T69)),"")</f>
        <v/>
      </c>
      <c r="V69" s="360" t="str">
        <f>IFERROR(INDEX($B$8:$H$163,$L62,COLUMNS($O$8:U69)),"")</f>
        <v/>
      </c>
    </row>
    <row r="70" spans="2:22" ht="15" hidden="1" x14ac:dyDescent="0.25">
      <c r="B70" s="449" t="s">
        <v>536</v>
      </c>
      <c r="C70" s="382">
        <v>0.72499999999999998</v>
      </c>
      <c r="D70" s="382"/>
      <c r="E70" s="382">
        <v>0.81481481481481477</v>
      </c>
      <c r="F70" s="382">
        <v>0.77777777777777779</v>
      </c>
      <c r="G70" s="382">
        <v>0.7</v>
      </c>
      <c r="H70" s="360">
        <v>0.7592592592592593</v>
      </c>
      <c r="I70" s="350" t="s">
        <v>550</v>
      </c>
      <c r="J70" s="350">
        <f>ROWS(I$8:$J70)</f>
        <v>63</v>
      </c>
      <c r="K70" s="350" t="str">
        <f t="shared" si="0"/>
        <v/>
      </c>
      <c r="L70" s="350" t="str">
        <f>IFERROR(SMALL($K$8:$K$163,ROWS(K$8:K70)),"")</f>
        <v/>
      </c>
      <c r="P70" s="350" t="str">
        <f>IFERROR(INDEX($B$8:$H$163,$L63,COLUMNS($O$8:O70)),"")</f>
        <v/>
      </c>
      <c r="Q70" s="360" t="str">
        <f>IFERROR(INDEX($B$8:$H$163,$L63,COLUMNS($O$8:P70)),"")</f>
        <v/>
      </c>
      <c r="R70" s="360" t="str">
        <f>IFERROR(INDEX($B$8:$H$163,$L63,COLUMNS($O$8:Q70)),"")</f>
        <v/>
      </c>
      <c r="S70" s="360" t="str">
        <f>IFERROR(INDEX($B$8:$H$163,$L63,COLUMNS($O$8:R70)),"")</f>
        <v/>
      </c>
      <c r="T70" s="360" t="str">
        <f>IFERROR(INDEX($B$8:$H$163,$L63,COLUMNS($O$8:S70)),"")</f>
        <v/>
      </c>
      <c r="U70" s="360" t="str">
        <f>IFERROR(INDEX($B$8:$H$163,$L63,COLUMNS($O$8:T70)),"")</f>
        <v/>
      </c>
      <c r="V70" s="360" t="str">
        <f>IFERROR(INDEX($B$8:$H$163,$L63,COLUMNS($O$8:U70)),"")</f>
        <v/>
      </c>
    </row>
    <row r="71" spans="2:22" ht="15" hidden="1" x14ac:dyDescent="0.25">
      <c r="B71" s="449" t="s">
        <v>537</v>
      </c>
      <c r="C71" s="382" t="s">
        <v>137</v>
      </c>
      <c r="D71" s="382"/>
      <c r="E71" s="382" t="s">
        <v>137</v>
      </c>
      <c r="F71" s="382" t="s">
        <v>137</v>
      </c>
      <c r="G71" s="382">
        <v>0.84444444444444444</v>
      </c>
      <c r="H71" s="360">
        <v>0.67924528301886788</v>
      </c>
      <c r="I71" s="350" t="s">
        <v>550</v>
      </c>
      <c r="J71" s="350">
        <f>ROWS(I$8:$J71)</f>
        <v>64</v>
      </c>
      <c r="K71" s="350" t="str">
        <f t="shared" ref="K71:K134" si="1">IF($Q$4=I71,J71,"")</f>
        <v/>
      </c>
      <c r="L71" s="350" t="str">
        <f>IFERROR(SMALL($K$8:$K$163,ROWS(K$8:K71)),"")</f>
        <v/>
      </c>
      <c r="P71" s="350" t="str">
        <f>IFERROR(INDEX($B$8:$H$163,$L64,COLUMNS($O$8:O71)),"")</f>
        <v/>
      </c>
      <c r="Q71" s="360" t="str">
        <f>IFERROR(INDEX($B$8:$H$163,$L64,COLUMNS($O$8:P71)),"")</f>
        <v/>
      </c>
      <c r="R71" s="360" t="str">
        <f>IFERROR(INDEX($B$8:$H$163,$L64,COLUMNS($O$8:Q71)),"")</f>
        <v/>
      </c>
      <c r="S71" s="360" t="str">
        <f>IFERROR(INDEX($B$8:$H$163,$L64,COLUMNS($O$8:R71)),"")</f>
        <v/>
      </c>
      <c r="T71" s="360" t="str">
        <f>IFERROR(INDEX($B$8:$H$163,$L64,COLUMNS($O$8:S71)),"")</f>
        <v/>
      </c>
      <c r="U71" s="360" t="str">
        <f>IFERROR(INDEX($B$8:$H$163,$L64,COLUMNS($O$8:T71)),"")</f>
        <v/>
      </c>
      <c r="V71" s="360" t="str">
        <f>IFERROR(INDEX($B$8:$H$163,$L64,COLUMNS($O$8:U71)),"")</f>
        <v/>
      </c>
    </row>
    <row r="72" spans="2:22" ht="15" hidden="1" x14ac:dyDescent="0.25">
      <c r="B72" s="446" t="s">
        <v>538</v>
      </c>
      <c r="C72" s="382">
        <v>0.72222222222222221</v>
      </c>
      <c r="D72" s="382"/>
      <c r="E72" s="382">
        <v>0.60897435897435892</v>
      </c>
      <c r="F72" s="382">
        <v>0.63924050632911389</v>
      </c>
      <c r="G72" s="382">
        <v>0.69753086419753085</v>
      </c>
      <c r="H72" s="360">
        <v>0.58139534883720934</v>
      </c>
      <c r="I72" s="350" t="s">
        <v>550</v>
      </c>
      <c r="J72" s="350">
        <f>ROWS(I$8:$J72)</f>
        <v>65</v>
      </c>
      <c r="K72" s="350" t="str">
        <f t="shared" si="1"/>
        <v/>
      </c>
      <c r="L72" s="350" t="str">
        <f>IFERROR(SMALL($K$8:$K$163,ROWS(K$8:K72)),"")</f>
        <v/>
      </c>
      <c r="P72" s="350" t="str">
        <f>IFERROR(INDEX($B$8:$H$163,$L65,COLUMNS($O$8:O72)),"")</f>
        <v/>
      </c>
      <c r="Q72" s="360" t="str">
        <f>IFERROR(INDEX($B$8:$H$163,$L65,COLUMNS($O$8:P72)),"")</f>
        <v/>
      </c>
      <c r="R72" s="360" t="str">
        <f>IFERROR(INDEX($B$8:$H$163,$L65,COLUMNS($O$8:Q72)),"")</f>
        <v/>
      </c>
      <c r="S72" s="360" t="str">
        <f>IFERROR(INDEX($B$8:$H$163,$L65,COLUMNS($O$8:R72)),"")</f>
        <v/>
      </c>
      <c r="T72" s="360" t="str">
        <f>IFERROR(INDEX($B$8:$H$163,$L65,COLUMNS($O$8:S72)),"")</f>
        <v/>
      </c>
      <c r="U72" s="360" t="str">
        <f>IFERROR(INDEX($B$8:$H$163,$L65,COLUMNS($O$8:T72)),"")</f>
        <v/>
      </c>
      <c r="V72" s="360" t="str">
        <f>IFERROR(INDEX($B$8:$H$163,$L65,COLUMNS($O$8:U72)),"")</f>
        <v/>
      </c>
    </row>
    <row r="73" spans="2:22" ht="15" hidden="1" x14ac:dyDescent="0.25">
      <c r="B73" s="446" t="s">
        <v>555</v>
      </c>
      <c r="C73" s="382" t="s">
        <v>137</v>
      </c>
      <c r="D73" s="382" t="s">
        <v>137</v>
      </c>
      <c r="E73" s="382" t="s">
        <v>137</v>
      </c>
      <c r="F73" s="382" t="s">
        <v>137</v>
      </c>
      <c r="G73" s="382" t="s">
        <v>137</v>
      </c>
      <c r="H73" s="360" t="s">
        <v>137</v>
      </c>
      <c r="I73" s="350" t="s">
        <v>550</v>
      </c>
      <c r="J73" s="350">
        <f>ROWS(I$8:$J73)</f>
        <v>66</v>
      </c>
      <c r="K73" s="350" t="str">
        <f t="shared" si="1"/>
        <v/>
      </c>
      <c r="L73" s="350" t="str">
        <f>IFERROR(SMALL($K$8:$K$163,ROWS(K$8:K73)),"")</f>
        <v/>
      </c>
      <c r="P73" s="350" t="str">
        <f>IFERROR(INDEX($B$8:$H$163,$L66,COLUMNS($O$8:O73)),"")</f>
        <v/>
      </c>
      <c r="Q73" s="360" t="str">
        <f>IFERROR(INDEX($B$8:$H$163,$L66,COLUMNS($O$8:P73)),"")</f>
        <v/>
      </c>
      <c r="R73" s="360" t="str">
        <f>IFERROR(INDEX($B$8:$H$163,$L66,COLUMNS($O$8:Q73)),"")</f>
        <v/>
      </c>
      <c r="S73" s="360" t="str">
        <f>IFERROR(INDEX($B$8:$H$163,$L66,COLUMNS($O$8:R73)),"")</f>
        <v/>
      </c>
      <c r="T73" s="360" t="str">
        <f>IFERROR(INDEX($B$8:$H$163,$L66,COLUMNS($O$8:S73)),"")</f>
        <v/>
      </c>
      <c r="U73" s="360" t="str">
        <f>IFERROR(INDEX($B$8:$H$163,$L66,COLUMNS($O$8:T73)),"")</f>
        <v/>
      </c>
      <c r="V73" s="360" t="str">
        <f>IFERROR(INDEX($B$8:$H$163,$L66,COLUMNS($O$8:U73)),"")</f>
        <v/>
      </c>
    </row>
    <row r="74" spans="2:22" ht="15" hidden="1" x14ac:dyDescent="0.25">
      <c r="B74" s="449" t="s">
        <v>495</v>
      </c>
      <c r="C74" s="382">
        <v>0.69775280898876402</v>
      </c>
      <c r="D74" s="382">
        <v>0.72596153846153844</v>
      </c>
      <c r="E74" s="382">
        <v>0.70196506550218341</v>
      </c>
      <c r="F74" s="382">
        <v>0.70063694267515919</v>
      </c>
      <c r="G74" s="382">
        <v>0.75298804780876494</v>
      </c>
      <c r="H74" s="360">
        <v>0.69672131147540983</v>
      </c>
      <c r="I74" s="350" t="s">
        <v>550</v>
      </c>
      <c r="J74" s="350">
        <f>ROWS(I$8:$J74)</f>
        <v>67</v>
      </c>
      <c r="K74" s="350" t="str">
        <f t="shared" si="1"/>
        <v/>
      </c>
      <c r="L74" s="350" t="str">
        <f>IFERROR(SMALL($K$8:$K$163,ROWS(K$8:K74)),"")</f>
        <v/>
      </c>
      <c r="P74" s="350" t="str">
        <f>IFERROR(INDEX($B$8:$H$163,$L67,COLUMNS($O$8:O74)),"")</f>
        <v/>
      </c>
      <c r="Q74" s="360" t="str">
        <f>IFERROR(INDEX($B$8:$H$163,$L67,COLUMNS($O$8:P74)),"")</f>
        <v/>
      </c>
      <c r="R74" s="360" t="str">
        <f>IFERROR(INDEX($B$8:$H$163,$L67,COLUMNS($O$8:Q74)),"")</f>
        <v/>
      </c>
      <c r="S74" s="360" t="str">
        <f>IFERROR(INDEX($B$8:$H$163,$L67,COLUMNS($O$8:R74)),"")</f>
        <v/>
      </c>
      <c r="T74" s="360" t="str">
        <f>IFERROR(INDEX($B$8:$H$163,$L67,COLUMNS($O$8:S74)),"")</f>
        <v/>
      </c>
      <c r="U74" s="360" t="str">
        <f>IFERROR(INDEX($B$8:$H$163,$L67,COLUMNS($O$8:T74)),"")</f>
        <v/>
      </c>
      <c r="V74" s="360" t="str">
        <f>IFERROR(INDEX($B$8:$H$163,$L67,COLUMNS($O$8:U74)),"")</f>
        <v/>
      </c>
    </row>
    <row r="75" spans="2:22" ht="15" hidden="1" x14ac:dyDescent="0.25">
      <c r="B75" s="446" t="s">
        <v>496</v>
      </c>
      <c r="C75" s="382">
        <v>0.78142870109830265</v>
      </c>
      <c r="D75" s="382">
        <v>0.78705747329389952</v>
      </c>
      <c r="E75" s="382">
        <v>0.79514801191101769</v>
      </c>
      <c r="F75" s="382">
        <v>0.79328743545611013</v>
      </c>
      <c r="G75" s="382">
        <v>0.80856051397812123</v>
      </c>
      <c r="H75" s="360">
        <v>0.79935679828479544</v>
      </c>
      <c r="I75" s="350" t="s">
        <v>550</v>
      </c>
      <c r="J75" s="350">
        <f>ROWS(I$8:$J75)</f>
        <v>68</v>
      </c>
      <c r="K75" s="350" t="str">
        <f t="shared" si="1"/>
        <v/>
      </c>
      <c r="L75" s="350" t="str">
        <f>IFERROR(SMALL($K$8:$K$163,ROWS(K$8:K75)),"")</f>
        <v/>
      </c>
      <c r="P75" s="350" t="str">
        <f>IFERROR(INDEX($B$8:$H$163,$L68,COLUMNS($O$8:O75)),"")</f>
        <v/>
      </c>
      <c r="Q75" s="360" t="str">
        <f>IFERROR(INDEX($B$8:$H$163,$L68,COLUMNS($O$8:P75)),"")</f>
        <v/>
      </c>
      <c r="R75" s="360" t="str">
        <f>IFERROR(INDEX($B$8:$H$163,$L68,COLUMNS($O$8:Q75)),"")</f>
        <v/>
      </c>
      <c r="S75" s="360" t="str">
        <f>IFERROR(INDEX($B$8:$H$163,$L68,COLUMNS($O$8:R75)),"")</f>
        <v/>
      </c>
      <c r="T75" s="360" t="str">
        <f>IFERROR(INDEX($B$8:$H$163,$L68,COLUMNS($O$8:S75)),"")</f>
        <v/>
      </c>
      <c r="U75" s="360" t="str">
        <f>IFERROR(INDEX($B$8:$H$163,$L68,COLUMNS($O$8:T75)),"")</f>
        <v/>
      </c>
      <c r="V75" s="360" t="str">
        <f>IFERROR(INDEX($B$8:$H$163,$L68,COLUMNS($O$8:U75)),"")</f>
        <v/>
      </c>
    </row>
    <row r="76" spans="2:22" ht="15" hidden="1" x14ac:dyDescent="0.25">
      <c r="B76" s="447" t="s">
        <v>133</v>
      </c>
      <c r="C76" s="382"/>
      <c r="D76" s="382"/>
      <c r="E76" s="382"/>
      <c r="F76" s="382"/>
      <c r="G76" s="382"/>
      <c r="I76" s="350" t="s">
        <v>550</v>
      </c>
      <c r="J76" s="350">
        <f>ROWS(I$8:$J76)</f>
        <v>69</v>
      </c>
      <c r="K76" s="350" t="str">
        <f t="shared" si="1"/>
        <v/>
      </c>
      <c r="L76" s="350" t="str">
        <f>IFERROR(SMALL($K$8:$K$163,ROWS(K$8:K76)),"")</f>
        <v/>
      </c>
      <c r="P76" s="350" t="str">
        <f>IFERROR(INDEX($B$8:$H$163,$L69,COLUMNS($O$8:O76)),"")</f>
        <v/>
      </c>
      <c r="Q76" s="360" t="str">
        <f>IFERROR(INDEX($B$8:$H$163,$L69,COLUMNS($O$8:P76)),"")</f>
        <v/>
      </c>
      <c r="R76" s="360" t="str">
        <f>IFERROR(INDEX($B$8:$H$163,$L69,COLUMNS($O$8:Q76)),"")</f>
        <v/>
      </c>
      <c r="S76" s="360" t="str">
        <f>IFERROR(INDEX($B$8:$H$163,$L69,COLUMNS($O$8:R76)),"")</f>
        <v/>
      </c>
      <c r="T76" s="360" t="str">
        <f>IFERROR(INDEX($B$8:$H$163,$L69,COLUMNS($O$8:S76)),"")</f>
        <v/>
      </c>
      <c r="U76" s="360" t="str">
        <f>IFERROR(INDEX($B$8:$H$163,$L69,COLUMNS($O$8:T76)),"")</f>
        <v/>
      </c>
      <c r="V76" s="360" t="str">
        <f>IFERROR(INDEX($B$8:$H$163,$L69,COLUMNS($O$8:U76)),"")</f>
        <v/>
      </c>
    </row>
    <row r="77" spans="2:22" ht="15" hidden="1" x14ac:dyDescent="0.25">
      <c r="B77" s="350" t="s">
        <v>169</v>
      </c>
      <c r="C77" s="382">
        <v>0.8150470219435737</v>
      </c>
      <c r="D77" s="382">
        <v>0.76156583629893237</v>
      </c>
      <c r="E77" s="382">
        <v>0.82849604221635886</v>
      </c>
      <c r="F77" s="382">
        <v>0.75880758807588078</v>
      </c>
      <c r="G77" s="382">
        <v>0.7896174863387978</v>
      </c>
      <c r="H77" s="360">
        <v>0.77222222222222225</v>
      </c>
      <c r="I77" s="350" t="s">
        <v>550</v>
      </c>
      <c r="J77" s="350">
        <f>ROWS(I$8:$J77)</f>
        <v>70</v>
      </c>
      <c r="K77" s="350" t="str">
        <f t="shared" si="1"/>
        <v/>
      </c>
      <c r="L77" s="350" t="str">
        <f>IFERROR(SMALL($K$8:$K$163,ROWS(K$8:K77)),"")</f>
        <v/>
      </c>
      <c r="P77" s="350" t="str">
        <f>IFERROR(INDEX($B$8:$H$163,$L70,COLUMNS($O$8:O77)),"")</f>
        <v/>
      </c>
      <c r="Q77" s="360" t="str">
        <f>IFERROR(INDEX($B$8:$H$163,$L70,COLUMNS($O$8:P77)),"")</f>
        <v/>
      </c>
      <c r="R77" s="360" t="str">
        <f>IFERROR(INDEX($B$8:$H$163,$L70,COLUMNS($O$8:Q77)),"")</f>
        <v/>
      </c>
      <c r="S77" s="360" t="str">
        <f>IFERROR(INDEX($B$8:$H$163,$L70,COLUMNS($O$8:R77)),"")</f>
        <v/>
      </c>
      <c r="T77" s="360" t="str">
        <f>IFERROR(INDEX($B$8:$H$163,$L70,COLUMNS($O$8:S77)),"")</f>
        <v/>
      </c>
      <c r="U77" s="360" t="str">
        <f>IFERROR(INDEX($B$8:$H$163,$L70,COLUMNS($O$8:T77)),"")</f>
        <v/>
      </c>
      <c r="V77" s="360" t="str">
        <f>IFERROR(INDEX($B$8:$H$163,$L70,COLUMNS($O$8:U77)),"")</f>
        <v/>
      </c>
    </row>
    <row r="78" spans="2:22" ht="15" hidden="1" x14ac:dyDescent="0.25">
      <c r="B78" s="350" t="s">
        <v>170</v>
      </c>
      <c r="C78" s="382">
        <v>0.71223021582733814</v>
      </c>
      <c r="D78" s="382">
        <v>0.68382352941176472</v>
      </c>
      <c r="E78" s="382">
        <v>0.66206896551724137</v>
      </c>
      <c r="F78" s="382">
        <v>0.66455696202531644</v>
      </c>
      <c r="G78" s="382">
        <v>0.75268817204301075</v>
      </c>
      <c r="H78" s="360">
        <v>0.71612903225806457</v>
      </c>
      <c r="I78" s="350" t="s">
        <v>550</v>
      </c>
      <c r="J78" s="350">
        <f>ROWS(I$8:$J78)</f>
        <v>71</v>
      </c>
      <c r="K78" s="350" t="str">
        <f t="shared" si="1"/>
        <v/>
      </c>
      <c r="L78" s="350" t="str">
        <f>IFERROR(SMALL($K$8:$K$163,ROWS(K$8:K78)),"")</f>
        <v/>
      </c>
      <c r="P78" s="350" t="str">
        <f>IFERROR(INDEX($B$8:$H$163,$L71,COLUMNS($O$8:O78)),"")</f>
        <v/>
      </c>
      <c r="Q78" s="360" t="str">
        <f>IFERROR(INDEX($B$8:$H$163,$L71,COLUMNS($O$8:P78)),"")</f>
        <v/>
      </c>
      <c r="R78" s="360" t="str">
        <f>IFERROR(INDEX($B$8:$H$163,$L71,COLUMNS($O$8:Q78)),"")</f>
        <v/>
      </c>
      <c r="S78" s="360" t="str">
        <f>IFERROR(INDEX($B$8:$H$163,$L71,COLUMNS($O$8:R78)),"")</f>
        <v/>
      </c>
      <c r="T78" s="360" t="str">
        <f>IFERROR(INDEX($B$8:$H$163,$L71,COLUMNS($O$8:S78)),"")</f>
        <v/>
      </c>
      <c r="U78" s="360" t="str">
        <f>IFERROR(INDEX($B$8:$H$163,$L71,COLUMNS($O$8:T78)),"")</f>
        <v/>
      </c>
      <c r="V78" s="360" t="str">
        <f>IFERROR(INDEX($B$8:$H$163,$L71,COLUMNS($O$8:U78)),"")</f>
        <v/>
      </c>
    </row>
    <row r="79" spans="2:22" ht="15" hidden="1" x14ac:dyDescent="0.25">
      <c r="B79" s="350" t="s">
        <v>497</v>
      </c>
      <c r="C79" s="382">
        <v>0.75</v>
      </c>
      <c r="D79" s="382">
        <v>0.76923076923076927</v>
      </c>
      <c r="E79" s="382">
        <v>0.72058823529411764</v>
      </c>
      <c r="F79" s="382">
        <v>0.79032258064516125</v>
      </c>
      <c r="G79" s="382">
        <v>0.84722222222222221</v>
      </c>
      <c r="H79" s="360">
        <v>0.83417085427135673</v>
      </c>
      <c r="I79" s="350" t="s">
        <v>550</v>
      </c>
      <c r="J79" s="350">
        <f>ROWS(I$8:$J79)</f>
        <v>72</v>
      </c>
      <c r="K79" s="350" t="str">
        <f t="shared" si="1"/>
        <v/>
      </c>
      <c r="L79" s="350" t="str">
        <f>IFERROR(SMALL($K$8:$K$163,ROWS(K$8:K79)),"")</f>
        <v/>
      </c>
      <c r="P79" s="350" t="str">
        <f>IFERROR(INDEX($B$8:$H$163,$L72,COLUMNS($O$8:O79)),"")</f>
        <v/>
      </c>
      <c r="Q79" s="360" t="str">
        <f>IFERROR(INDEX($B$8:$H$163,$L72,COLUMNS($O$8:P79)),"")</f>
        <v/>
      </c>
      <c r="R79" s="360" t="str">
        <f>IFERROR(INDEX($B$8:$H$163,$L72,COLUMNS($O$8:Q79)),"")</f>
        <v/>
      </c>
      <c r="S79" s="360" t="str">
        <f>IFERROR(INDEX($B$8:$H$163,$L72,COLUMNS($O$8:R79)),"")</f>
        <v/>
      </c>
      <c r="T79" s="360" t="str">
        <f>IFERROR(INDEX($B$8:$H$163,$L72,COLUMNS($O$8:S79)),"")</f>
        <v/>
      </c>
      <c r="U79" s="360" t="str">
        <f>IFERROR(INDEX($B$8:$H$163,$L72,COLUMNS($O$8:T79)),"")</f>
        <v/>
      </c>
      <c r="V79" s="360" t="str">
        <f>IFERROR(INDEX($B$8:$H$163,$L72,COLUMNS($O$8:U79)),"")</f>
        <v/>
      </c>
    </row>
    <row r="80" spans="2:22" ht="15" hidden="1" x14ac:dyDescent="0.25">
      <c r="B80" s="350" t="s">
        <v>171</v>
      </c>
      <c r="C80" s="382">
        <v>0.68421052631578949</v>
      </c>
      <c r="D80" s="382">
        <v>0.67567567567567566</v>
      </c>
      <c r="E80" s="382">
        <v>0.78787878787878785</v>
      </c>
      <c r="F80" s="382">
        <v>0.76923076923076927</v>
      </c>
      <c r="G80" s="382">
        <v>0.77777777777777779</v>
      </c>
      <c r="H80" s="360">
        <v>0.7752808988764045</v>
      </c>
      <c r="I80" s="350" t="s">
        <v>550</v>
      </c>
      <c r="J80" s="350">
        <f>ROWS(I$8:$J80)</f>
        <v>73</v>
      </c>
      <c r="K80" s="350" t="str">
        <f t="shared" si="1"/>
        <v/>
      </c>
      <c r="L80" s="350" t="str">
        <f>IFERROR(SMALL($K$8:$K$163,ROWS(K$8:K80)),"")</f>
        <v/>
      </c>
      <c r="P80" s="350" t="str">
        <f>IFERROR(INDEX($B$8:$H$163,$L73,COLUMNS($O$8:O80)),"")</f>
        <v/>
      </c>
      <c r="Q80" s="360" t="str">
        <f>IFERROR(INDEX($B$8:$H$163,$L73,COLUMNS($O$8:P80)),"")</f>
        <v/>
      </c>
      <c r="R80" s="360" t="str">
        <f>IFERROR(INDEX($B$8:$H$163,$L73,COLUMNS($O$8:Q80)),"")</f>
        <v/>
      </c>
      <c r="S80" s="360" t="str">
        <f>IFERROR(INDEX($B$8:$H$163,$L73,COLUMNS($O$8:R80)),"")</f>
        <v/>
      </c>
      <c r="T80" s="360" t="str">
        <f>IFERROR(INDEX($B$8:$H$163,$L73,COLUMNS($O$8:S80)),"")</f>
        <v/>
      </c>
      <c r="U80" s="360" t="str">
        <f>IFERROR(INDEX($B$8:$H$163,$L73,COLUMNS($O$8:T80)),"")</f>
        <v/>
      </c>
      <c r="V80" s="360" t="str">
        <f>IFERROR(INDEX($B$8:$H$163,$L73,COLUMNS($O$8:U80)),"")</f>
        <v/>
      </c>
    </row>
    <row r="81" spans="2:22" ht="15" hidden="1" x14ac:dyDescent="0.25">
      <c r="B81" s="350" t="s">
        <v>166</v>
      </c>
      <c r="C81" s="382">
        <v>0.77571833983682159</v>
      </c>
      <c r="D81" s="382">
        <v>0.78513396715643902</v>
      </c>
      <c r="E81" s="382">
        <v>0.78952364515015538</v>
      </c>
      <c r="F81" s="382">
        <v>0.78876328665429396</v>
      </c>
      <c r="G81" s="382">
        <v>0.80517594806969595</v>
      </c>
      <c r="H81" s="360">
        <v>0.78982434887946695</v>
      </c>
      <c r="I81" s="350" t="s">
        <v>550</v>
      </c>
      <c r="J81" s="350">
        <f>ROWS(I$8:$J81)</f>
        <v>74</v>
      </c>
      <c r="K81" s="350" t="str">
        <f t="shared" si="1"/>
        <v/>
      </c>
      <c r="L81" s="350" t="str">
        <f>IFERROR(SMALL($K$8:$K$163,ROWS(K$8:K81)),"")</f>
        <v/>
      </c>
      <c r="P81" s="350" t="str">
        <f>IFERROR(INDEX($B$8:$H$163,$L74,COLUMNS($O$8:O81)),"")</f>
        <v/>
      </c>
      <c r="Q81" s="360" t="str">
        <f>IFERROR(INDEX($B$8:$H$163,$L74,COLUMNS($O$8:P81)),"")</f>
        <v/>
      </c>
      <c r="R81" s="360" t="str">
        <f>IFERROR(INDEX($B$8:$H$163,$L74,COLUMNS($O$8:Q81)),"")</f>
        <v/>
      </c>
      <c r="S81" s="360" t="str">
        <f>IFERROR(INDEX($B$8:$H$163,$L74,COLUMNS($O$8:R81)),"")</f>
        <v/>
      </c>
      <c r="T81" s="360" t="str">
        <f>IFERROR(INDEX($B$8:$H$163,$L74,COLUMNS($O$8:S81)),"")</f>
        <v/>
      </c>
      <c r="U81" s="360" t="str">
        <f>IFERROR(INDEX($B$8:$H$163,$L74,COLUMNS($O$8:T81)),"")</f>
        <v/>
      </c>
      <c r="V81" s="360" t="str">
        <f>IFERROR(INDEX($B$8:$H$163,$L74,COLUMNS($O$8:U81)),"")</f>
        <v/>
      </c>
    </row>
    <row r="82" spans="2:22" ht="15" hidden="1" x14ac:dyDescent="0.25">
      <c r="B82" s="449" t="s">
        <v>172</v>
      </c>
      <c r="C82" s="382">
        <v>0.77241379310344827</v>
      </c>
      <c r="D82" s="382">
        <v>0.73684210526315785</v>
      </c>
      <c r="E82" s="382">
        <v>0.77659574468085102</v>
      </c>
      <c r="F82" s="382">
        <v>0.74117647058823533</v>
      </c>
      <c r="G82" s="382">
        <v>0.78423236514522821</v>
      </c>
      <c r="H82" s="360">
        <v>0.76112759643916916</v>
      </c>
      <c r="I82" s="350" t="s">
        <v>550</v>
      </c>
      <c r="J82" s="350">
        <f>ROWS(I$8:$J82)</f>
        <v>75</v>
      </c>
      <c r="K82" s="350" t="str">
        <f t="shared" si="1"/>
        <v/>
      </c>
      <c r="L82" s="350" t="str">
        <f>IFERROR(SMALL($K$8:$K$163,ROWS(K$8:K82)),"")</f>
        <v/>
      </c>
      <c r="P82" s="350" t="str">
        <f>IFERROR(INDEX($B$8:$H$163,$L75,COLUMNS($O$8:O82)),"")</f>
        <v/>
      </c>
      <c r="Q82" s="360" t="str">
        <f>IFERROR(INDEX($B$8:$H$163,$L75,COLUMNS($O$8:P82)),"")</f>
        <v/>
      </c>
      <c r="R82" s="360" t="str">
        <f>IFERROR(INDEX($B$8:$H$163,$L75,COLUMNS($O$8:Q82)),"")</f>
        <v/>
      </c>
      <c r="S82" s="360" t="str">
        <f>IFERROR(INDEX($B$8:$H$163,$L75,COLUMNS($O$8:R82)),"")</f>
        <v/>
      </c>
      <c r="T82" s="360" t="str">
        <f>IFERROR(INDEX($B$8:$H$163,$L75,COLUMNS($O$8:S82)),"")</f>
        <v/>
      </c>
      <c r="U82" s="360" t="str">
        <f>IFERROR(INDEX($B$8:$H$163,$L75,COLUMNS($O$8:T82)),"")</f>
        <v/>
      </c>
      <c r="V82" s="360" t="str">
        <f>IFERROR(INDEX($B$8:$H$163,$L75,COLUMNS($O$8:U82)),"")</f>
        <v/>
      </c>
    </row>
    <row r="83" spans="2:22" ht="15" hidden="1" x14ac:dyDescent="0.25">
      <c r="B83" s="447" t="s">
        <v>502</v>
      </c>
      <c r="C83" s="382"/>
      <c r="D83" s="382"/>
      <c r="E83" s="382"/>
      <c r="F83" s="382"/>
      <c r="G83" s="382"/>
      <c r="I83" s="350" t="s">
        <v>550</v>
      </c>
      <c r="J83" s="350">
        <f>ROWS(I$8:$J83)</f>
        <v>76</v>
      </c>
      <c r="K83" s="350" t="str">
        <f t="shared" si="1"/>
        <v/>
      </c>
      <c r="L83" s="350" t="str">
        <f>IFERROR(SMALL($K$8:$K$163,ROWS(K$8:K83)),"")</f>
        <v/>
      </c>
      <c r="P83" s="350" t="str">
        <f>IFERROR(INDEX($B$8:$H$163,$L76,COLUMNS($O$8:O83)),"")</f>
        <v/>
      </c>
      <c r="Q83" s="360" t="str">
        <f>IFERROR(INDEX($B$8:$H$163,$L76,COLUMNS($O$8:P83)),"")</f>
        <v/>
      </c>
      <c r="R83" s="360" t="str">
        <f>IFERROR(INDEX($B$8:$H$163,$L76,COLUMNS($O$8:Q83)),"")</f>
        <v/>
      </c>
      <c r="S83" s="360" t="str">
        <f>IFERROR(INDEX($B$8:$H$163,$L76,COLUMNS($O$8:R83)),"")</f>
        <v/>
      </c>
      <c r="T83" s="360" t="str">
        <f>IFERROR(INDEX($B$8:$H$163,$L76,COLUMNS($O$8:S83)),"")</f>
        <v/>
      </c>
      <c r="U83" s="360" t="str">
        <f>IFERROR(INDEX($B$8:$H$163,$L76,COLUMNS($O$8:T83)),"")</f>
        <v/>
      </c>
      <c r="V83" s="360" t="str">
        <f>IFERROR(INDEX($B$8:$H$163,$L76,COLUMNS($O$8:U83)),"")</f>
        <v/>
      </c>
    </row>
    <row r="84" spans="2:22" ht="15" hidden="1" x14ac:dyDescent="0.25">
      <c r="B84" s="446" t="s">
        <v>179</v>
      </c>
      <c r="C84" s="382" t="s">
        <v>137</v>
      </c>
      <c r="D84" s="382" t="s">
        <v>137</v>
      </c>
      <c r="E84" s="382">
        <v>0.61290322580645162</v>
      </c>
      <c r="F84" s="382">
        <v>0.78125</v>
      </c>
      <c r="G84" s="382">
        <v>0.5641025641025641</v>
      </c>
      <c r="H84" s="360">
        <v>0.65217391304347827</v>
      </c>
      <c r="I84" s="350" t="s">
        <v>550</v>
      </c>
      <c r="J84" s="350">
        <f>ROWS(I$8:$J84)</f>
        <v>77</v>
      </c>
      <c r="K84" s="350" t="str">
        <f t="shared" si="1"/>
        <v/>
      </c>
      <c r="L84" s="350" t="str">
        <f>IFERROR(SMALL($K$8:$K$163,ROWS(K$8:K84)),"")</f>
        <v/>
      </c>
      <c r="P84" s="350" t="str">
        <f>IFERROR(INDEX($B$8:$H$163,$L78,COLUMNS($O$8:O84)),"")</f>
        <v/>
      </c>
      <c r="Q84" s="360" t="str">
        <f>IFERROR(INDEX($B$8:$H$163,$L78,COLUMNS($O$8:P84)),"")</f>
        <v/>
      </c>
      <c r="R84" s="360" t="str">
        <f>IFERROR(INDEX($B$8:$H$163,$L78,COLUMNS($O$8:Q84)),"")</f>
        <v/>
      </c>
      <c r="S84" s="360" t="str">
        <f>IFERROR(INDEX($B$8:$H$163,$L78,COLUMNS($O$8:R84)),"")</f>
        <v/>
      </c>
      <c r="T84" s="360" t="str">
        <f>IFERROR(INDEX($B$8:$H$163,$L78,COLUMNS($O$8:S84)),"")</f>
        <v/>
      </c>
      <c r="U84" s="360" t="str">
        <f>IFERROR(INDEX($B$8:$H$163,$L78,COLUMNS($O$8:T84)),"")</f>
        <v/>
      </c>
      <c r="V84" s="360" t="str">
        <f>IFERROR(INDEX($B$8:$H$163,$L78,COLUMNS($O$8:U84)),"")</f>
        <v/>
      </c>
    </row>
    <row r="85" spans="2:22" ht="15" hidden="1" x14ac:dyDescent="0.25">
      <c r="B85" s="446" t="s">
        <v>180</v>
      </c>
      <c r="C85" s="382">
        <v>0.77524785750294067</v>
      </c>
      <c r="D85" s="382">
        <v>0.78299868334430545</v>
      </c>
      <c r="E85" s="382">
        <v>0.78866943022027147</v>
      </c>
      <c r="F85" s="382">
        <v>0.78636581853096499</v>
      </c>
      <c r="G85" s="382">
        <v>0.80505559555235584</v>
      </c>
      <c r="H85" s="360">
        <v>0.79001539833049683</v>
      </c>
      <c r="I85" s="350" t="s">
        <v>550</v>
      </c>
      <c r="J85" s="350">
        <f>ROWS(I$8:$J85)</f>
        <v>78</v>
      </c>
      <c r="K85" s="350" t="str">
        <f t="shared" si="1"/>
        <v/>
      </c>
      <c r="L85" s="350" t="str">
        <f>IFERROR(SMALL($K$8:$K$163,ROWS(K$8:K85)),"")</f>
        <v/>
      </c>
      <c r="P85" s="350" t="str">
        <f>IFERROR(INDEX($B$8:$H$163,$L79,COLUMNS($O$8:O85)),"")</f>
        <v/>
      </c>
      <c r="Q85" s="360" t="str">
        <f>IFERROR(INDEX($B$8:$H$163,$L79,COLUMNS($O$8:P85)),"")</f>
        <v/>
      </c>
      <c r="R85" s="360" t="str">
        <f>IFERROR(INDEX($B$8:$H$163,$L79,COLUMNS($O$8:Q85)),"")</f>
        <v/>
      </c>
      <c r="S85" s="360" t="str">
        <f>IFERROR(INDEX($B$8:$H$163,$L79,COLUMNS($O$8:R85)),"")</f>
        <v/>
      </c>
      <c r="T85" s="360" t="str">
        <f>IFERROR(INDEX($B$8:$H$163,$L79,COLUMNS($O$8:S85)),"")</f>
        <v/>
      </c>
      <c r="U85" s="360" t="str">
        <f>IFERROR(INDEX($B$8:$H$163,$L79,COLUMNS($O$8:T85)),"")</f>
        <v/>
      </c>
      <c r="V85" s="360" t="str">
        <f>IFERROR(INDEX($B$8:$H$163,$L79,COLUMNS($O$8:U85)),"")</f>
        <v/>
      </c>
    </row>
    <row r="86" spans="2:22" ht="15" hidden="1" x14ac:dyDescent="0.25">
      <c r="B86" s="363" t="s">
        <v>438</v>
      </c>
      <c r="C86" s="382">
        <v>0.78060166475371096</v>
      </c>
      <c r="D86" s="382">
        <v>0.75888940355848611</v>
      </c>
      <c r="E86" s="382">
        <v>0.74324364978289426</v>
      </c>
      <c r="F86" s="382">
        <v>0.7713956863333834</v>
      </c>
      <c r="G86" s="382">
        <v>0.78195403131500241</v>
      </c>
      <c r="H86" s="382">
        <v>0.79700000000000004</v>
      </c>
      <c r="I86" s="350" t="s">
        <v>551</v>
      </c>
      <c r="J86" s="350">
        <f>ROWS(I$8:$J86)</f>
        <v>79</v>
      </c>
      <c r="K86" s="350" t="str">
        <f t="shared" si="1"/>
        <v/>
      </c>
      <c r="L86" s="350" t="str">
        <f>IFERROR(SMALL($K$8:$K$163,ROWS(K$8:K86)),"")</f>
        <v/>
      </c>
      <c r="P86" s="350" t="str">
        <f>IFERROR(INDEX($B$8:$H$163,$L80,COLUMNS($O$8:O86)),"")</f>
        <v/>
      </c>
      <c r="Q86" s="360" t="str">
        <f>IFERROR(INDEX($B$8:$H$163,$L80,COLUMNS($O$8:P86)),"")</f>
        <v/>
      </c>
      <c r="R86" s="360" t="str">
        <f>IFERROR(INDEX($B$8:$H$163,$L80,COLUMNS($O$8:Q86)),"")</f>
        <v/>
      </c>
      <c r="S86" s="360" t="str">
        <f>IFERROR(INDEX($B$8:$H$163,$L80,COLUMNS($O$8:R86)),"")</f>
        <v/>
      </c>
      <c r="T86" s="360" t="str">
        <f>IFERROR(INDEX($B$8:$H$163,$L80,COLUMNS($O$8:S86)),"")</f>
        <v/>
      </c>
      <c r="U86" s="360" t="str">
        <f>IFERROR(INDEX($B$8:$H$163,$L80,COLUMNS($O$8:T86)),"")</f>
        <v/>
      </c>
      <c r="V86" s="360" t="str">
        <f>IFERROR(INDEX($B$8:$H$163,$L80,COLUMNS($O$8:U86)),"")</f>
        <v/>
      </c>
    </row>
    <row r="87" spans="2:22" ht="15" hidden="1" x14ac:dyDescent="0.25">
      <c r="B87" s="363" t="s">
        <v>471</v>
      </c>
      <c r="C87" s="382"/>
      <c r="D87" s="382"/>
      <c r="E87" s="382"/>
      <c r="F87" s="382"/>
      <c r="G87" s="382"/>
      <c r="H87" s="382"/>
      <c r="I87" s="350" t="s">
        <v>551</v>
      </c>
      <c r="J87" s="350">
        <f>ROWS(I$8:$J87)</f>
        <v>80</v>
      </c>
      <c r="K87" s="350" t="str">
        <f t="shared" si="1"/>
        <v/>
      </c>
      <c r="L87" s="350" t="str">
        <f>IFERROR(SMALL($K$8:$K$163,ROWS(K$8:K87)),"")</f>
        <v/>
      </c>
      <c r="P87" s="350" t="str">
        <f>IFERROR(INDEX($B$8:$H$163,$L81,COLUMNS($O$8:O87)),"")</f>
        <v/>
      </c>
      <c r="Q87" s="360" t="str">
        <f>IFERROR(INDEX($B$8:$H$163,$L81,COLUMNS($O$8:P87)),"")</f>
        <v/>
      </c>
      <c r="R87" s="360" t="str">
        <f>IFERROR(INDEX($B$8:$H$163,$L81,COLUMNS($O$8:Q87)),"")</f>
        <v/>
      </c>
      <c r="S87" s="360" t="str">
        <f>IFERROR(INDEX($B$8:$H$163,$L81,COLUMNS($O$8:R87)),"")</f>
        <v/>
      </c>
      <c r="T87" s="360" t="str">
        <f>IFERROR(INDEX($B$8:$H$163,$L81,COLUMNS($O$8:S87)),"")</f>
        <v/>
      </c>
      <c r="U87" s="360" t="str">
        <f>IFERROR(INDEX($B$8:$H$163,$L81,COLUMNS($O$8:T87)),"")</f>
        <v/>
      </c>
      <c r="V87" s="360" t="str">
        <f>IFERROR(INDEX($B$8:$H$163,$L81,COLUMNS($O$8:U87)),"")</f>
        <v/>
      </c>
    </row>
    <row r="88" spans="2:22" ht="15" hidden="1" x14ac:dyDescent="0.25">
      <c r="B88" s="446" t="s">
        <v>154</v>
      </c>
      <c r="C88" s="382">
        <v>0.72583153055705785</v>
      </c>
      <c r="D88" s="382">
        <v>0.71544162863708449</v>
      </c>
      <c r="E88" s="382">
        <v>0.70675083289496754</v>
      </c>
      <c r="F88" s="382">
        <v>0.73347324239244494</v>
      </c>
      <c r="G88" s="382">
        <v>0.74165044181518647</v>
      </c>
      <c r="H88" s="382">
        <v>0.76400000000000001</v>
      </c>
      <c r="I88" s="350" t="s">
        <v>551</v>
      </c>
      <c r="J88" s="350">
        <f>ROWS(I$8:$J88)</f>
        <v>81</v>
      </c>
      <c r="K88" s="350" t="str">
        <f t="shared" si="1"/>
        <v/>
      </c>
      <c r="L88" s="350" t="str">
        <f>IFERROR(SMALL($K$8:$K$163,ROWS(K$8:K88)),"")</f>
        <v/>
      </c>
      <c r="P88" s="350" t="str">
        <f>IFERROR(INDEX($B$8:$H$163,$L82,COLUMNS($O$8:O88)),"")</f>
        <v/>
      </c>
      <c r="Q88" s="360" t="str">
        <f>IFERROR(INDEX($B$8:$H$163,$L82,COLUMNS($O$8:P88)),"")</f>
        <v/>
      </c>
      <c r="R88" s="360" t="str">
        <f>IFERROR(INDEX($B$8:$H$163,$L82,COLUMNS($O$8:Q88)),"")</f>
        <v/>
      </c>
      <c r="S88" s="360" t="str">
        <f>IFERROR(INDEX($B$8:$H$163,$L82,COLUMNS($O$8:R88)),"")</f>
        <v/>
      </c>
      <c r="T88" s="360" t="str">
        <f>IFERROR(INDEX($B$8:$H$163,$L82,COLUMNS($O$8:S88)),"")</f>
        <v/>
      </c>
      <c r="U88" s="360" t="str">
        <f>IFERROR(INDEX($B$8:$H$163,$L82,COLUMNS($O$8:T88)),"")</f>
        <v/>
      </c>
      <c r="V88" s="360" t="str">
        <f>IFERROR(INDEX($B$8:$H$163,$L82,COLUMNS($O$8:U88)),"")</f>
        <v/>
      </c>
    </row>
    <row r="89" spans="2:22" ht="15" hidden="1" x14ac:dyDescent="0.25">
      <c r="B89" s="446" t="s">
        <v>103</v>
      </c>
      <c r="C89" s="382">
        <v>0.78243427791054965</v>
      </c>
      <c r="D89" s="382">
        <v>0.7516738163011667</v>
      </c>
      <c r="E89" s="382">
        <v>0.73241597112564849</v>
      </c>
      <c r="F89" s="382">
        <v>0.75202749140893466</v>
      </c>
      <c r="G89" s="382">
        <v>0.7657157032994294</v>
      </c>
      <c r="H89" s="382">
        <v>0.78500000000000003</v>
      </c>
      <c r="I89" s="350" t="s">
        <v>551</v>
      </c>
      <c r="J89" s="350">
        <f>ROWS(I$8:$J89)</f>
        <v>82</v>
      </c>
      <c r="K89" s="350" t="str">
        <f t="shared" si="1"/>
        <v/>
      </c>
      <c r="L89" s="350" t="str">
        <f>IFERROR(SMALL($K$8:$K$163,ROWS(K$8:K89)),"")</f>
        <v/>
      </c>
      <c r="P89" s="350" t="str">
        <f>IFERROR(INDEX($B$8:$H$163,#REF!,COLUMNS($O$8:O89)),"")</f>
        <v/>
      </c>
      <c r="Q89" s="360" t="str">
        <f>IFERROR(INDEX($B$8:$H$163,#REF!,COLUMNS($O$8:P89)),"")</f>
        <v/>
      </c>
      <c r="R89" s="360" t="str">
        <f>IFERROR(INDEX($B$8:$H$163,#REF!,COLUMNS($O$8:Q89)),"")</f>
        <v/>
      </c>
      <c r="S89" s="360" t="str">
        <f>IFERROR(INDEX($B$8:$H$163,#REF!,COLUMNS($O$8:R89)),"")</f>
        <v/>
      </c>
      <c r="T89" s="360" t="str">
        <f>IFERROR(INDEX($B$8:$H$163,#REF!,COLUMNS($O$8:S89)),"")</f>
        <v/>
      </c>
      <c r="U89" s="360" t="str">
        <f>IFERROR(INDEX($B$8:$H$163,#REF!,COLUMNS($O$8:T89)),"")</f>
        <v/>
      </c>
      <c r="V89" s="360" t="str">
        <f>IFERROR(INDEX($B$8:$H$163,#REF!,COLUMNS($O$8:U89)),"")</f>
        <v/>
      </c>
    </row>
    <row r="90" spans="2:22" ht="15" hidden="1" x14ac:dyDescent="0.25">
      <c r="B90" s="446" t="s">
        <v>104</v>
      </c>
      <c r="C90" s="382">
        <v>0.80105162523900575</v>
      </c>
      <c r="D90" s="382">
        <v>0.7784893992932862</v>
      </c>
      <c r="E90" s="382">
        <v>0.76053995891616943</v>
      </c>
      <c r="F90" s="382">
        <v>0.79065457028582575</v>
      </c>
      <c r="G90" s="382">
        <v>0.80233557454122639</v>
      </c>
      <c r="H90" s="382">
        <v>0.81399999999999995</v>
      </c>
      <c r="I90" s="350" t="s">
        <v>551</v>
      </c>
      <c r="J90" s="350">
        <f>ROWS(I$8:$J90)</f>
        <v>83</v>
      </c>
      <c r="K90" s="350" t="str">
        <f t="shared" si="1"/>
        <v/>
      </c>
      <c r="L90" s="350" t="str">
        <f>IFERROR(SMALL($K$8:$K$163,ROWS(K$8:K90)),"")</f>
        <v/>
      </c>
      <c r="P90" s="350" t="str">
        <f>IFERROR(INDEX($B$8:$H$163,$L83,COLUMNS($O$8:O90)),"")</f>
        <v/>
      </c>
      <c r="Q90" s="360" t="str">
        <f>IFERROR(INDEX($B$8:$H$163,$L83,COLUMNS($O$8:P90)),"")</f>
        <v/>
      </c>
      <c r="R90" s="360" t="str">
        <f>IFERROR(INDEX($B$8:$H$163,$L83,COLUMNS($O$8:Q90)),"")</f>
        <v/>
      </c>
      <c r="S90" s="360" t="str">
        <f>IFERROR(INDEX($B$8:$H$163,$L83,COLUMNS($O$8:R90)),"")</f>
        <v/>
      </c>
      <c r="T90" s="360" t="str">
        <f>IFERROR(INDEX($B$8:$H$163,$L83,COLUMNS($O$8:S90)),"")</f>
        <v/>
      </c>
      <c r="U90" s="360" t="str">
        <f>IFERROR(INDEX($B$8:$H$163,$L83,COLUMNS($O$8:T90)),"")</f>
        <v/>
      </c>
      <c r="V90" s="360" t="str">
        <f>IFERROR(INDEX($B$8:$H$163,$L83,COLUMNS($O$8:U90)),"")</f>
        <v/>
      </c>
    </row>
    <row r="91" spans="2:22" ht="15" hidden="1" x14ac:dyDescent="0.25">
      <c r="B91" s="446" t="s">
        <v>155</v>
      </c>
      <c r="C91" s="382">
        <v>0.82112436115843268</v>
      </c>
      <c r="D91" s="382">
        <v>0.79598915989159891</v>
      </c>
      <c r="E91" s="382">
        <v>0.7792230933713471</v>
      </c>
      <c r="F91" s="382">
        <v>0.81670306931831249</v>
      </c>
      <c r="G91" s="382">
        <v>0.81945298954080203</v>
      </c>
      <c r="H91" s="382">
        <v>0.82399999999999995</v>
      </c>
      <c r="I91" s="350" t="s">
        <v>551</v>
      </c>
      <c r="J91" s="350">
        <f>ROWS(I$8:$J91)</f>
        <v>84</v>
      </c>
      <c r="K91" s="350" t="str">
        <f t="shared" si="1"/>
        <v/>
      </c>
      <c r="L91" s="350" t="str">
        <f>IFERROR(SMALL($K$8:$K$163,ROWS(K$8:K91)),"")</f>
        <v/>
      </c>
      <c r="P91" s="350" t="str">
        <f>IFERROR(INDEX($B$8:$H$163,$L84,COLUMNS($O$8:O91)),"")</f>
        <v/>
      </c>
      <c r="Q91" s="360" t="str">
        <f>IFERROR(INDEX($B$8:$H$163,$L84,COLUMNS($O$8:P91)),"")</f>
        <v/>
      </c>
      <c r="R91" s="360" t="str">
        <f>IFERROR(INDEX($B$8:$H$163,$L84,COLUMNS($O$8:Q91)),"")</f>
        <v/>
      </c>
      <c r="S91" s="360" t="str">
        <f>IFERROR(INDEX($B$8:$H$163,$L84,COLUMNS($O$8:R91)),"")</f>
        <v/>
      </c>
      <c r="T91" s="360" t="str">
        <f>IFERROR(INDEX($B$8:$H$163,$L84,COLUMNS($O$8:S91)),"")</f>
        <v/>
      </c>
      <c r="U91" s="360" t="str">
        <f>IFERROR(INDEX($B$8:$H$163,$L84,COLUMNS($O$8:T91)),"")</f>
        <v/>
      </c>
      <c r="V91" s="360" t="str">
        <f>IFERROR(INDEX($B$8:$H$163,$L84,COLUMNS($O$8:U91)),"")</f>
        <v/>
      </c>
    </row>
    <row r="92" spans="2:22" ht="15" hidden="1" x14ac:dyDescent="0.25">
      <c r="B92" s="446" t="s">
        <v>134</v>
      </c>
      <c r="C92" s="382">
        <v>0.81123754079562493</v>
      </c>
      <c r="D92" s="382">
        <v>0.78561128024355076</v>
      </c>
      <c r="E92" s="382">
        <v>0.76666054709014131</v>
      </c>
      <c r="F92" s="382">
        <v>0.79400887573964496</v>
      </c>
      <c r="G92" s="382">
        <v>0.80328011864258919</v>
      </c>
      <c r="H92" s="382">
        <v>0.81100000000000005</v>
      </c>
      <c r="I92" s="350" t="s">
        <v>551</v>
      </c>
      <c r="J92" s="350">
        <f>ROWS(I$8:$J92)</f>
        <v>85</v>
      </c>
      <c r="K92" s="350" t="str">
        <f t="shared" si="1"/>
        <v/>
      </c>
      <c r="L92" s="350" t="str">
        <f>IFERROR(SMALL($K$8:$K$163,ROWS(K$8:K92)),"")</f>
        <v/>
      </c>
      <c r="P92" s="350" t="str">
        <f>IFERROR(INDEX($B$8:$H$163,$L85,COLUMNS($O$8:O92)),"")</f>
        <v/>
      </c>
      <c r="Q92" s="360" t="str">
        <f>IFERROR(INDEX($B$8:$H$163,$L85,COLUMNS($O$8:P92)),"")</f>
        <v/>
      </c>
      <c r="R92" s="360" t="str">
        <f>IFERROR(INDEX($B$8:$H$163,$L85,COLUMNS($O$8:Q92)),"")</f>
        <v/>
      </c>
      <c r="S92" s="360" t="str">
        <f>IFERROR(INDEX($B$8:$H$163,$L85,COLUMNS($O$8:R92)),"")</f>
        <v/>
      </c>
      <c r="T92" s="360" t="str">
        <f>IFERROR(INDEX($B$8:$H$163,$L85,COLUMNS($O$8:S92)),"")</f>
        <v/>
      </c>
      <c r="U92" s="360" t="str">
        <f>IFERROR(INDEX($B$8:$H$163,$L85,COLUMNS($O$8:T92)),"")</f>
        <v/>
      </c>
      <c r="V92" s="360" t="str">
        <f>IFERROR(INDEX($B$8:$H$163,$L85,COLUMNS($O$8:U92)),"")</f>
        <v/>
      </c>
    </row>
    <row r="93" spans="2:22" ht="15" hidden="1" x14ac:dyDescent="0.25">
      <c r="B93" s="447" t="s">
        <v>164</v>
      </c>
      <c r="C93" s="382"/>
      <c r="D93" s="382"/>
      <c r="E93" s="382"/>
      <c r="F93" s="382"/>
      <c r="G93" s="382"/>
      <c r="H93" s="382"/>
      <c r="I93" s="350" t="s">
        <v>551</v>
      </c>
      <c r="J93" s="350">
        <f>ROWS(I$8:$J93)</f>
        <v>86</v>
      </c>
      <c r="K93" s="350" t="str">
        <f t="shared" si="1"/>
        <v/>
      </c>
      <c r="L93" s="350" t="str">
        <f>IFERROR(SMALL($K$8:$K$163,ROWS(K$8:K93)),"")</f>
        <v/>
      </c>
      <c r="P93" s="350" t="str">
        <f>IFERROR(INDEX($B$8:$H$163,$L86,COLUMNS($O$8:O93)),"")</f>
        <v/>
      </c>
      <c r="Q93" s="360" t="str">
        <f>IFERROR(INDEX($B$8:$H$163,$L86,COLUMNS($O$8:P93)),"")</f>
        <v/>
      </c>
      <c r="R93" s="360" t="str">
        <f>IFERROR(INDEX($B$8:$H$163,$L86,COLUMNS($O$8:Q93)),"")</f>
        <v/>
      </c>
      <c r="S93" s="360" t="str">
        <f>IFERROR(INDEX($B$8:$H$163,$L86,COLUMNS($O$8:R93)),"")</f>
        <v/>
      </c>
      <c r="T93" s="360" t="str">
        <f>IFERROR(INDEX($B$8:$H$163,$L86,COLUMNS($O$8:S93)),"")</f>
        <v/>
      </c>
      <c r="U93" s="360" t="str">
        <f>IFERROR(INDEX($B$8:$H$163,$L86,COLUMNS($O$8:T93)),"")</f>
        <v/>
      </c>
      <c r="V93" s="360" t="str">
        <f>IFERROR(INDEX($B$8:$H$163,$L86,COLUMNS($O$8:U93)),"")</f>
        <v/>
      </c>
    </row>
    <row r="94" spans="2:22" ht="15" hidden="1" x14ac:dyDescent="0.25">
      <c r="B94" s="446" t="s">
        <v>98</v>
      </c>
      <c r="C94" s="382">
        <v>0.80266212660578862</v>
      </c>
      <c r="D94" s="382">
        <v>0.79125464103223908</v>
      </c>
      <c r="E94" s="382">
        <v>0.78783173067351531</v>
      </c>
      <c r="F94" s="382">
        <v>0.80149212921370261</v>
      </c>
      <c r="G94" s="382">
        <v>0.81078105567901482</v>
      </c>
      <c r="H94" s="382">
        <v>0.82799999999999996</v>
      </c>
      <c r="I94" s="350" t="s">
        <v>551</v>
      </c>
      <c r="J94" s="350">
        <f>ROWS(I$8:$J94)</f>
        <v>87</v>
      </c>
      <c r="K94" s="350" t="str">
        <f t="shared" si="1"/>
        <v/>
      </c>
      <c r="L94" s="350" t="str">
        <f>IFERROR(SMALL($K$8:$K$163,ROWS(K$8:K94)),"")</f>
        <v/>
      </c>
      <c r="P94" s="350" t="str">
        <f>IFERROR(INDEX($B$8:$H$163,$L87,COLUMNS($O$8:O94)),"")</f>
        <v/>
      </c>
      <c r="Q94" s="360" t="str">
        <f>IFERROR(INDEX($B$8:$H$163,$L87,COLUMNS($O$8:P94)),"")</f>
        <v/>
      </c>
      <c r="R94" s="360" t="str">
        <f>IFERROR(INDEX($B$8:$H$163,$L87,COLUMNS($O$8:Q94)),"")</f>
        <v/>
      </c>
      <c r="S94" s="360" t="str">
        <f>IFERROR(INDEX($B$8:$H$163,$L87,COLUMNS($O$8:R94)),"")</f>
        <v/>
      </c>
      <c r="T94" s="360" t="str">
        <f>IFERROR(INDEX($B$8:$H$163,$L87,COLUMNS($O$8:S94)),"")</f>
        <v/>
      </c>
      <c r="U94" s="360" t="str">
        <f>IFERROR(INDEX($B$8:$H$163,$L87,COLUMNS($O$8:T94)),"")</f>
        <v/>
      </c>
      <c r="V94" s="360" t="str">
        <f>IFERROR(INDEX($B$8:$H$163,$L87,COLUMNS($O$8:U94)),"")</f>
        <v/>
      </c>
    </row>
    <row r="95" spans="2:22" ht="15" hidden="1" x14ac:dyDescent="0.25">
      <c r="B95" s="446" t="s">
        <v>99</v>
      </c>
      <c r="C95" s="382">
        <v>0.75866976976784439</v>
      </c>
      <c r="D95" s="382">
        <v>0.72723843058350102</v>
      </c>
      <c r="E95" s="382">
        <v>0.69803421914816166</v>
      </c>
      <c r="F95" s="382">
        <v>0.73976656255137263</v>
      </c>
      <c r="G95" s="382">
        <v>0.75206820867803481</v>
      </c>
      <c r="H95" s="382">
        <v>0.76400000000000001</v>
      </c>
      <c r="I95" s="350" t="s">
        <v>551</v>
      </c>
      <c r="J95" s="350">
        <f>ROWS(I$8:$J95)</f>
        <v>88</v>
      </c>
      <c r="K95" s="350" t="str">
        <f t="shared" si="1"/>
        <v/>
      </c>
      <c r="L95" s="350" t="str">
        <f>IFERROR(SMALL($K$8:$K$163,ROWS(K$8:K95)),"")</f>
        <v/>
      </c>
      <c r="P95" s="350" t="str">
        <f>IFERROR(INDEX($B$8:$H$163,$L88,COLUMNS($O$8:O95)),"")</f>
        <v/>
      </c>
      <c r="Q95" s="360" t="str">
        <f>IFERROR(INDEX($B$8:$H$163,$L88,COLUMNS($O$8:P95)),"")</f>
        <v/>
      </c>
      <c r="R95" s="360" t="str">
        <f>IFERROR(INDEX($B$8:$H$163,$L88,COLUMNS($O$8:Q95)),"")</f>
        <v/>
      </c>
      <c r="S95" s="360" t="str">
        <f>IFERROR(INDEX($B$8:$H$163,$L88,COLUMNS($O$8:R95)),"")</f>
        <v/>
      </c>
      <c r="T95" s="360" t="str">
        <f>IFERROR(INDEX($B$8:$H$163,$L88,COLUMNS($O$8:S95)),"")</f>
        <v/>
      </c>
      <c r="U95" s="360" t="str">
        <f>IFERROR(INDEX($B$8:$H$163,$L88,COLUMNS($O$8:T95)),"")</f>
        <v/>
      </c>
      <c r="V95" s="360" t="str">
        <f>IFERROR(INDEX($B$8:$H$163,$L88,COLUMNS($O$8:U95)),"")</f>
        <v/>
      </c>
    </row>
    <row r="96" spans="2:22" ht="15" hidden="1" x14ac:dyDescent="0.25">
      <c r="B96" s="447" t="s">
        <v>477</v>
      </c>
      <c r="C96" s="382"/>
      <c r="D96" s="382"/>
      <c r="E96" s="382"/>
      <c r="F96" s="382"/>
      <c r="G96" s="382"/>
      <c r="H96" s="382"/>
      <c r="I96" s="350" t="s">
        <v>551</v>
      </c>
      <c r="J96" s="350">
        <f>ROWS(I$8:$J96)</f>
        <v>89</v>
      </c>
      <c r="K96" s="350" t="str">
        <f t="shared" si="1"/>
        <v/>
      </c>
      <c r="L96" s="350" t="str">
        <f>IFERROR(SMALL($K$8:$K$163,ROWS(K$8:K96)),"")</f>
        <v/>
      </c>
      <c r="P96" s="350" t="str">
        <f>IFERROR(INDEX($B$8:$H$163,$L89,COLUMNS($O$8:O96)),"")</f>
        <v/>
      </c>
      <c r="Q96" s="360" t="str">
        <f>IFERROR(INDEX($B$8:$H$163,$L89,COLUMNS($O$8:P96)),"")</f>
        <v/>
      </c>
      <c r="R96" s="360" t="str">
        <f>IFERROR(INDEX($B$8:$H$163,$L89,COLUMNS($O$8:Q96)),"")</f>
        <v/>
      </c>
      <c r="S96" s="360" t="str">
        <f>IFERROR(INDEX($B$8:$H$163,$L89,COLUMNS($O$8:R96)),"")</f>
        <v/>
      </c>
      <c r="T96" s="360" t="str">
        <f>IFERROR(INDEX($B$8:$H$163,$L89,COLUMNS($O$8:S96)),"")</f>
        <v/>
      </c>
      <c r="U96" s="360" t="str">
        <f>IFERROR(INDEX($B$8:$H$163,$L89,COLUMNS($O$8:T96)),"")</f>
        <v/>
      </c>
      <c r="V96" s="360" t="str">
        <f>IFERROR(INDEX($B$8:$H$163,$L89,COLUMNS($O$8:U96)),"")</f>
        <v/>
      </c>
    </row>
    <row r="97" spans="2:22" ht="15" hidden="1" x14ac:dyDescent="0.25">
      <c r="B97" s="449" t="s">
        <v>478</v>
      </c>
      <c r="C97" s="382">
        <v>0.69379336208513032</v>
      </c>
      <c r="D97" s="382">
        <v>0.68729251198819619</v>
      </c>
      <c r="E97" s="382">
        <v>0.66627411903252109</v>
      </c>
      <c r="F97" s="382">
        <v>0.71052421606957628</v>
      </c>
      <c r="G97" s="382">
        <v>0.68643433419279709</v>
      </c>
      <c r="H97" s="382">
        <v>0.68400000000000005</v>
      </c>
      <c r="I97" s="350" t="s">
        <v>551</v>
      </c>
      <c r="J97" s="350">
        <f>ROWS(I$8:$J97)</f>
        <v>90</v>
      </c>
      <c r="K97" s="350" t="str">
        <f t="shared" si="1"/>
        <v/>
      </c>
      <c r="L97" s="350" t="str">
        <f>IFERROR(SMALL($K$8:$K$163,ROWS(K$8:K97)),"")</f>
        <v/>
      </c>
      <c r="P97" s="350" t="str">
        <f>IFERROR(INDEX($B$8:$H$163,$L90,COLUMNS($O$8:O97)),"")</f>
        <v/>
      </c>
      <c r="Q97" s="360" t="str">
        <f>IFERROR(INDEX($B$8:$H$163,$L90,COLUMNS($O$8:P97)),"")</f>
        <v/>
      </c>
      <c r="R97" s="360" t="str">
        <f>IFERROR(INDEX($B$8:$H$163,$L90,COLUMNS($O$8:Q97)),"")</f>
        <v/>
      </c>
      <c r="S97" s="360" t="str">
        <f>IFERROR(INDEX($B$8:$H$163,$L90,COLUMNS($O$8:R97)),"")</f>
        <v/>
      </c>
      <c r="T97" s="360" t="str">
        <f>IFERROR(INDEX($B$8:$H$163,$L90,COLUMNS($O$8:S97)),"")</f>
        <v/>
      </c>
      <c r="U97" s="360" t="str">
        <f>IFERROR(INDEX($B$8:$H$163,$L90,COLUMNS($O$8:T97)),"")</f>
        <v/>
      </c>
      <c r="V97" s="360" t="str">
        <f>IFERROR(INDEX($B$8:$H$163,$L90,COLUMNS($O$8:U97)),"")</f>
        <v/>
      </c>
    </row>
    <row r="98" spans="2:22" ht="15" hidden="1" x14ac:dyDescent="0.25">
      <c r="B98" s="449" t="s">
        <v>479</v>
      </c>
      <c r="C98" s="382">
        <v>0.76215533571879601</v>
      </c>
      <c r="D98" s="382">
        <v>0.73440517695452612</v>
      </c>
      <c r="E98" s="382">
        <v>0.7312072892938497</v>
      </c>
      <c r="F98" s="382">
        <v>0.72433497536945812</v>
      </c>
      <c r="G98" s="382">
        <v>0.75340833420951181</v>
      </c>
      <c r="H98" s="382">
        <v>0.745</v>
      </c>
      <c r="I98" s="350" t="s">
        <v>551</v>
      </c>
      <c r="J98" s="350">
        <f>ROWS(I$8:$J98)</f>
        <v>91</v>
      </c>
      <c r="K98" s="350" t="str">
        <f t="shared" si="1"/>
        <v/>
      </c>
      <c r="L98" s="350" t="str">
        <f>IFERROR(SMALL($K$8:$K$163,ROWS(K$8:K98)),"")</f>
        <v/>
      </c>
      <c r="P98" s="350" t="str">
        <f>IFERROR(INDEX($B$8:$H$163,$L91,COLUMNS($O$8:O98)),"")</f>
        <v/>
      </c>
      <c r="Q98" s="360" t="str">
        <f>IFERROR(INDEX($B$8:$H$163,$L91,COLUMNS($O$8:P98)),"")</f>
        <v/>
      </c>
      <c r="R98" s="360" t="str">
        <f>IFERROR(INDEX($B$8:$H$163,$L91,COLUMNS($O$8:Q98)),"")</f>
        <v/>
      </c>
      <c r="S98" s="360" t="str">
        <f>IFERROR(INDEX($B$8:$H$163,$L91,COLUMNS($O$8:R98)),"")</f>
        <v/>
      </c>
      <c r="T98" s="360" t="str">
        <f>IFERROR(INDEX($B$8:$H$163,$L91,COLUMNS($O$8:S98)),"")</f>
        <v/>
      </c>
      <c r="U98" s="360" t="str">
        <f>IFERROR(INDEX($B$8:$H$163,$L91,COLUMNS($O$8:T98)),"")</f>
        <v/>
      </c>
      <c r="V98" s="360" t="str">
        <f>IFERROR(INDEX($B$8:$H$163,$L91,COLUMNS($O$8:U98)),"")</f>
        <v/>
      </c>
    </row>
    <row r="99" spans="2:22" ht="15" hidden="1" x14ac:dyDescent="0.25">
      <c r="B99" s="449" t="s">
        <v>505</v>
      </c>
      <c r="C99" s="382">
        <v>0.78534939759036149</v>
      </c>
      <c r="D99" s="382">
        <v>0.76459762422620048</v>
      </c>
      <c r="E99" s="382">
        <v>0.74911829186922119</v>
      </c>
      <c r="F99" s="382">
        <v>0.79352462194649087</v>
      </c>
      <c r="G99" s="382">
        <v>0.8011997474215955</v>
      </c>
      <c r="H99" s="382">
        <v>0.82699999999999996</v>
      </c>
      <c r="I99" s="350" t="s">
        <v>551</v>
      </c>
      <c r="J99" s="350">
        <f>ROWS(I$8:$J99)</f>
        <v>92</v>
      </c>
      <c r="K99" s="350" t="str">
        <f t="shared" si="1"/>
        <v/>
      </c>
      <c r="L99" s="350" t="str">
        <f>IFERROR(SMALL($K$8:$K$163,ROWS(K$8:K99)),"")</f>
        <v/>
      </c>
      <c r="P99" s="350" t="str">
        <f>IFERROR(INDEX($B$8:$H$163,$L92,COLUMNS($O$8:O99)),"")</f>
        <v/>
      </c>
      <c r="Q99" s="360" t="str">
        <f>IFERROR(INDEX($B$8:$H$163,$L92,COLUMNS($O$8:P99)),"")</f>
        <v/>
      </c>
      <c r="R99" s="360" t="str">
        <f>IFERROR(INDEX($B$8:$H$163,$L92,COLUMNS($O$8:Q99)),"")</f>
        <v/>
      </c>
      <c r="S99" s="360" t="str">
        <f>IFERROR(INDEX($B$8:$H$163,$L92,COLUMNS($O$8:R99)),"")</f>
        <v/>
      </c>
      <c r="T99" s="360" t="str">
        <f>IFERROR(INDEX($B$8:$H$163,$L92,COLUMNS($O$8:S99)),"")</f>
        <v/>
      </c>
      <c r="U99" s="360" t="str">
        <f>IFERROR(INDEX($B$8:$H$163,$L92,COLUMNS($O$8:T99)),"")</f>
        <v/>
      </c>
      <c r="V99" s="360" t="str">
        <f>IFERROR(INDEX($B$8:$H$163,$L92,COLUMNS($O$8:U99)),"")</f>
        <v/>
      </c>
    </row>
    <row r="100" spans="2:22" ht="15" hidden="1" x14ac:dyDescent="0.25">
      <c r="B100" s="449" t="s">
        <v>506</v>
      </c>
      <c r="C100" s="382">
        <v>0.78818398920153665</v>
      </c>
      <c r="D100" s="382">
        <v>0.75945892962164285</v>
      </c>
      <c r="E100" s="382">
        <v>0.748235049833887</v>
      </c>
      <c r="F100" s="382">
        <v>0.78742112340953763</v>
      </c>
      <c r="G100" s="382">
        <v>0.79498539925485856</v>
      </c>
      <c r="H100" s="382">
        <v>0.83199999999999996</v>
      </c>
      <c r="I100" s="350" t="s">
        <v>551</v>
      </c>
      <c r="J100" s="350">
        <f>ROWS(I$8:$J100)</f>
        <v>93</v>
      </c>
      <c r="K100" s="350" t="str">
        <f t="shared" si="1"/>
        <v/>
      </c>
      <c r="L100" s="350" t="str">
        <f>IFERROR(SMALL($K$8:$K$163,ROWS(K$8:K100)),"")</f>
        <v/>
      </c>
      <c r="P100" s="350" t="str">
        <f>IFERROR(INDEX($B$8:$H$163,$L93,COLUMNS($O$8:O100)),"")</f>
        <v/>
      </c>
      <c r="Q100" s="360" t="str">
        <f>IFERROR(INDEX($B$8:$H$163,$L93,COLUMNS($O$8:P100)),"")</f>
        <v/>
      </c>
      <c r="R100" s="360" t="str">
        <f>IFERROR(INDEX($B$8:$H$163,$L93,COLUMNS($O$8:Q100)),"")</f>
        <v/>
      </c>
      <c r="S100" s="360" t="str">
        <f>IFERROR(INDEX($B$8:$H$163,$L93,COLUMNS($O$8:R100)),"")</f>
        <v/>
      </c>
      <c r="T100" s="360" t="str">
        <f>IFERROR(INDEX($B$8:$H$163,$L93,COLUMNS($O$8:S100)),"")</f>
        <v/>
      </c>
      <c r="U100" s="360" t="str">
        <f>IFERROR(INDEX($B$8:$H$163,$L93,COLUMNS($O$8:T100)),"")</f>
        <v/>
      </c>
      <c r="V100" s="360" t="str">
        <f>IFERROR(INDEX($B$8:$H$163,$L93,COLUMNS($O$8:U100)),"")</f>
        <v/>
      </c>
    </row>
    <row r="101" spans="2:22" ht="15" hidden="1" x14ac:dyDescent="0.25">
      <c r="B101" s="449" t="s">
        <v>507</v>
      </c>
      <c r="C101" s="382">
        <v>0.81625157232704404</v>
      </c>
      <c r="D101" s="382">
        <v>0.80396949025084596</v>
      </c>
      <c r="E101" s="382">
        <v>0.77258188162520813</v>
      </c>
      <c r="F101" s="382">
        <v>0.82045522206284338</v>
      </c>
      <c r="G101" s="382">
        <v>0.82700180121172429</v>
      </c>
      <c r="H101" s="382">
        <v>0.85399999999999998</v>
      </c>
      <c r="I101" s="350" t="s">
        <v>551</v>
      </c>
      <c r="J101" s="350">
        <f>ROWS(I$8:$J101)</f>
        <v>94</v>
      </c>
      <c r="K101" s="350" t="str">
        <f t="shared" si="1"/>
        <v/>
      </c>
      <c r="L101" s="350" t="str">
        <f>IFERROR(SMALL($K$8:$K$163,ROWS(K$8:K101)),"")</f>
        <v/>
      </c>
      <c r="P101" s="350" t="str">
        <f>IFERROR(INDEX($B$8:$H$163,$L94,COLUMNS($O$8:O101)),"")</f>
        <v/>
      </c>
      <c r="Q101" s="360" t="str">
        <f>IFERROR(INDEX($B$8:$H$163,$L94,COLUMNS($O$8:P101)),"")</f>
        <v/>
      </c>
      <c r="R101" s="360" t="str">
        <f>IFERROR(INDEX($B$8:$H$163,$L94,COLUMNS($O$8:Q101)),"")</f>
        <v/>
      </c>
      <c r="S101" s="360" t="str">
        <f>IFERROR(INDEX($B$8:$H$163,$L94,COLUMNS($O$8:R101)),"")</f>
        <v/>
      </c>
      <c r="T101" s="360" t="str">
        <f>IFERROR(INDEX($B$8:$H$163,$L94,COLUMNS($O$8:S101)),"")</f>
        <v/>
      </c>
      <c r="U101" s="360" t="str">
        <f>IFERROR(INDEX($B$8:$H$163,$L94,COLUMNS($O$8:T101)),"")</f>
        <v/>
      </c>
      <c r="V101" s="360" t="str">
        <f>IFERROR(INDEX($B$8:$H$163,$L94,COLUMNS($O$8:U101)),"")</f>
        <v/>
      </c>
    </row>
    <row r="102" spans="2:22" ht="15" hidden="1" x14ac:dyDescent="0.25">
      <c r="B102" s="447" t="s">
        <v>484</v>
      </c>
      <c r="C102" s="382"/>
      <c r="D102" s="382"/>
      <c r="E102" s="382"/>
      <c r="F102" s="382"/>
      <c r="G102" s="382"/>
      <c r="H102" s="382"/>
      <c r="I102" s="350" t="s">
        <v>551</v>
      </c>
      <c r="J102" s="350">
        <f>ROWS(I$8:$J102)</f>
        <v>95</v>
      </c>
      <c r="K102" s="350" t="str">
        <f t="shared" si="1"/>
        <v/>
      </c>
      <c r="L102" s="350" t="str">
        <f>IFERROR(SMALL($K$8:$K$163,ROWS(K$8:K102)),"")</f>
        <v/>
      </c>
      <c r="P102" s="350" t="str">
        <f>IFERROR(INDEX($B$8:$H$163,$L95,COLUMNS($O$8:O102)),"")</f>
        <v/>
      </c>
      <c r="Q102" s="360" t="str">
        <f>IFERROR(INDEX($B$8:$H$163,$L95,COLUMNS($O$8:P102)),"")</f>
        <v/>
      </c>
      <c r="R102" s="360" t="str">
        <f>IFERROR(INDEX($B$8:$H$163,$L95,COLUMNS($O$8:Q102)),"")</f>
        <v/>
      </c>
      <c r="S102" s="360" t="str">
        <f>IFERROR(INDEX($B$8:$H$163,$L95,COLUMNS($O$8:R102)),"")</f>
        <v/>
      </c>
      <c r="T102" s="360" t="str">
        <f>IFERROR(INDEX($B$8:$H$163,$L95,COLUMNS($O$8:S102)),"")</f>
        <v/>
      </c>
      <c r="U102" s="360" t="str">
        <f>IFERROR(INDEX($B$8:$H$163,$L95,COLUMNS($O$8:T102)),"")</f>
        <v/>
      </c>
      <c r="V102" s="360" t="str">
        <f>IFERROR(INDEX($B$8:$H$163,$L95,COLUMNS($O$8:U102)),"")</f>
        <v/>
      </c>
    </row>
    <row r="103" spans="2:22" ht="15" hidden="1" x14ac:dyDescent="0.25">
      <c r="B103" s="449" t="s">
        <v>530</v>
      </c>
      <c r="C103" s="382">
        <v>0.80286738351254483</v>
      </c>
      <c r="D103" s="382"/>
      <c r="E103" s="382">
        <v>0.72616323417238748</v>
      </c>
      <c r="F103" s="382">
        <v>0.77716098334655037</v>
      </c>
      <c r="G103" s="382">
        <v>0.76629018245004343</v>
      </c>
      <c r="H103" s="382">
        <v>0.78600000000000003</v>
      </c>
      <c r="I103" s="350" t="s">
        <v>551</v>
      </c>
      <c r="J103" s="350">
        <f>ROWS(I$8:$J103)</f>
        <v>96</v>
      </c>
      <c r="K103" s="350" t="str">
        <f t="shared" si="1"/>
        <v/>
      </c>
      <c r="L103" s="350" t="str">
        <f>IFERROR(SMALL($K$8:$K$163,ROWS(K$8:K103)),"")</f>
        <v/>
      </c>
      <c r="P103" s="350" t="str">
        <f>IFERROR(INDEX($B$8:$H$163,$L96,COLUMNS($O$8:O103)),"")</f>
        <v/>
      </c>
      <c r="Q103" s="360" t="str">
        <f>IFERROR(INDEX($B$8:$H$163,$L96,COLUMNS($O$8:P103)),"")</f>
        <v/>
      </c>
      <c r="R103" s="360" t="str">
        <f>IFERROR(INDEX($B$8:$H$163,$L96,COLUMNS($O$8:Q103)),"")</f>
        <v/>
      </c>
      <c r="S103" s="360" t="str">
        <f>IFERROR(INDEX($B$8:$H$163,$L96,COLUMNS($O$8:R103)),"")</f>
        <v/>
      </c>
      <c r="T103" s="360" t="str">
        <f>IFERROR(INDEX($B$8:$H$163,$L96,COLUMNS($O$8:S103)),"")</f>
        <v/>
      </c>
      <c r="U103" s="360" t="str">
        <f>IFERROR(INDEX($B$8:$H$163,$L96,COLUMNS($O$8:T103)),"")</f>
        <v/>
      </c>
      <c r="V103" s="360" t="str">
        <f>IFERROR(INDEX($B$8:$H$163,$L96,COLUMNS($O$8:U103)),"")</f>
        <v/>
      </c>
    </row>
    <row r="104" spans="2:22" ht="15" hidden="1" x14ac:dyDescent="0.25">
      <c r="B104" s="449" t="s">
        <v>531</v>
      </c>
      <c r="C104" s="382">
        <v>0.69133398247322297</v>
      </c>
      <c r="D104" s="382"/>
      <c r="E104" s="382">
        <v>0.62882262996941896</v>
      </c>
      <c r="F104" s="382">
        <v>0.69092245497978688</v>
      </c>
      <c r="G104" s="382">
        <v>0.6901023890784983</v>
      </c>
      <c r="H104" s="382">
        <v>0.68200000000000005</v>
      </c>
      <c r="I104" s="350" t="s">
        <v>551</v>
      </c>
      <c r="J104" s="350">
        <f>ROWS(I$8:$J104)</f>
        <v>97</v>
      </c>
      <c r="K104" s="350" t="str">
        <f t="shared" si="1"/>
        <v/>
      </c>
      <c r="L104" s="350" t="str">
        <f>IFERROR(SMALL($K$8:$K$163,ROWS(K$8:K104)),"")</f>
        <v/>
      </c>
      <c r="P104" s="350" t="str">
        <f>IFERROR(INDEX($B$8:$H$163,$L97,COLUMNS($O$8:O104)),"")</f>
        <v/>
      </c>
      <c r="Q104" s="360" t="str">
        <f>IFERROR(INDEX($B$8:$H$163,$L97,COLUMNS($O$8:P104)),"")</f>
        <v/>
      </c>
      <c r="R104" s="360" t="str">
        <f>IFERROR(INDEX($B$8:$H$163,$L97,COLUMNS($O$8:Q104)),"")</f>
        <v/>
      </c>
      <c r="S104" s="360" t="str">
        <f>IFERROR(INDEX($B$8:$H$163,$L97,COLUMNS($O$8:R104)),"")</f>
        <v/>
      </c>
      <c r="T104" s="360" t="str">
        <f>IFERROR(INDEX($B$8:$H$163,$L97,COLUMNS($O$8:S104)),"")</f>
        <v/>
      </c>
      <c r="U104" s="360" t="str">
        <f>IFERROR(INDEX($B$8:$H$163,$L97,COLUMNS($O$8:T104)),"")</f>
        <v/>
      </c>
      <c r="V104" s="360" t="str">
        <f>IFERROR(INDEX($B$8:$H$163,$L97,COLUMNS($O$8:U104)),"")</f>
        <v/>
      </c>
    </row>
    <row r="105" spans="2:22" ht="15" hidden="1" x14ac:dyDescent="0.25">
      <c r="B105" s="449" t="s">
        <v>532</v>
      </c>
      <c r="C105" s="382">
        <v>0.75762711864406784</v>
      </c>
      <c r="D105" s="382"/>
      <c r="E105" s="382">
        <v>0.71942446043165464</v>
      </c>
      <c r="F105" s="382">
        <v>0.74497991967871491</v>
      </c>
      <c r="G105" s="382">
        <v>0.74946466809421841</v>
      </c>
      <c r="H105" s="382">
        <v>0.68300000000000005</v>
      </c>
      <c r="I105" s="350" t="s">
        <v>551</v>
      </c>
      <c r="J105" s="350">
        <f>ROWS(I$8:$J105)</f>
        <v>98</v>
      </c>
      <c r="K105" s="350" t="str">
        <f t="shared" si="1"/>
        <v/>
      </c>
      <c r="L105" s="350" t="str">
        <f>IFERROR(SMALL($K$8:$K$163,ROWS(K$8:K105)),"")</f>
        <v/>
      </c>
      <c r="P105" s="350" t="str">
        <f>IFERROR(INDEX($B$8:$H$163,$L98,COLUMNS($O$8:O105)),"")</f>
        <v/>
      </c>
      <c r="Q105" s="360" t="str">
        <f>IFERROR(INDEX($B$8:$H$163,$L98,COLUMNS($O$8:P105)),"")</f>
        <v/>
      </c>
      <c r="R105" s="360" t="str">
        <f>IFERROR(INDEX($B$8:$H$163,$L98,COLUMNS($O$8:Q105)),"")</f>
        <v/>
      </c>
      <c r="S105" s="360" t="str">
        <f>IFERROR(INDEX($B$8:$H$163,$L98,COLUMNS($O$8:R105)),"")</f>
        <v/>
      </c>
      <c r="T105" s="360" t="str">
        <f>IFERROR(INDEX($B$8:$H$163,$L98,COLUMNS($O$8:S105)),"")</f>
        <v/>
      </c>
      <c r="U105" s="360" t="str">
        <f>IFERROR(INDEX($B$8:$H$163,$L98,COLUMNS($O$8:T105)),"")</f>
        <v/>
      </c>
      <c r="V105" s="360" t="str">
        <f>IFERROR(INDEX($B$8:$H$163,$L98,COLUMNS($O$8:U105)),"")</f>
        <v/>
      </c>
    </row>
    <row r="106" spans="2:22" ht="15" hidden="1" x14ac:dyDescent="0.25">
      <c r="B106" s="449" t="s">
        <v>533</v>
      </c>
      <c r="C106" s="382">
        <v>0.77377558953096659</v>
      </c>
      <c r="D106" s="382"/>
      <c r="E106" s="382">
        <v>0.77048611111111109</v>
      </c>
      <c r="F106" s="382">
        <v>0.79001848428835486</v>
      </c>
      <c r="G106" s="382">
        <v>0.77792378449408672</v>
      </c>
      <c r="H106" s="448">
        <v>0.76600000000000001</v>
      </c>
      <c r="I106" s="350" t="s">
        <v>551</v>
      </c>
      <c r="J106" s="350">
        <f>ROWS(I$8:$J106)</f>
        <v>99</v>
      </c>
      <c r="K106" s="350" t="str">
        <f t="shared" si="1"/>
        <v/>
      </c>
      <c r="L106" s="350" t="str">
        <f>IFERROR(SMALL($K$8:$K$163,ROWS(K$8:K106)),"")</f>
        <v/>
      </c>
      <c r="P106" s="350" t="str">
        <f>IFERROR(INDEX($B$8:$H$163,$L99,COLUMNS($O$8:O106)),"")</f>
        <v/>
      </c>
      <c r="Q106" s="360" t="str">
        <f>IFERROR(INDEX($B$8:$H$163,$L99,COLUMNS($O$8:P106)),"")</f>
        <v/>
      </c>
      <c r="R106" s="360" t="str">
        <f>IFERROR(INDEX($B$8:$H$163,$L99,COLUMNS($O$8:Q106)),"")</f>
        <v/>
      </c>
      <c r="S106" s="360" t="str">
        <f>IFERROR(INDEX($B$8:$H$163,$L99,COLUMNS($O$8:R106)),"")</f>
        <v/>
      </c>
      <c r="T106" s="360" t="str">
        <f>IFERROR(INDEX($B$8:$H$163,$L99,COLUMNS($O$8:S106)),"")</f>
        <v/>
      </c>
      <c r="U106" s="360" t="str">
        <f>IFERROR(INDEX($B$8:$H$163,$L99,COLUMNS($O$8:T106)),"")</f>
        <v/>
      </c>
      <c r="V106" s="360" t="str">
        <f>IFERROR(INDEX($B$8:$H$163,$L99,COLUMNS($O$8:U106)),"")</f>
        <v/>
      </c>
    </row>
    <row r="107" spans="2:22" ht="15" hidden="1" x14ac:dyDescent="0.25">
      <c r="B107" s="449" t="s">
        <v>534</v>
      </c>
      <c r="C107" s="382">
        <v>0.7515621633268692</v>
      </c>
      <c r="D107" s="382"/>
      <c r="E107" s="382">
        <v>0.72152777777777777</v>
      </c>
      <c r="F107" s="382">
        <v>0.7387856819211599</v>
      </c>
      <c r="G107" s="382">
        <v>0.75372498935717325</v>
      </c>
      <c r="H107" s="448">
        <v>0.74099999999999999</v>
      </c>
      <c r="I107" s="350" t="s">
        <v>551</v>
      </c>
      <c r="J107" s="350">
        <f>ROWS(I$8:$J107)</f>
        <v>100</v>
      </c>
      <c r="K107" s="350" t="str">
        <f t="shared" si="1"/>
        <v/>
      </c>
      <c r="L107" s="350" t="str">
        <f>IFERROR(SMALL($K$8:$K$163,ROWS(K$8:K107)),"")</f>
        <v/>
      </c>
      <c r="P107" s="350" t="str">
        <f>IFERROR(INDEX($B$8:$H$163,$L100,COLUMNS($O$8:O107)),"")</f>
        <v/>
      </c>
      <c r="Q107" s="360" t="str">
        <f>IFERROR(INDEX($B$8:$H$163,$L100,COLUMNS($O$8:P107)),"")</f>
        <v/>
      </c>
      <c r="R107" s="360" t="str">
        <f>IFERROR(INDEX($B$8:$H$163,$L100,COLUMNS($O$8:Q107)),"")</f>
        <v/>
      </c>
      <c r="S107" s="360" t="str">
        <f>IFERROR(INDEX($B$8:$H$163,$L100,COLUMNS($O$8:R107)),"")</f>
        <v/>
      </c>
      <c r="T107" s="360" t="str">
        <f>IFERROR(INDEX($B$8:$H$163,$L100,COLUMNS($O$8:S107)),"")</f>
        <v/>
      </c>
      <c r="U107" s="360" t="str">
        <f>IFERROR(INDEX($B$8:$H$163,$L100,COLUMNS($O$8:T107)),"")</f>
        <v/>
      </c>
      <c r="V107" s="360" t="str">
        <f>IFERROR(INDEX($B$8:$H$163,$L100,COLUMNS($O$8:U107)),"")</f>
        <v/>
      </c>
    </row>
    <row r="108" spans="2:22" ht="15" hidden="1" x14ac:dyDescent="0.25">
      <c r="B108" s="449" t="s">
        <v>535</v>
      </c>
      <c r="C108" s="382">
        <v>0.72995780590717296</v>
      </c>
      <c r="D108" s="382"/>
      <c r="E108" s="382">
        <v>0.76258992805755399</v>
      </c>
      <c r="F108" s="382">
        <v>0.72727272727272729</v>
      </c>
      <c r="G108" s="382">
        <v>0.76847290640394084</v>
      </c>
      <c r="H108" s="448">
        <v>0.78600000000000003</v>
      </c>
      <c r="I108" s="350" t="s">
        <v>551</v>
      </c>
      <c r="J108" s="350">
        <f>ROWS(I$8:$J108)</f>
        <v>101</v>
      </c>
      <c r="K108" s="350" t="str">
        <f t="shared" si="1"/>
        <v/>
      </c>
      <c r="L108" s="350" t="str">
        <f>IFERROR(SMALL($K$8:$K$163,ROWS(K$8:K108)),"")</f>
        <v/>
      </c>
      <c r="P108" s="350" t="str">
        <f>IFERROR(INDEX($B$8:$H$163,$L101,COLUMNS($O$8:O108)),"")</f>
        <v/>
      </c>
      <c r="Q108" s="360" t="str">
        <f>IFERROR(INDEX($B$8:$H$163,$L101,COLUMNS($O$8:P108)),"")</f>
        <v/>
      </c>
      <c r="R108" s="360" t="str">
        <f>IFERROR(INDEX($B$8:$H$163,$L101,COLUMNS($O$8:Q108)),"")</f>
        <v/>
      </c>
      <c r="S108" s="360" t="str">
        <f>IFERROR(INDEX($B$8:$H$163,$L101,COLUMNS($O$8:R108)),"")</f>
        <v/>
      </c>
      <c r="T108" s="360" t="str">
        <f>IFERROR(INDEX($B$8:$H$163,$L101,COLUMNS($O$8:S108)),"")</f>
        <v/>
      </c>
      <c r="U108" s="360" t="str">
        <f>IFERROR(INDEX($B$8:$H$163,$L101,COLUMNS($O$8:T108)),"")</f>
        <v/>
      </c>
      <c r="V108" s="360" t="str">
        <f>IFERROR(INDEX($B$8:$H$163,$L101,COLUMNS($O$8:U108)),"")</f>
        <v/>
      </c>
    </row>
    <row r="109" spans="2:22" ht="15" hidden="1" x14ac:dyDescent="0.25">
      <c r="B109" s="449" t="s">
        <v>536</v>
      </c>
      <c r="C109" s="382">
        <v>0.77464788732394363</v>
      </c>
      <c r="D109" s="382"/>
      <c r="E109" s="382">
        <v>0.71235521235521237</v>
      </c>
      <c r="F109" s="382">
        <v>0.80676328502415462</v>
      </c>
      <c r="G109" s="382">
        <v>0.8046875</v>
      </c>
      <c r="H109" s="448">
        <v>0.80500000000000005</v>
      </c>
      <c r="I109" s="350" t="s">
        <v>551</v>
      </c>
      <c r="J109" s="350">
        <f>ROWS(I$8:$J109)</f>
        <v>102</v>
      </c>
      <c r="K109" s="350" t="str">
        <f t="shared" si="1"/>
        <v/>
      </c>
      <c r="L109" s="350" t="str">
        <f>IFERROR(SMALL($K$8:$K$163,ROWS(K$8:K109)),"")</f>
        <v/>
      </c>
      <c r="P109" s="350" t="str">
        <f>IFERROR(INDEX($B$8:$H$163,$L102,COLUMNS($O$8:O109)),"")</f>
        <v/>
      </c>
      <c r="Q109" s="360" t="str">
        <f>IFERROR(INDEX($B$8:$H$163,$L102,COLUMNS($O$8:P109)),"")</f>
        <v/>
      </c>
      <c r="R109" s="360" t="str">
        <f>IFERROR(INDEX($B$8:$H$163,$L102,COLUMNS($O$8:Q109)),"")</f>
        <v/>
      </c>
      <c r="S109" s="360" t="str">
        <f>IFERROR(INDEX($B$8:$H$163,$L102,COLUMNS($O$8:R109)),"")</f>
        <v/>
      </c>
      <c r="T109" s="360" t="str">
        <f>IFERROR(INDEX($B$8:$H$163,$L102,COLUMNS($O$8:S109)),"")</f>
        <v/>
      </c>
      <c r="U109" s="360" t="str">
        <f>IFERROR(INDEX($B$8:$H$163,$L102,COLUMNS($O$8:T109)),"")</f>
        <v/>
      </c>
      <c r="V109" s="360" t="str">
        <f>IFERROR(INDEX($B$8:$H$163,$L102,COLUMNS($O$8:U109)),"")</f>
        <v/>
      </c>
    </row>
    <row r="110" spans="2:22" ht="15" hidden="1" x14ac:dyDescent="0.25">
      <c r="B110" s="449" t="s">
        <v>537</v>
      </c>
      <c r="C110" s="382" t="s">
        <v>547</v>
      </c>
      <c r="D110" s="382"/>
      <c r="E110" s="382">
        <v>0.70526315789473681</v>
      </c>
      <c r="F110" s="382">
        <v>0.84210526315789469</v>
      </c>
      <c r="G110" s="382">
        <v>0.7726928895612708</v>
      </c>
      <c r="H110" s="448">
        <v>0.79700000000000004</v>
      </c>
      <c r="I110" s="350" t="s">
        <v>551</v>
      </c>
      <c r="J110" s="350">
        <f>ROWS(I$8:$J110)</f>
        <v>103</v>
      </c>
      <c r="K110" s="350" t="str">
        <f t="shared" si="1"/>
        <v/>
      </c>
      <c r="L110" s="350" t="str">
        <f>IFERROR(SMALL($K$8:$K$163,ROWS(K$8:K110)),"")</f>
        <v/>
      </c>
      <c r="P110" s="350" t="str">
        <f>IFERROR(INDEX($B$8:$H$163,$L103,COLUMNS($O$8:O110)),"")</f>
        <v/>
      </c>
      <c r="Q110" s="360" t="str">
        <f>IFERROR(INDEX($B$8:$H$163,$L103,COLUMNS($O$8:P110)),"")</f>
        <v/>
      </c>
      <c r="R110" s="360" t="str">
        <f>IFERROR(INDEX($B$8:$H$163,$L103,COLUMNS($O$8:Q110)),"")</f>
        <v/>
      </c>
      <c r="S110" s="360" t="str">
        <f>IFERROR(INDEX($B$8:$H$163,$L103,COLUMNS($O$8:R110)),"")</f>
        <v/>
      </c>
      <c r="T110" s="360" t="str">
        <f>IFERROR(INDEX($B$8:$H$163,$L103,COLUMNS($O$8:S110)),"")</f>
        <v/>
      </c>
      <c r="U110" s="360" t="str">
        <f>IFERROR(INDEX($B$8:$H$163,$L103,COLUMNS($O$8:T110)),"")</f>
        <v/>
      </c>
      <c r="V110" s="360" t="str">
        <f>IFERROR(INDEX($B$8:$H$163,$L103,COLUMNS($O$8:U110)),"")</f>
        <v/>
      </c>
    </row>
    <row r="111" spans="2:22" ht="15" hidden="1" x14ac:dyDescent="0.25">
      <c r="B111" s="446" t="s">
        <v>538</v>
      </c>
      <c r="C111" s="382">
        <v>0.70973298880275626</v>
      </c>
      <c r="D111" s="382"/>
      <c r="E111" s="382">
        <v>0.70783410138248848</v>
      </c>
      <c r="F111" s="382">
        <v>0.75992489270386265</v>
      </c>
      <c r="G111" s="382">
        <v>0.72834762045521728</v>
      </c>
      <c r="H111" s="448">
        <v>0.71799999999999997</v>
      </c>
      <c r="I111" s="350" t="s">
        <v>551</v>
      </c>
      <c r="J111" s="350">
        <f>ROWS(I$8:$J111)</f>
        <v>104</v>
      </c>
      <c r="K111" s="350" t="str">
        <f t="shared" si="1"/>
        <v/>
      </c>
      <c r="L111" s="350" t="str">
        <f>IFERROR(SMALL($K$8:$K$163,ROWS(K$8:K111)),"")</f>
        <v/>
      </c>
      <c r="P111" s="350" t="str">
        <f>IFERROR(INDEX($B$8:$H$163,$L104,COLUMNS($O$8:O111)),"")</f>
        <v/>
      </c>
      <c r="Q111" s="360" t="str">
        <f>IFERROR(INDEX($B$8:$H$163,$L104,COLUMNS($O$8:P111)),"")</f>
        <v/>
      </c>
      <c r="R111" s="360" t="str">
        <f>IFERROR(INDEX($B$8:$H$163,$L104,COLUMNS($O$8:Q111)),"")</f>
        <v/>
      </c>
      <c r="S111" s="360" t="str">
        <f>IFERROR(INDEX($B$8:$H$163,$L104,COLUMNS($O$8:R111)),"")</f>
        <v/>
      </c>
      <c r="T111" s="360" t="str">
        <f>IFERROR(INDEX($B$8:$H$163,$L104,COLUMNS($O$8:S111)),"")</f>
        <v/>
      </c>
      <c r="U111" s="360" t="str">
        <f>IFERROR(INDEX($B$8:$H$163,$L104,COLUMNS($O$8:T111)),"")</f>
        <v/>
      </c>
      <c r="V111" s="360" t="str">
        <f>IFERROR(INDEX($B$8:$H$163,$L104,COLUMNS($O$8:U111)),"")</f>
        <v/>
      </c>
    </row>
    <row r="112" spans="2:22" ht="15" hidden="1" x14ac:dyDescent="0.25">
      <c r="B112" s="446" t="s">
        <v>555</v>
      </c>
      <c r="C112" s="382" t="s">
        <v>137</v>
      </c>
      <c r="D112" s="382" t="s">
        <v>137</v>
      </c>
      <c r="E112" s="382" t="s">
        <v>137</v>
      </c>
      <c r="F112" s="382" t="s">
        <v>137</v>
      </c>
      <c r="G112" s="382" t="s">
        <v>137</v>
      </c>
      <c r="H112" s="350" t="s">
        <v>137</v>
      </c>
      <c r="I112" s="350" t="s">
        <v>551</v>
      </c>
      <c r="J112" s="350">
        <f>ROWS(I$8:$J112)</f>
        <v>105</v>
      </c>
      <c r="K112" s="350" t="str">
        <f t="shared" si="1"/>
        <v/>
      </c>
      <c r="L112" s="350" t="str">
        <f>IFERROR(SMALL($K$8:$K$163,ROWS(K$8:K112)),"")</f>
        <v/>
      </c>
      <c r="P112" s="350" t="str">
        <f>IFERROR(INDEX($B$8:$H$163,$L105,COLUMNS($O$8:O112)),"")</f>
        <v/>
      </c>
      <c r="Q112" s="360" t="str">
        <f>IFERROR(INDEX($B$8:$H$163,$L105,COLUMNS($O$8:P112)),"")</f>
        <v/>
      </c>
      <c r="R112" s="360" t="str">
        <f>IFERROR(INDEX($B$8:$H$163,$L105,COLUMNS($O$8:Q112)),"")</f>
        <v/>
      </c>
      <c r="S112" s="360" t="str">
        <f>IFERROR(INDEX($B$8:$H$163,$L105,COLUMNS($O$8:R112)),"")</f>
        <v/>
      </c>
      <c r="T112" s="360" t="str">
        <f>IFERROR(INDEX($B$8:$H$163,$L105,COLUMNS($O$8:S112)),"")</f>
        <v/>
      </c>
      <c r="U112" s="360" t="str">
        <f>IFERROR(INDEX($B$8:$H$163,$L105,COLUMNS($O$8:T112)),"")</f>
        <v/>
      </c>
      <c r="V112" s="360" t="str">
        <f>IFERROR(INDEX($B$8:$H$163,$L105,COLUMNS($O$8:U112)),"")</f>
        <v/>
      </c>
    </row>
    <row r="113" spans="2:22" ht="15" hidden="1" x14ac:dyDescent="0.25">
      <c r="B113" s="449" t="s">
        <v>495</v>
      </c>
      <c r="C113" s="382">
        <v>0.75132712857635298</v>
      </c>
      <c r="D113" s="382">
        <v>0.7337810362885836</v>
      </c>
      <c r="E113" s="382">
        <v>0.71293196032598394</v>
      </c>
      <c r="F113" s="382">
        <v>0.74961100392108049</v>
      </c>
      <c r="G113" s="382">
        <v>0.74146690984887964</v>
      </c>
      <c r="H113" s="448">
        <v>0.73399999999999999</v>
      </c>
      <c r="I113" s="350" t="s">
        <v>551</v>
      </c>
      <c r="J113" s="350">
        <f>ROWS(I$8:$J113)</f>
        <v>106</v>
      </c>
      <c r="K113" s="350" t="str">
        <f t="shared" si="1"/>
        <v/>
      </c>
      <c r="L113" s="350" t="str">
        <f>IFERROR(SMALL($K$8:$K$163,ROWS(K$8:K113)),"")</f>
        <v/>
      </c>
      <c r="P113" s="350" t="str">
        <f>IFERROR(INDEX($B$8:$H$163,$L106,COLUMNS($O$8:O113)),"")</f>
        <v/>
      </c>
      <c r="Q113" s="360" t="str">
        <f>IFERROR(INDEX($B$8:$H$163,$L106,COLUMNS($O$8:P113)),"")</f>
        <v/>
      </c>
      <c r="R113" s="360" t="str">
        <f>IFERROR(INDEX($B$8:$H$163,$L106,COLUMNS($O$8:Q113)),"")</f>
        <v/>
      </c>
      <c r="S113" s="360" t="str">
        <f>IFERROR(INDEX($B$8:$H$163,$L106,COLUMNS($O$8:R113)),"")</f>
        <v/>
      </c>
      <c r="T113" s="360" t="str">
        <f>IFERROR(INDEX($B$8:$H$163,$L106,COLUMNS($O$8:S113)),"")</f>
        <v/>
      </c>
      <c r="U113" s="360" t="str">
        <f>IFERROR(INDEX($B$8:$H$163,$L106,COLUMNS($O$8:T113)),"")</f>
        <v/>
      </c>
      <c r="V113" s="360" t="str">
        <f>IFERROR(INDEX($B$8:$H$163,$L106,COLUMNS($O$8:U113)),"")</f>
        <v/>
      </c>
    </row>
    <row r="114" spans="2:22" ht="15" hidden="1" x14ac:dyDescent="0.25">
      <c r="B114" s="446" t="s">
        <v>496</v>
      </c>
      <c r="C114" s="382">
        <v>0.78536344674456682</v>
      </c>
      <c r="D114" s="382">
        <v>0.76323078234191244</v>
      </c>
      <c r="E114" s="382">
        <v>0.74896295236732946</v>
      </c>
      <c r="F114" s="382">
        <v>0.77557007919091692</v>
      </c>
      <c r="G114" s="382">
        <v>0.78960125001537917</v>
      </c>
      <c r="H114" s="448">
        <v>0.80900000000000005</v>
      </c>
      <c r="I114" s="350" t="s">
        <v>551</v>
      </c>
      <c r="J114" s="350">
        <f>ROWS(I$8:$J114)</f>
        <v>107</v>
      </c>
      <c r="K114" s="350" t="str">
        <f t="shared" si="1"/>
        <v/>
      </c>
      <c r="L114" s="350" t="str">
        <f>IFERROR(SMALL($K$8:$K$163,ROWS(K$8:K114)),"")</f>
        <v/>
      </c>
      <c r="P114" s="350" t="str">
        <f>IFERROR(INDEX($B$8:$H$163,$L107,COLUMNS($O$8:O114)),"")</f>
        <v/>
      </c>
      <c r="Q114" s="360" t="str">
        <f>IFERROR(INDEX($B$8:$H$163,$L107,COLUMNS($O$8:P114)),"")</f>
        <v/>
      </c>
      <c r="R114" s="360" t="str">
        <f>IFERROR(INDEX($B$8:$H$163,$L107,COLUMNS($O$8:Q114)),"")</f>
        <v/>
      </c>
      <c r="S114" s="360" t="str">
        <f>IFERROR(INDEX($B$8:$H$163,$L107,COLUMNS($O$8:R114)),"")</f>
        <v/>
      </c>
      <c r="T114" s="360" t="str">
        <f>IFERROR(INDEX($B$8:$H$163,$L107,COLUMNS($O$8:S114)),"")</f>
        <v/>
      </c>
      <c r="U114" s="360" t="str">
        <f>IFERROR(INDEX($B$8:$H$163,$L107,COLUMNS($O$8:T114)),"")</f>
        <v/>
      </c>
      <c r="V114" s="360" t="str">
        <f>IFERROR(INDEX($B$8:$H$163,$L107,COLUMNS($O$8:U114)),"")</f>
        <v/>
      </c>
    </row>
    <row r="115" spans="2:22" ht="15" hidden="1" x14ac:dyDescent="0.25">
      <c r="B115" s="447" t="s">
        <v>133</v>
      </c>
      <c r="C115" s="382"/>
      <c r="D115" s="382"/>
      <c r="E115" s="382"/>
      <c r="F115" s="382"/>
      <c r="G115" s="382"/>
      <c r="I115" s="350" t="s">
        <v>551</v>
      </c>
      <c r="J115" s="350">
        <f>ROWS(I$8:$J115)</f>
        <v>108</v>
      </c>
      <c r="K115" s="350" t="str">
        <f t="shared" si="1"/>
        <v/>
      </c>
      <c r="L115" s="350" t="str">
        <f>IFERROR(SMALL($K$8:$K$163,ROWS(K$8:K115)),"")</f>
        <v/>
      </c>
      <c r="P115" s="350" t="str">
        <f>IFERROR(INDEX($B$8:$H$163,$L108,COLUMNS($O$8:O115)),"")</f>
        <v/>
      </c>
      <c r="Q115" s="360" t="str">
        <f>IFERROR(INDEX($B$8:$H$163,$L108,COLUMNS($O$8:P115)),"")</f>
        <v/>
      </c>
      <c r="R115" s="360" t="str">
        <f>IFERROR(INDEX($B$8:$H$163,$L108,COLUMNS($O$8:Q115)),"")</f>
        <v/>
      </c>
      <c r="S115" s="360" t="str">
        <f>IFERROR(INDEX($B$8:$H$163,$L108,COLUMNS($O$8:R115)),"")</f>
        <v/>
      </c>
      <c r="T115" s="360" t="str">
        <f>IFERROR(INDEX($B$8:$H$163,$L108,COLUMNS($O$8:S115)),"")</f>
        <v/>
      </c>
      <c r="U115" s="360" t="str">
        <f>IFERROR(INDEX($B$8:$H$163,$L108,COLUMNS($O$8:T115)),"")</f>
        <v/>
      </c>
      <c r="V115" s="360" t="str">
        <f>IFERROR(INDEX($B$8:$H$163,$L108,COLUMNS($O$8:U115)),"")</f>
        <v/>
      </c>
    </row>
    <row r="116" spans="2:22" ht="15" hidden="1" x14ac:dyDescent="0.25">
      <c r="B116" s="446" t="s">
        <v>169</v>
      </c>
      <c r="C116" s="382">
        <v>0.71498504215392988</v>
      </c>
      <c r="D116" s="382">
        <v>0.72663346029885734</v>
      </c>
      <c r="E116" s="382">
        <v>0.76918570591681312</v>
      </c>
      <c r="F116" s="382">
        <v>0.80571933962264153</v>
      </c>
      <c r="G116" s="382">
        <v>0.79084775594015844</v>
      </c>
      <c r="H116" s="360">
        <v>0.79561262707330127</v>
      </c>
      <c r="I116" s="350" t="s">
        <v>551</v>
      </c>
      <c r="J116" s="350">
        <f>ROWS(I$8:$J116)</f>
        <v>109</v>
      </c>
      <c r="K116" s="350" t="str">
        <f t="shared" si="1"/>
        <v/>
      </c>
      <c r="L116" s="350" t="str">
        <f>IFERROR(SMALL($K$8:$K$163,ROWS(K$8:K116)),"")</f>
        <v/>
      </c>
      <c r="P116" s="350" t="str">
        <f>IFERROR(INDEX($B$8:$H$163,$L109,COLUMNS($O$8:O116)),"")</f>
        <v/>
      </c>
      <c r="Q116" s="360" t="str">
        <f>IFERROR(INDEX($B$8:$H$163,$L109,COLUMNS($O$8:P116)),"")</f>
        <v/>
      </c>
      <c r="R116" s="360" t="str">
        <f>IFERROR(INDEX($B$8:$H$163,$L109,COLUMNS($O$8:Q116)),"")</f>
        <v/>
      </c>
      <c r="S116" s="360" t="str">
        <f>IFERROR(INDEX($B$8:$H$163,$L109,COLUMNS($O$8:R116)),"")</f>
        <v/>
      </c>
      <c r="T116" s="360" t="str">
        <f>IFERROR(INDEX($B$8:$H$163,$L109,COLUMNS($O$8:S116)),"")</f>
        <v/>
      </c>
      <c r="U116" s="360" t="str">
        <f>IFERROR(INDEX($B$8:$H$163,$L109,COLUMNS($O$8:T116)),"")</f>
        <v/>
      </c>
      <c r="V116" s="360" t="str">
        <f>IFERROR(INDEX($B$8:$H$163,$L109,COLUMNS($O$8:U116)),"")</f>
        <v/>
      </c>
    </row>
    <row r="117" spans="2:22" ht="15" hidden="1" x14ac:dyDescent="0.25">
      <c r="B117" s="446" t="s">
        <v>170</v>
      </c>
      <c r="C117" s="382">
        <v>0.70674985819625635</v>
      </c>
      <c r="D117" s="382">
        <v>0.7226027397260274</v>
      </c>
      <c r="E117" s="382">
        <v>0.76042456406368464</v>
      </c>
      <c r="F117" s="382">
        <v>0.77821710999281091</v>
      </c>
      <c r="G117" s="382">
        <v>0.76441005802707929</v>
      </c>
      <c r="H117" s="360">
        <v>0.79144178874325366</v>
      </c>
      <c r="I117" s="350" t="s">
        <v>551</v>
      </c>
      <c r="J117" s="350">
        <f>ROWS(I$8:$J117)</f>
        <v>110</v>
      </c>
      <c r="K117" s="350" t="str">
        <f t="shared" si="1"/>
        <v/>
      </c>
      <c r="L117" s="350" t="str">
        <f>IFERROR(SMALL($K$8:$K$163,ROWS(K$8:K117)),"")</f>
        <v/>
      </c>
      <c r="P117" s="350" t="str">
        <f>IFERROR(INDEX($B$8:$H$163,$L110,COLUMNS($O$8:O117)),"")</f>
        <v/>
      </c>
      <c r="Q117" s="360" t="str">
        <f>IFERROR(INDEX($B$8:$H$163,$L110,COLUMNS($O$8:P117)),"")</f>
        <v/>
      </c>
      <c r="R117" s="360" t="str">
        <f>IFERROR(INDEX($B$8:$H$163,$L110,COLUMNS($O$8:Q117)),"")</f>
        <v/>
      </c>
      <c r="S117" s="360" t="str">
        <f>IFERROR(INDEX($B$8:$H$163,$L110,COLUMNS($O$8:R117)),"")</f>
        <v/>
      </c>
      <c r="T117" s="360" t="str">
        <f>IFERROR(INDEX($B$8:$H$163,$L110,COLUMNS($O$8:S117)),"")</f>
        <v/>
      </c>
      <c r="U117" s="360" t="str">
        <f>IFERROR(INDEX($B$8:$H$163,$L110,COLUMNS($O$8:T117)),"")</f>
        <v/>
      </c>
      <c r="V117" s="360" t="str">
        <f>IFERROR(INDEX($B$8:$H$163,$L110,COLUMNS($O$8:U117)),"")</f>
        <v/>
      </c>
    </row>
    <row r="118" spans="2:22" ht="15" hidden="1" x14ac:dyDescent="0.25">
      <c r="B118" s="446" t="s">
        <v>497</v>
      </c>
      <c r="C118" s="382">
        <v>0.73317307692307687</v>
      </c>
      <c r="D118" s="382">
        <v>0.71370967741935487</v>
      </c>
      <c r="E118" s="382">
        <v>0.72626931567328923</v>
      </c>
      <c r="F118" s="382">
        <v>0.72639691714836219</v>
      </c>
      <c r="G118" s="382">
        <v>0.75984990619136961</v>
      </c>
      <c r="H118" s="360">
        <v>0.72270363951473138</v>
      </c>
      <c r="I118" s="350" t="s">
        <v>551</v>
      </c>
      <c r="J118" s="350">
        <f>ROWS(I$8:$J118)</f>
        <v>111</v>
      </c>
      <c r="K118" s="350" t="str">
        <f t="shared" si="1"/>
        <v/>
      </c>
      <c r="L118" s="350" t="str">
        <f>IFERROR(SMALL($K$8:$K$163,ROWS(K$8:K118)),"")</f>
        <v/>
      </c>
      <c r="P118" s="350" t="str">
        <f>IFERROR(INDEX($B$8:$H$163,$L111,COLUMNS($O$8:O118)),"")</f>
        <v/>
      </c>
      <c r="Q118" s="360" t="str">
        <f>IFERROR(INDEX($B$8:$H$163,$L111,COLUMNS($O$8:P118)),"")</f>
        <v/>
      </c>
      <c r="R118" s="360" t="str">
        <f>IFERROR(INDEX($B$8:$H$163,$L111,COLUMNS($O$8:Q118)),"")</f>
        <v/>
      </c>
      <c r="S118" s="360" t="str">
        <f>IFERROR(INDEX($B$8:$H$163,$L111,COLUMNS($O$8:R118)),"")</f>
        <v/>
      </c>
      <c r="T118" s="360" t="str">
        <f>IFERROR(INDEX($B$8:$H$163,$L111,COLUMNS($O$8:S118)),"")</f>
        <v/>
      </c>
      <c r="U118" s="360" t="str">
        <f>IFERROR(INDEX($B$8:$H$163,$L111,COLUMNS($O$8:T118)),"")</f>
        <v/>
      </c>
      <c r="V118" s="360" t="str">
        <f>IFERROR(INDEX($B$8:$H$163,$L111,COLUMNS($O$8:U118)),"")</f>
        <v/>
      </c>
    </row>
    <row r="119" spans="2:22" ht="15" hidden="1" x14ac:dyDescent="0.25">
      <c r="B119" s="446" t="s">
        <v>171</v>
      </c>
      <c r="C119" s="382">
        <v>0.71488469601677151</v>
      </c>
      <c r="D119" s="382">
        <v>0.7195496417604913</v>
      </c>
      <c r="E119" s="382">
        <v>0.78435839028094156</v>
      </c>
      <c r="F119" s="382">
        <v>0.78517221249270286</v>
      </c>
      <c r="G119" s="382">
        <v>0.77184720041862898</v>
      </c>
      <c r="H119" s="360">
        <v>0.79797979797979801</v>
      </c>
      <c r="I119" s="350" t="s">
        <v>551</v>
      </c>
      <c r="J119" s="350">
        <f>ROWS(I$8:$J119)</f>
        <v>112</v>
      </c>
      <c r="K119" s="350" t="str">
        <f t="shared" si="1"/>
        <v/>
      </c>
      <c r="L119" s="350" t="str">
        <f>IFERROR(SMALL($K$8:$K$163,ROWS(K$8:K119)),"")</f>
        <v/>
      </c>
      <c r="P119" s="350" t="str">
        <f>IFERROR(INDEX($B$8:$H$163,$L112,COLUMNS($O$8:O119)),"")</f>
        <v/>
      </c>
      <c r="Q119" s="360" t="str">
        <f>IFERROR(INDEX($B$8:$H$163,$L112,COLUMNS($O$8:P119)),"")</f>
        <v/>
      </c>
      <c r="R119" s="360" t="str">
        <f>IFERROR(INDEX($B$8:$H$163,$L112,COLUMNS($O$8:Q119)),"")</f>
        <v/>
      </c>
      <c r="S119" s="360" t="str">
        <f>IFERROR(INDEX($B$8:$H$163,$L112,COLUMNS($O$8:R119)),"")</f>
        <v/>
      </c>
      <c r="T119" s="360" t="str">
        <f>IFERROR(INDEX($B$8:$H$163,$L112,COLUMNS($O$8:S119)),"")</f>
        <v/>
      </c>
      <c r="U119" s="360" t="str">
        <f>IFERROR(INDEX($B$8:$H$163,$L112,COLUMNS($O$8:T119)),"")</f>
        <v/>
      </c>
      <c r="V119" s="360" t="str">
        <f>IFERROR(INDEX($B$8:$H$163,$L112,COLUMNS($O$8:U119)),"")</f>
        <v/>
      </c>
    </row>
    <row r="120" spans="2:22" ht="15" hidden="1" x14ac:dyDescent="0.25">
      <c r="B120" s="446" t="s">
        <v>166</v>
      </c>
      <c r="C120" s="382">
        <v>0.78545068973044896</v>
      </c>
      <c r="D120" s="382">
        <v>0.76161965670742371</v>
      </c>
      <c r="E120" s="382">
        <v>0.74177037992956973</v>
      </c>
      <c r="F120" s="382">
        <v>0.77034068578746329</v>
      </c>
      <c r="G120" s="382">
        <v>0.7819062258023507</v>
      </c>
      <c r="H120" s="360">
        <v>0.79693040937331561</v>
      </c>
      <c r="I120" s="350" t="s">
        <v>551</v>
      </c>
      <c r="J120" s="350">
        <f>ROWS(I$8:$J120)</f>
        <v>113</v>
      </c>
      <c r="K120" s="350" t="str">
        <f t="shared" si="1"/>
        <v/>
      </c>
      <c r="L120" s="350" t="str">
        <f>IFERROR(SMALL($K$8:$K$163,ROWS(K$8:K120)),"")</f>
        <v/>
      </c>
      <c r="P120" s="350" t="str">
        <f>IFERROR(INDEX($B$8:$H$163,$L113,COLUMNS($O$8:O120)),"")</f>
        <v/>
      </c>
      <c r="Q120" s="360" t="str">
        <f>IFERROR(INDEX($B$8:$H$163,$L113,COLUMNS($O$8:P120)),"")</f>
        <v/>
      </c>
      <c r="R120" s="360" t="str">
        <f>IFERROR(INDEX($B$8:$H$163,$L113,COLUMNS($O$8:Q120)),"")</f>
        <v/>
      </c>
      <c r="S120" s="360" t="str">
        <f>IFERROR(INDEX($B$8:$H$163,$L113,COLUMNS($O$8:R120)),"")</f>
        <v/>
      </c>
      <c r="T120" s="360" t="str">
        <f>IFERROR(INDEX($B$8:$H$163,$L113,COLUMNS($O$8:S120)),"")</f>
        <v/>
      </c>
      <c r="U120" s="360" t="str">
        <f>IFERROR(INDEX($B$8:$H$163,$L113,COLUMNS($O$8:T120)),"")</f>
        <v/>
      </c>
      <c r="V120" s="360" t="str">
        <f>IFERROR(INDEX($B$8:$H$163,$L113,COLUMNS($O$8:U120)),"")</f>
        <v/>
      </c>
    </row>
    <row r="121" spans="2:22" ht="15" hidden="1" x14ac:dyDescent="0.25">
      <c r="B121" s="449" t="s">
        <v>172</v>
      </c>
      <c r="C121" s="382">
        <v>0.71395007342143901</v>
      </c>
      <c r="D121" s="382">
        <v>0.72352092352092356</v>
      </c>
      <c r="E121" s="382">
        <v>0.76630017898235747</v>
      </c>
      <c r="F121" s="382">
        <v>0.78753271472757558</v>
      </c>
      <c r="G121" s="382">
        <v>0.77648731926996917</v>
      </c>
      <c r="H121" s="360">
        <v>0.79050772626931565</v>
      </c>
      <c r="I121" s="350" t="s">
        <v>551</v>
      </c>
      <c r="J121" s="350">
        <f>ROWS(I$8:$J121)</f>
        <v>114</v>
      </c>
      <c r="K121" s="350" t="str">
        <f t="shared" si="1"/>
        <v/>
      </c>
      <c r="L121" s="350" t="str">
        <f>IFERROR(SMALL($K$8:$K$163,ROWS(K$8:K121)),"")</f>
        <v/>
      </c>
      <c r="P121" s="350" t="str">
        <f>IFERROR(INDEX($B$8:$H$163,$L114,COLUMNS($O$8:O121)),"")</f>
        <v/>
      </c>
      <c r="Q121" s="360" t="str">
        <f>IFERROR(INDEX($B$8:$H$163,$L114,COLUMNS($O$8:P121)),"")</f>
        <v/>
      </c>
      <c r="R121" s="360" t="str">
        <f>IFERROR(INDEX($B$8:$H$163,$L114,COLUMNS($O$8:Q121)),"")</f>
        <v/>
      </c>
      <c r="S121" s="360" t="str">
        <f>IFERROR(INDEX($B$8:$H$163,$L114,COLUMNS($O$8:R121)),"")</f>
        <v/>
      </c>
      <c r="T121" s="360" t="str">
        <f>IFERROR(INDEX($B$8:$H$163,$L114,COLUMNS($O$8:S121)),"")</f>
        <v/>
      </c>
      <c r="U121" s="360" t="str">
        <f>IFERROR(INDEX($B$8:$H$163,$L114,COLUMNS($O$8:T121)),"")</f>
        <v/>
      </c>
      <c r="V121" s="360" t="str">
        <f>IFERROR(INDEX($B$8:$H$163,$L114,COLUMNS($O$8:U121)),"")</f>
        <v/>
      </c>
    </row>
    <row r="122" spans="2:22" ht="15" hidden="1" x14ac:dyDescent="0.25">
      <c r="B122" s="447" t="s">
        <v>502</v>
      </c>
      <c r="C122" s="382"/>
      <c r="D122" s="382"/>
      <c r="E122" s="382"/>
      <c r="F122" s="382"/>
      <c r="G122" s="382"/>
      <c r="I122" s="350" t="s">
        <v>551</v>
      </c>
      <c r="J122" s="350">
        <f>ROWS(I$8:$J122)</f>
        <v>115</v>
      </c>
      <c r="K122" s="350" t="str">
        <f t="shared" si="1"/>
        <v/>
      </c>
      <c r="L122" s="350" t="str">
        <f>IFERROR(SMALL($K$8:$K$163,ROWS(K$8:K122)),"")</f>
        <v/>
      </c>
      <c r="P122" s="350" t="str">
        <f>IFERROR(INDEX($B$8:$H$163,$L115,COLUMNS($O$8:O122)),"")</f>
        <v/>
      </c>
      <c r="Q122" s="360" t="str">
        <f>IFERROR(INDEX($B$8:$H$163,$L115,COLUMNS($O$8:P122)),"")</f>
        <v/>
      </c>
      <c r="R122" s="360" t="str">
        <f>IFERROR(INDEX($B$8:$H$163,$L115,COLUMNS($O$8:Q122)),"")</f>
        <v/>
      </c>
      <c r="S122" s="360" t="str">
        <f>IFERROR(INDEX($B$8:$H$163,$L115,COLUMNS($O$8:R122)),"")</f>
        <v/>
      </c>
      <c r="T122" s="360" t="str">
        <f>IFERROR(INDEX($B$8:$H$163,$L115,COLUMNS($O$8:S122)),"")</f>
        <v/>
      </c>
      <c r="U122" s="360" t="str">
        <f>IFERROR(INDEX($B$8:$H$163,$L115,COLUMNS($O$8:T122)),"")</f>
        <v/>
      </c>
      <c r="V122" s="360" t="str">
        <f>IFERROR(INDEX($B$8:$H$163,$L115,COLUMNS($O$8:U122)),"")</f>
        <v/>
      </c>
    </row>
    <row r="123" spans="2:22" ht="15" hidden="1" x14ac:dyDescent="0.25">
      <c r="B123" s="446" t="s">
        <v>179</v>
      </c>
      <c r="C123" s="382">
        <v>0.64820846905537455</v>
      </c>
      <c r="D123" s="382">
        <v>0.70305676855895194</v>
      </c>
      <c r="E123" s="382">
        <v>0.55906432748538015</v>
      </c>
      <c r="F123" s="382">
        <v>0.64408396946564883</v>
      </c>
      <c r="G123" s="382">
        <v>0.72338642078792958</v>
      </c>
      <c r="H123" s="448">
        <v>0.66600000000000004</v>
      </c>
      <c r="I123" s="350" t="s">
        <v>551</v>
      </c>
      <c r="J123" s="350">
        <f>ROWS(I$8:$J123)</f>
        <v>116</v>
      </c>
      <c r="K123" s="350" t="str">
        <f t="shared" si="1"/>
        <v/>
      </c>
      <c r="L123" s="350" t="str">
        <f>IFERROR(SMALL($K$8:$K$163,ROWS(K$8:K123)),"")</f>
        <v/>
      </c>
      <c r="P123" s="350" t="str">
        <f>IFERROR(INDEX($B$8:$H$163,$L116,COLUMNS($O$8:O123)),"")</f>
        <v/>
      </c>
      <c r="Q123" s="360" t="str">
        <f>IFERROR(INDEX($B$8:$H$163,$L116,COLUMNS($O$8:P123)),"")</f>
        <v/>
      </c>
      <c r="R123" s="360" t="str">
        <f>IFERROR(INDEX($B$8:$H$163,$L116,COLUMNS($O$8:Q123)),"")</f>
        <v/>
      </c>
      <c r="S123" s="360" t="str">
        <f>IFERROR(INDEX($B$8:$H$163,$L116,COLUMNS($O$8:R123)),"")</f>
        <v/>
      </c>
      <c r="T123" s="360" t="str">
        <f>IFERROR(INDEX($B$8:$H$163,$L116,COLUMNS($O$8:S123)),"")</f>
        <v/>
      </c>
      <c r="U123" s="360" t="str">
        <f>IFERROR(INDEX($B$8:$H$163,$L116,COLUMNS($O$8:T123)),"")</f>
        <v/>
      </c>
      <c r="V123" s="360" t="str">
        <f>IFERROR(INDEX($B$8:$H$163,$L116,COLUMNS($O$8:U123)),"")</f>
        <v/>
      </c>
    </row>
    <row r="124" spans="2:22" ht="15" hidden="1" x14ac:dyDescent="0.25">
      <c r="B124" s="446" t="s">
        <v>180</v>
      </c>
      <c r="C124" s="382">
        <v>0.78099485353867582</v>
      </c>
      <c r="D124" s="382">
        <v>0.75900577024591809</v>
      </c>
      <c r="E124" s="382">
        <v>0.74483644528958393</v>
      </c>
      <c r="F124" s="382">
        <v>0.77274520315170891</v>
      </c>
      <c r="G124" s="382">
        <v>0.78268614178838614</v>
      </c>
      <c r="H124" s="448">
        <v>0.8</v>
      </c>
      <c r="I124" s="350" t="s">
        <v>551</v>
      </c>
      <c r="J124" s="350">
        <f>ROWS(I$8:$J124)</f>
        <v>117</v>
      </c>
      <c r="K124" s="350" t="str">
        <f t="shared" si="1"/>
        <v/>
      </c>
      <c r="L124" s="350" t="str">
        <f>IFERROR(SMALL($K$8:$K$163,ROWS(K$8:K124)),"")</f>
        <v/>
      </c>
      <c r="P124" s="350" t="str">
        <f>IFERROR(INDEX($B$8:$H$163,$L117,COLUMNS($O$8:O124)),"")</f>
        <v/>
      </c>
      <c r="Q124" s="360" t="str">
        <f>IFERROR(INDEX($B$8:$H$163,$L117,COLUMNS($O$8:P124)),"")</f>
        <v/>
      </c>
      <c r="R124" s="360" t="str">
        <f>IFERROR(INDEX($B$8:$H$163,$L117,COLUMNS($O$8:Q124)),"")</f>
        <v/>
      </c>
      <c r="S124" s="360" t="str">
        <f>IFERROR(INDEX($B$8:$H$163,$L117,COLUMNS($O$8:R124)),"")</f>
        <v/>
      </c>
      <c r="T124" s="360" t="str">
        <f>IFERROR(INDEX($B$8:$H$163,$L117,COLUMNS($O$8:S124)),"")</f>
        <v/>
      </c>
      <c r="U124" s="360" t="str">
        <f>IFERROR(INDEX($B$8:$H$163,$L117,COLUMNS($O$8:T124)),"")</f>
        <v/>
      </c>
      <c r="V124" s="360" t="str">
        <f>IFERROR(INDEX($B$8:$H$163,$L117,COLUMNS($O$8:U124)),"")</f>
        <v/>
      </c>
    </row>
    <row r="125" spans="2:22" ht="15" hidden="1" x14ac:dyDescent="0.25">
      <c r="B125" s="363" t="s">
        <v>438</v>
      </c>
      <c r="C125" s="382">
        <v>0.6587189370315133</v>
      </c>
      <c r="D125" s="382">
        <v>0.63975338215947697</v>
      </c>
      <c r="E125" s="382">
        <v>0.65519657298422607</v>
      </c>
      <c r="F125" s="382">
        <v>0.65265005685105026</v>
      </c>
      <c r="G125" s="382">
        <v>0.66135958515637661</v>
      </c>
      <c r="H125" s="382">
        <v>0.65207427055702916</v>
      </c>
      <c r="I125" s="350" t="s">
        <v>144</v>
      </c>
      <c r="J125" s="350">
        <f>ROWS(I$8:$J125)</f>
        <v>118</v>
      </c>
      <c r="K125" s="350" t="str">
        <f t="shared" si="1"/>
        <v/>
      </c>
      <c r="L125" s="350" t="str">
        <f>IFERROR(SMALL($K$8:$K$163,ROWS(K$8:K125)),"")</f>
        <v/>
      </c>
      <c r="P125" s="350" t="str">
        <f>IFERROR(INDEX($B$8:$H$163,$L118,COLUMNS($O$8:O125)),"")</f>
        <v/>
      </c>
      <c r="Q125" s="360" t="str">
        <f>IFERROR(INDEX($B$8:$H$163,$L118,COLUMNS($O$8:P125)),"")</f>
        <v/>
      </c>
      <c r="R125" s="360" t="str">
        <f>IFERROR(INDEX($B$8:$H$163,$L118,COLUMNS($O$8:Q125)),"")</f>
        <v/>
      </c>
      <c r="S125" s="360" t="str">
        <f>IFERROR(INDEX($B$8:$H$163,$L118,COLUMNS($O$8:R125)),"")</f>
        <v/>
      </c>
      <c r="T125" s="360" t="str">
        <f>IFERROR(INDEX($B$8:$H$163,$L118,COLUMNS($O$8:S125)),"")</f>
        <v/>
      </c>
      <c r="U125" s="360" t="str">
        <f>IFERROR(INDEX($B$8:$H$163,$L118,COLUMNS($O$8:T125)),"")</f>
        <v/>
      </c>
      <c r="V125" s="360" t="str">
        <f>IFERROR(INDEX($B$8:$H$163,$L118,COLUMNS($O$8:U125)),"")</f>
        <v/>
      </c>
    </row>
    <row r="126" spans="2:22" ht="15" hidden="1" x14ac:dyDescent="0.25">
      <c r="B126" s="363" t="s">
        <v>471</v>
      </c>
      <c r="C126" s="382"/>
      <c r="D126" s="382"/>
      <c r="E126" s="382"/>
      <c r="F126" s="382"/>
      <c r="G126" s="382"/>
      <c r="I126" s="350" t="s">
        <v>144</v>
      </c>
      <c r="J126" s="350">
        <f>ROWS(I$8:$J126)</f>
        <v>119</v>
      </c>
      <c r="K126" s="350" t="str">
        <f t="shared" si="1"/>
        <v/>
      </c>
      <c r="L126" s="350" t="str">
        <f>IFERROR(SMALL($K$8:$K$163,ROWS(K$8:K126)),"")</f>
        <v/>
      </c>
      <c r="P126" s="350" t="str">
        <f>IFERROR(INDEX($B$8:$H$163,$L119,COLUMNS($O$8:O126)),"")</f>
        <v/>
      </c>
      <c r="Q126" s="360" t="str">
        <f>IFERROR(INDEX($B$8:$H$163,$L119,COLUMNS($O$8:P126)),"")</f>
        <v/>
      </c>
      <c r="R126" s="360" t="str">
        <f>IFERROR(INDEX($B$8:$H$163,$L119,COLUMNS($O$8:Q126)),"")</f>
        <v/>
      </c>
      <c r="S126" s="360" t="str">
        <f>IFERROR(INDEX($B$8:$H$163,$L119,COLUMNS($O$8:R126)),"")</f>
        <v/>
      </c>
      <c r="T126" s="360" t="str">
        <f>IFERROR(INDEX($B$8:$H$163,$L119,COLUMNS($O$8:S126)),"")</f>
        <v/>
      </c>
      <c r="U126" s="360" t="str">
        <f>IFERROR(INDEX($B$8:$H$163,$L119,COLUMNS($O$8:T126)),"")</f>
        <v/>
      </c>
      <c r="V126" s="360" t="str">
        <f>IFERROR(INDEX($B$8:$H$163,$L119,COLUMNS($O$8:U126)),"")</f>
        <v/>
      </c>
    </row>
    <row r="127" spans="2:22" ht="15" hidden="1" x14ac:dyDescent="0.25">
      <c r="B127" s="446" t="s">
        <v>154</v>
      </c>
      <c r="C127" s="382">
        <v>0.63680000000000003</v>
      </c>
      <c r="D127" s="382">
        <v>0.61021737876953241</v>
      </c>
      <c r="E127" s="382">
        <v>0.62901238190247055</v>
      </c>
      <c r="F127" s="382">
        <v>0.62735052686732262</v>
      </c>
      <c r="G127" s="382">
        <v>0.63880719915304085</v>
      </c>
      <c r="H127" s="382">
        <v>0.62986106898016136</v>
      </c>
      <c r="I127" s="350" t="s">
        <v>144</v>
      </c>
      <c r="J127" s="350">
        <f>ROWS(I$8:$J127)</f>
        <v>120</v>
      </c>
      <c r="K127" s="350" t="str">
        <f t="shared" si="1"/>
        <v/>
      </c>
      <c r="L127" s="350" t="str">
        <f>IFERROR(SMALL($K$8:$K$163,ROWS(K$8:K127)),"")</f>
        <v/>
      </c>
      <c r="P127" s="350" t="str">
        <f>IFERROR(INDEX($B$8:$H$163,$L120,COLUMNS($O$8:O127)),"")</f>
        <v/>
      </c>
      <c r="Q127" s="360" t="str">
        <f>IFERROR(INDEX($B$8:$H$163,$L120,COLUMNS($O$8:P127)),"")</f>
        <v/>
      </c>
      <c r="R127" s="360" t="str">
        <f>IFERROR(INDEX($B$8:$H$163,$L120,COLUMNS($O$8:Q127)),"")</f>
        <v/>
      </c>
      <c r="S127" s="360" t="str">
        <f>IFERROR(INDEX($B$8:$H$163,$L120,COLUMNS($O$8:R127)),"")</f>
        <v/>
      </c>
      <c r="T127" s="360" t="str">
        <f>IFERROR(INDEX($B$8:$H$163,$L120,COLUMNS($O$8:S127)),"")</f>
        <v/>
      </c>
      <c r="U127" s="360" t="str">
        <f>IFERROR(INDEX($B$8:$H$163,$L120,COLUMNS($O$8:T127)),"")</f>
        <v/>
      </c>
      <c r="V127" s="360" t="str">
        <f>IFERROR(INDEX($B$8:$H$163,$L120,COLUMNS($O$8:U127)),"")</f>
        <v/>
      </c>
    </row>
    <row r="128" spans="2:22" ht="15" hidden="1" x14ac:dyDescent="0.25">
      <c r="B128" s="446" t="s">
        <v>103</v>
      </c>
      <c r="C128" s="382">
        <v>0.65169708613512645</v>
      </c>
      <c r="D128" s="382">
        <v>0.63833692442741996</v>
      </c>
      <c r="E128" s="382">
        <v>0.64450419620304733</v>
      </c>
      <c r="F128" s="382">
        <v>0.63858293605129046</v>
      </c>
      <c r="G128" s="382">
        <v>0.64859656472559701</v>
      </c>
      <c r="H128" s="382">
        <v>0.63896567097637091</v>
      </c>
      <c r="I128" s="350" t="s">
        <v>144</v>
      </c>
      <c r="J128" s="350">
        <f>ROWS(I$8:$J128)</f>
        <v>121</v>
      </c>
      <c r="K128" s="350" t="str">
        <f t="shared" si="1"/>
        <v/>
      </c>
      <c r="L128" s="350" t="str">
        <f>IFERROR(SMALL($K$8:$K$163,ROWS(K$8:K128)),"")</f>
        <v/>
      </c>
      <c r="P128" s="350" t="str">
        <f>IFERROR(INDEX($B$8:$H$163,$L121,COLUMNS($O$8:O128)),"")</f>
        <v/>
      </c>
      <c r="Q128" s="360" t="str">
        <f>IFERROR(INDEX($B$8:$H$163,$L121,COLUMNS($O$8:P128)),"")</f>
        <v/>
      </c>
      <c r="R128" s="360" t="str">
        <f>IFERROR(INDEX($B$8:$H$163,$L121,COLUMNS($O$8:Q128)),"")</f>
        <v/>
      </c>
      <c r="S128" s="360" t="str">
        <f>IFERROR(INDEX($B$8:$H$163,$L121,COLUMNS($O$8:R128)),"")</f>
        <v/>
      </c>
      <c r="T128" s="360" t="str">
        <f>IFERROR(INDEX($B$8:$H$163,$L121,COLUMNS($O$8:S128)),"")</f>
        <v/>
      </c>
      <c r="U128" s="360" t="str">
        <f>IFERROR(INDEX($B$8:$H$163,$L121,COLUMNS($O$8:T128)),"")</f>
        <v/>
      </c>
      <c r="V128" s="360" t="str">
        <f>IFERROR(INDEX($B$8:$H$163,$L121,COLUMNS($O$8:U128)),"")</f>
        <v/>
      </c>
    </row>
    <row r="129" spans="2:22" ht="15" hidden="1" x14ac:dyDescent="0.25">
      <c r="B129" s="446" t="s">
        <v>104</v>
      </c>
      <c r="C129" s="382">
        <v>0.67534504391468009</v>
      </c>
      <c r="D129" s="382">
        <v>0.6525772109202066</v>
      </c>
      <c r="E129" s="382">
        <v>0.66273095003826388</v>
      </c>
      <c r="F129" s="382">
        <v>0.66501813386086384</v>
      </c>
      <c r="G129" s="382">
        <v>0.66273112051681893</v>
      </c>
      <c r="H129" s="382">
        <v>0.65975302721496221</v>
      </c>
      <c r="I129" s="350" t="s">
        <v>144</v>
      </c>
      <c r="J129" s="350">
        <f>ROWS(I$8:$J129)</f>
        <v>122</v>
      </c>
      <c r="K129" s="350" t="str">
        <f t="shared" si="1"/>
        <v/>
      </c>
      <c r="L129" s="350" t="str">
        <f>IFERROR(SMALL($K$8:$K$163,ROWS(K$8:K129)),"")</f>
        <v/>
      </c>
      <c r="P129" s="350" t="str">
        <f>IFERROR(INDEX($B$8:$H$163,$L122,COLUMNS($O$8:O129)),"")</f>
        <v/>
      </c>
      <c r="Q129" s="360" t="str">
        <f>IFERROR(INDEX($B$8:$H$163,$L122,COLUMNS($O$8:P129)),"")</f>
        <v/>
      </c>
      <c r="R129" s="360" t="str">
        <f>IFERROR(INDEX($B$8:$H$163,$L122,COLUMNS($O$8:Q129)),"")</f>
        <v/>
      </c>
      <c r="S129" s="360" t="str">
        <f>IFERROR(INDEX($B$8:$H$163,$L122,COLUMNS($O$8:R129)),"")</f>
        <v/>
      </c>
      <c r="T129" s="360" t="str">
        <f>IFERROR(INDEX($B$8:$H$163,$L122,COLUMNS($O$8:S129)),"")</f>
        <v/>
      </c>
      <c r="U129" s="360" t="str">
        <f>IFERROR(INDEX($B$8:$H$163,$L122,COLUMNS($O$8:T129)),"")</f>
        <v/>
      </c>
      <c r="V129" s="360" t="str">
        <f>IFERROR(INDEX($B$8:$H$163,$L122,COLUMNS($O$8:U129)),"")</f>
        <v/>
      </c>
    </row>
    <row r="130" spans="2:22" ht="15" hidden="1" x14ac:dyDescent="0.25">
      <c r="B130" s="446" t="s">
        <v>155</v>
      </c>
      <c r="C130" s="382">
        <v>0.68284327719097915</v>
      </c>
      <c r="D130" s="382">
        <v>0.67049585575105419</v>
      </c>
      <c r="E130" s="382">
        <v>0.6949426639223758</v>
      </c>
      <c r="F130" s="382">
        <v>0.68824383164005809</v>
      </c>
      <c r="G130" s="382">
        <v>0.70857568978374352</v>
      </c>
      <c r="H130" s="382">
        <v>0.68769422001243008</v>
      </c>
      <c r="I130" s="350" t="s">
        <v>144</v>
      </c>
      <c r="J130" s="350">
        <f>ROWS(I$8:$J130)</f>
        <v>123</v>
      </c>
      <c r="K130" s="350" t="str">
        <f t="shared" si="1"/>
        <v/>
      </c>
      <c r="L130" s="350" t="str">
        <f>IFERROR(SMALL($K$8:$K$163,ROWS(K$8:K130)),"")</f>
        <v/>
      </c>
      <c r="P130" s="350" t="str">
        <f>IFERROR(INDEX($B$8:$H$163,$L123,COLUMNS($O$8:O130)),"")</f>
        <v/>
      </c>
      <c r="Q130" s="360" t="str">
        <f>IFERROR(INDEX($B$8:$H$163,$L123,COLUMNS($O$8:P130)),"")</f>
        <v/>
      </c>
      <c r="R130" s="360" t="str">
        <f>IFERROR(INDEX($B$8:$H$163,$L123,COLUMNS($O$8:Q130)),"")</f>
        <v/>
      </c>
      <c r="S130" s="360" t="str">
        <f>IFERROR(INDEX($B$8:$H$163,$L123,COLUMNS($O$8:R130)),"")</f>
        <v/>
      </c>
      <c r="T130" s="360" t="str">
        <f>IFERROR(INDEX($B$8:$H$163,$L123,COLUMNS($O$8:S130)),"")</f>
        <v/>
      </c>
      <c r="U130" s="360" t="str">
        <f>IFERROR(INDEX($B$8:$H$163,$L123,COLUMNS($O$8:T130)),"")</f>
        <v/>
      </c>
      <c r="V130" s="360" t="str">
        <f>IFERROR(INDEX($B$8:$H$163,$L123,COLUMNS($O$8:U130)),"")</f>
        <v/>
      </c>
    </row>
    <row r="131" spans="2:22" ht="15" hidden="1" x14ac:dyDescent="0.25">
      <c r="B131" s="446" t="s">
        <v>134</v>
      </c>
      <c r="C131" s="382">
        <v>0.68523848684210531</v>
      </c>
      <c r="D131" s="382">
        <v>0.68022998673153467</v>
      </c>
      <c r="E131" s="382">
        <v>0.70202020202020199</v>
      </c>
      <c r="F131" s="382">
        <v>0.70160404306745772</v>
      </c>
      <c r="G131" s="382">
        <v>0.70073784722222221</v>
      </c>
      <c r="H131" s="382">
        <v>0.69692923898531378</v>
      </c>
      <c r="I131" s="350" t="s">
        <v>144</v>
      </c>
      <c r="J131" s="350">
        <f>ROWS(I$8:$J131)</f>
        <v>124</v>
      </c>
      <c r="K131" s="350" t="str">
        <f t="shared" si="1"/>
        <v/>
      </c>
      <c r="L131" s="350" t="str">
        <f>IFERROR(SMALL($K$8:$K$163,ROWS(K$8:K131)),"")</f>
        <v/>
      </c>
      <c r="P131" s="350" t="str">
        <f>IFERROR(INDEX($B$8:$H$163,$L124,COLUMNS($O$8:O131)),"")</f>
        <v/>
      </c>
      <c r="Q131" s="360" t="str">
        <f>IFERROR(INDEX($B$8:$H$163,$L124,COLUMNS($O$8:P131)),"")</f>
        <v/>
      </c>
      <c r="R131" s="360" t="str">
        <f>IFERROR(INDEX($B$8:$H$163,$L124,COLUMNS($O$8:Q131)),"")</f>
        <v/>
      </c>
      <c r="S131" s="360" t="str">
        <f>IFERROR(INDEX($B$8:$H$163,$L124,COLUMNS($O$8:R131)),"")</f>
        <v/>
      </c>
      <c r="T131" s="360" t="str">
        <f>IFERROR(INDEX($B$8:$H$163,$L124,COLUMNS($O$8:S131)),"")</f>
        <v/>
      </c>
      <c r="U131" s="360" t="str">
        <f>IFERROR(INDEX($B$8:$H$163,$L124,COLUMNS($O$8:T131)),"")</f>
        <v/>
      </c>
      <c r="V131" s="360" t="str">
        <f>IFERROR(INDEX($B$8:$H$163,$L124,COLUMNS($O$8:U131)),"")</f>
        <v/>
      </c>
    </row>
    <row r="132" spans="2:22" ht="15" hidden="1" x14ac:dyDescent="0.25">
      <c r="B132" s="447" t="s">
        <v>164</v>
      </c>
      <c r="C132" s="382"/>
      <c r="D132" s="382"/>
      <c r="E132" s="382"/>
      <c r="F132" s="382"/>
      <c r="G132" s="382"/>
      <c r="I132" s="350" t="s">
        <v>144</v>
      </c>
      <c r="J132" s="350">
        <f>ROWS(I$8:$J132)</f>
        <v>125</v>
      </c>
      <c r="K132" s="350" t="str">
        <f t="shared" si="1"/>
        <v/>
      </c>
      <c r="L132" s="350" t="str">
        <f>IFERROR(SMALL($K$8:$K$163,ROWS(K$8:K132)),"")</f>
        <v/>
      </c>
      <c r="P132" s="350" t="str">
        <f>IFERROR(INDEX($B$8:$H$163,$L125,COLUMNS($O$8:O132)),"")</f>
        <v/>
      </c>
      <c r="Q132" s="360" t="str">
        <f>IFERROR(INDEX($B$8:$H$163,$L125,COLUMNS($O$8:P132)),"")</f>
        <v/>
      </c>
      <c r="R132" s="360" t="str">
        <f>IFERROR(INDEX($B$8:$H$163,$L125,COLUMNS($O$8:Q132)),"")</f>
        <v/>
      </c>
      <c r="S132" s="360" t="str">
        <f>IFERROR(INDEX($B$8:$H$163,$L125,COLUMNS($O$8:R132)),"")</f>
        <v/>
      </c>
      <c r="T132" s="360" t="str">
        <f>IFERROR(INDEX($B$8:$H$163,$L125,COLUMNS($O$8:S132)),"")</f>
        <v/>
      </c>
      <c r="U132" s="360" t="str">
        <f>IFERROR(INDEX($B$8:$H$163,$L125,COLUMNS($O$8:T132)),"")</f>
        <v/>
      </c>
      <c r="V132" s="360" t="str">
        <f>IFERROR(INDEX($B$8:$H$163,$L125,COLUMNS($O$8:U132)),"")</f>
        <v/>
      </c>
    </row>
    <row r="133" spans="2:22" ht="15" hidden="1" x14ac:dyDescent="0.25">
      <c r="B133" s="446" t="s">
        <v>98</v>
      </c>
      <c r="C133" s="382">
        <v>0.65170715278070135</v>
      </c>
      <c r="D133" s="382">
        <v>0.63210905617782409</v>
      </c>
      <c r="E133" s="382">
        <v>0.65559538720684141</v>
      </c>
      <c r="F133" s="382">
        <v>0.6534033613445378</v>
      </c>
      <c r="G133" s="382">
        <v>0.66092964824120604</v>
      </c>
      <c r="H133" s="360">
        <v>0.65398969255375872</v>
      </c>
      <c r="I133" s="350" t="s">
        <v>144</v>
      </c>
      <c r="J133" s="350">
        <f>ROWS(I$8:$J133)</f>
        <v>126</v>
      </c>
      <c r="K133" s="350" t="str">
        <f t="shared" si="1"/>
        <v/>
      </c>
      <c r="L133" s="350" t="str">
        <f>IFERROR(SMALL($K$8:$K$163,ROWS(K$8:K133)),"")</f>
        <v/>
      </c>
      <c r="P133" s="350" t="str">
        <f>IFERROR(INDEX($B$8:$H$163,$L126,COLUMNS($O$8:O133)),"")</f>
        <v/>
      </c>
      <c r="Q133" s="360" t="str">
        <f>IFERROR(INDEX($B$8:$H$163,$L126,COLUMNS($O$8:P133)),"")</f>
        <v/>
      </c>
      <c r="R133" s="360" t="str">
        <f>IFERROR(INDEX($B$8:$H$163,$L126,COLUMNS($O$8:Q133)),"")</f>
        <v/>
      </c>
      <c r="S133" s="360" t="str">
        <f>IFERROR(INDEX($B$8:$H$163,$L126,COLUMNS($O$8:R133)),"")</f>
        <v/>
      </c>
      <c r="T133" s="360" t="str">
        <f>IFERROR(INDEX($B$8:$H$163,$L126,COLUMNS($O$8:S133)),"")</f>
        <v/>
      </c>
      <c r="U133" s="360" t="str">
        <f>IFERROR(INDEX($B$8:$H$163,$L126,COLUMNS($O$8:T133)),"")</f>
        <v/>
      </c>
      <c r="V133" s="360" t="str">
        <f>IFERROR(INDEX($B$8:$H$163,$L126,COLUMNS($O$8:U133)),"")</f>
        <v/>
      </c>
    </row>
    <row r="134" spans="2:22" ht="15" hidden="1" x14ac:dyDescent="0.25">
      <c r="B134" s="446" t="s">
        <v>99</v>
      </c>
      <c r="C134" s="382">
        <v>0.66469364327737124</v>
      </c>
      <c r="D134" s="382">
        <v>0.64603516325798349</v>
      </c>
      <c r="E134" s="382">
        <v>0.65475123263110713</v>
      </c>
      <c r="F134" s="382">
        <v>0.6517469741950217</v>
      </c>
      <c r="G134" s="382">
        <v>0.66120003153827955</v>
      </c>
      <c r="H134" s="360">
        <v>0.64996103842841324</v>
      </c>
      <c r="I134" s="350" t="s">
        <v>144</v>
      </c>
      <c r="J134" s="350">
        <f>ROWS(I$8:$J134)</f>
        <v>127</v>
      </c>
      <c r="K134" s="350" t="str">
        <f t="shared" si="1"/>
        <v/>
      </c>
      <c r="L134" s="350" t="str">
        <f>IFERROR(SMALL($K$8:$K$163,ROWS(K$8:K134)),"")</f>
        <v/>
      </c>
      <c r="P134" s="350" t="str">
        <f>IFERROR(INDEX($B$8:$H$163,$L127,COLUMNS($O$8:O134)),"")</f>
        <v/>
      </c>
      <c r="Q134" s="360" t="str">
        <f>IFERROR(INDEX($B$8:$H$163,$L127,COLUMNS($O$8:P134)),"")</f>
        <v/>
      </c>
      <c r="R134" s="360" t="str">
        <f>IFERROR(INDEX($B$8:$H$163,$L127,COLUMNS($O$8:Q134)),"")</f>
        <v/>
      </c>
      <c r="S134" s="360" t="str">
        <f>IFERROR(INDEX($B$8:$H$163,$L127,COLUMNS($O$8:R134)),"")</f>
        <v/>
      </c>
      <c r="T134" s="360" t="str">
        <f>IFERROR(INDEX($B$8:$H$163,$L127,COLUMNS($O$8:S134)),"")</f>
        <v/>
      </c>
      <c r="U134" s="360" t="str">
        <f>IFERROR(INDEX($B$8:$H$163,$L127,COLUMNS($O$8:T134)),"")</f>
        <v/>
      </c>
      <c r="V134" s="360" t="str">
        <f>IFERROR(INDEX($B$8:$H$163,$L127,COLUMNS($O$8:U134)),"")</f>
        <v/>
      </c>
    </row>
    <row r="135" spans="2:22" ht="15" hidden="1" x14ac:dyDescent="0.25">
      <c r="B135" s="447" t="s">
        <v>477</v>
      </c>
      <c r="C135" s="382"/>
      <c r="D135" s="382"/>
      <c r="E135" s="382"/>
      <c r="F135" s="382"/>
      <c r="G135" s="382"/>
      <c r="I135" s="350" t="s">
        <v>144</v>
      </c>
      <c r="J135" s="350">
        <f>ROWS(I$8:$J135)</f>
        <v>128</v>
      </c>
      <c r="K135" s="350" t="str">
        <f t="shared" ref="K135:K163" si="2">IF($Q$4=I135,J135,"")</f>
        <v/>
      </c>
      <c r="L135" s="350" t="str">
        <f>IFERROR(SMALL($K$8:$K$163,ROWS(K$8:K135)),"")</f>
        <v/>
      </c>
      <c r="P135" s="350" t="str">
        <f>IFERROR(INDEX($B$8:$H$163,$L128,COLUMNS($O$8:O135)),"")</f>
        <v/>
      </c>
      <c r="Q135" s="360" t="str">
        <f>IFERROR(INDEX($B$8:$H$163,$L128,COLUMNS($O$8:P135)),"")</f>
        <v/>
      </c>
      <c r="R135" s="360" t="str">
        <f>IFERROR(INDEX($B$8:$H$163,$L128,COLUMNS($O$8:Q135)),"")</f>
        <v/>
      </c>
      <c r="S135" s="360" t="str">
        <f>IFERROR(INDEX($B$8:$H$163,$L128,COLUMNS($O$8:R135)),"")</f>
        <v/>
      </c>
      <c r="T135" s="360" t="str">
        <f>IFERROR(INDEX($B$8:$H$163,$L128,COLUMNS($O$8:S135)),"")</f>
        <v/>
      </c>
      <c r="U135" s="360" t="str">
        <f>IFERROR(INDEX($B$8:$H$163,$L128,COLUMNS($O$8:T135)),"")</f>
        <v/>
      </c>
      <c r="V135" s="360" t="str">
        <f>IFERROR(INDEX($B$8:$H$163,$L128,COLUMNS($O$8:U135)),"")</f>
        <v/>
      </c>
    </row>
    <row r="136" spans="2:22" ht="15" hidden="1" x14ac:dyDescent="0.25">
      <c r="B136" s="449" t="s">
        <v>478</v>
      </c>
      <c r="C136" s="382">
        <v>0.53704676826064113</v>
      </c>
      <c r="D136" s="382">
        <v>0.51580278128950696</v>
      </c>
      <c r="E136" s="382">
        <v>0.51932668329177056</v>
      </c>
      <c r="F136" s="382">
        <v>0.53774173424828442</v>
      </c>
      <c r="G136" s="382">
        <v>0.54764930114358323</v>
      </c>
      <c r="H136" s="360">
        <v>0.50096463022508042</v>
      </c>
      <c r="I136" s="350" t="s">
        <v>144</v>
      </c>
      <c r="J136" s="350">
        <f>ROWS(I$8:$J136)</f>
        <v>129</v>
      </c>
      <c r="K136" s="350" t="str">
        <f t="shared" si="2"/>
        <v/>
      </c>
      <c r="L136" s="350" t="str">
        <f>IFERROR(SMALL($K$8:$K$163,ROWS(K$8:K136)),"")</f>
        <v/>
      </c>
      <c r="P136" s="350" t="str">
        <f>IFERROR(INDEX($B$8:$H$163,$L129,COLUMNS($O$8:O136)),"")</f>
        <v/>
      </c>
      <c r="Q136" s="360" t="str">
        <f>IFERROR(INDEX($B$8:$H$163,$L129,COLUMNS($O$8:P136)),"")</f>
        <v/>
      </c>
      <c r="R136" s="360" t="str">
        <f>IFERROR(INDEX($B$8:$H$163,$L129,COLUMNS($O$8:Q136)),"")</f>
        <v/>
      </c>
      <c r="S136" s="360" t="str">
        <f>IFERROR(INDEX($B$8:$H$163,$L129,COLUMNS($O$8:R136)),"")</f>
        <v/>
      </c>
      <c r="T136" s="360" t="str">
        <f>IFERROR(INDEX($B$8:$H$163,$L129,COLUMNS($O$8:S136)),"")</f>
        <v/>
      </c>
      <c r="U136" s="360" t="str">
        <f>IFERROR(INDEX($B$8:$H$163,$L129,COLUMNS($O$8:T136)),"")</f>
        <v/>
      </c>
      <c r="V136" s="360" t="str">
        <f>IFERROR(INDEX($B$8:$H$163,$L129,COLUMNS($O$8:U136)),"")</f>
        <v/>
      </c>
    </row>
    <row r="137" spans="2:22" ht="15" hidden="1" x14ac:dyDescent="0.25">
      <c r="B137" s="449" t="s">
        <v>479</v>
      </c>
      <c r="C137" s="382">
        <v>0.64717529855825751</v>
      </c>
      <c r="D137" s="382">
        <v>0.62227649591876089</v>
      </c>
      <c r="E137" s="382">
        <v>0.63825288267750357</v>
      </c>
      <c r="F137" s="382">
        <v>0.62886153233566711</v>
      </c>
      <c r="G137" s="382">
        <v>0.64264018292891023</v>
      </c>
      <c r="H137" s="360">
        <v>0.62838597381876204</v>
      </c>
      <c r="I137" s="350" t="s">
        <v>144</v>
      </c>
      <c r="J137" s="350">
        <f>ROWS(I$8:$J137)</f>
        <v>130</v>
      </c>
      <c r="K137" s="350" t="str">
        <f t="shared" si="2"/>
        <v/>
      </c>
      <c r="L137" s="350" t="str">
        <f>IFERROR(SMALL($K$8:$K$163,ROWS(K$8:K137)),"")</f>
        <v/>
      </c>
      <c r="P137" s="350" t="str">
        <f>IFERROR(INDEX($B$8:$H$163,$L130,COLUMNS($O$8:O137)),"")</f>
        <v/>
      </c>
      <c r="Q137" s="360" t="str">
        <f>IFERROR(INDEX($B$8:$H$163,$L130,COLUMNS($O$8:P137)),"")</f>
        <v/>
      </c>
      <c r="R137" s="360" t="str">
        <f>IFERROR(INDEX($B$8:$H$163,$L130,COLUMNS($O$8:Q137)),"")</f>
        <v/>
      </c>
      <c r="S137" s="360" t="str">
        <f>IFERROR(INDEX($B$8:$H$163,$L130,COLUMNS($O$8:R137)),"")</f>
        <v/>
      </c>
      <c r="T137" s="360" t="str">
        <f>IFERROR(INDEX($B$8:$H$163,$L130,COLUMNS($O$8:S137)),"")</f>
        <v/>
      </c>
      <c r="U137" s="360" t="str">
        <f>IFERROR(INDEX($B$8:$H$163,$L130,COLUMNS($O$8:T137)),"")</f>
        <v/>
      </c>
      <c r="V137" s="360" t="str">
        <f>IFERROR(INDEX($B$8:$H$163,$L130,COLUMNS($O$8:U137)),"")</f>
        <v/>
      </c>
    </row>
    <row r="138" spans="2:22" ht="15" hidden="1" x14ac:dyDescent="0.25">
      <c r="B138" s="449" t="s">
        <v>505</v>
      </c>
      <c r="C138" s="382">
        <v>0.6568523296403096</v>
      </c>
      <c r="D138" s="382">
        <v>0.63936611374407581</v>
      </c>
      <c r="E138" s="382">
        <v>0.65715181932245925</v>
      </c>
      <c r="F138" s="382">
        <v>0.66282236104436965</v>
      </c>
      <c r="G138" s="382">
        <v>0.65470776486440962</v>
      </c>
      <c r="H138" s="360">
        <v>0.66019945602901176</v>
      </c>
      <c r="I138" s="350" t="s">
        <v>144</v>
      </c>
      <c r="J138" s="350">
        <f>ROWS(I$8:$J138)</f>
        <v>131</v>
      </c>
      <c r="K138" s="350" t="str">
        <f t="shared" si="2"/>
        <v/>
      </c>
      <c r="L138" s="350" t="str">
        <f>IFERROR(SMALL($K$8:$K$163,ROWS(K$8:K138)),"")</f>
        <v/>
      </c>
      <c r="P138" s="350" t="str">
        <f>IFERROR(INDEX($B$8:$H$163,$L131,COLUMNS($O$8:O138)),"")</f>
        <v/>
      </c>
      <c r="Q138" s="360" t="str">
        <f>IFERROR(INDEX($B$8:$H$163,$L131,COLUMNS($O$8:P138)),"")</f>
        <v/>
      </c>
      <c r="R138" s="360" t="str">
        <f>IFERROR(INDEX($B$8:$H$163,$L131,COLUMNS($O$8:Q138)),"")</f>
        <v/>
      </c>
      <c r="S138" s="360" t="str">
        <f>IFERROR(INDEX($B$8:$H$163,$L131,COLUMNS($O$8:R138)),"")</f>
        <v/>
      </c>
      <c r="T138" s="360" t="str">
        <f>IFERROR(INDEX($B$8:$H$163,$L131,COLUMNS($O$8:S138)),"")</f>
        <v/>
      </c>
      <c r="U138" s="360" t="str">
        <f>IFERROR(INDEX($B$8:$H$163,$L131,COLUMNS($O$8:T138)),"")</f>
        <v/>
      </c>
      <c r="V138" s="360" t="str">
        <f>IFERROR(INDEX($B$8:$H$163,$L131,COLUMNS($O$8:U138)),"")</f>
        <v/>
      </c>
    </row>
    <row r="139" spans="2:22" ht="15" hidden="1" x14ac:dyDescent="0.25">
      <c r="B139" s="449" t="s">
        <v>506</v>
      </c>
      <c r="C139" s="382">
        <v>0.69830508474576269</v>
      </c>
      <c r="D139" s="382">
        <v>0.68307426597582033</v>
      </c>
      <c r="E139" s="382">
        <v>0.69770926996360527</v>
      </c>
      <c r="F139" s="382">
        <v>0.69899299474605958</v>
      </c>
      <c r="G139" s="382">
        <v>0.70495303159692568</v>
      </c>
      <c r="H139" s="360">
        <v>0.69872796250836866</v>
      </c>
      <c r="I139" s="350" t="s">
        <v>144</v>
      </c>
      <c r="J139" s="350">
        <f>ROWS(I$8:$J139)</f>
        <v>132</v>
      </c>
      <c r="K139" s="350" t="str">
        <f t="shared" si="2"/>
        <v/>
      </c>
      <c r="L139" s="350" t="str">
        <f>IFERROR(SMALL($K$8:$K$163,ROWS(K$8:K139)),"")</f>
        <v/>
      </c>
      <c r="P139" s="350" t="str">
        <f>IFERROR(INDEX($B$8:$H$163,$L132,COLUMNS($O$8:O139)),"")</f>
        <v/>
      </c>
      <c r="Q139" s="360" t="str">
        <f>IFERROR(INDEX($B$8:$H$163,$L132,COLUMNS($O$8:P139)),"")</f>
        <v/>
      </c>
      <c r="R139" s="360" t="str">
        <f>IFERROR(INDEX($B$8:$H$163,$L132,COLUMNS($O$8:Q139)),"")</f>
        <v/>
      </c>
      <c r="S139" s="360" t="str">
        <f>IFERROR(INDEX($B$8:$H$163,$L132,COLUMNS($O$8:R139)),"")</f>
        <v/>
      </c>
      <c r="T139" s="360" t="str">
        <f>IFERROR(INDEX($B$8:$H$163,$L132,COLUMNS($O$8:S139)),"")</f>
        <v/>
      </c>
      <c r="U139" s="360" t="str">
        <f>IFERROR(INDEX($B$8:$H$163,$L132,COLUMNS($O$8:T139)),"")</f>
        <v/>
      </c>
      <c r="V139" s="360" t="str">
        <f>IFERROR(INDEX($B$8:$H$163,$L132,COLUMNS($O$8:U139)),"")</f>
        <v/>
      </c>
    </row>
    <row r="140" spans="2:22" ht="15" hidden="1" x14ac:dyDescent="0.25">
      <c r="B140" s="449" t="s">
        <v>507</v>
      </c>
      <c r="C140" s="382">
        <v>0.72785602503912361</v>
      </c>
      <c r="D140" s="382">
        <v>0.7189189189189189</v>
      </c>
      <c r="E140" s="382">
        <v>0.72904234157431091</v>
      </c>
      <c r="F140" s="382">
        <v>0.73522427440633242</v>
      </c>
      <c r="G140" s="382">
        <v>0.73285060975609762</v>
      </c>
      <c r="H140" s="360">
        <v>0.73139927472802302</v>
      </c>
      <c r="I140" s="350" t="s">
        <v>144</v>
      </c>
      <c r="J140" s="350">
        <f>ROWS(I$8:$J140)</f>
        <v>133</v>
      </c>
      <c r="K140" s="350" t="str">
        <f t="shared" si="2"/>
        <v/>
      </c>
      <c r="L140" s="350" t="str">
        <f>IFERROR(SMALL($K$8:$K$163,ROWS(K$8:K140)),"")</f>
        <v/>
      </c>
      <c r="P140" s="350" t="str">
        <f>IFERROR(INDEX($B$8:$H$163,$L133,COLUMNS($O$8:O140)),"")</f>
        <v/>
      </c>
      <c r="Q140" s="360" t="str">
        <f>IFERROR(INDEX($B$8:$H$163,$L133,COLUMNS($O$8:P140)),"")</f>
        <v/>
      </c>
      <c r="R140" s="360" t="str">
        <f>IFERROR(INDEX($B$8:$H$163,$L133,COLUMNS($O$8:Q140)),"")</f>
        <v/>
      </c>
      <c r="S140" s="360" t="str">
        <f>IFERROR(INDEX($B$8:$H$163,$L133,COLUMNS($O$8:R140)),"")</f>
        <v/>
      </c>
      <c r="T140" s="360" t="str">
        <f>IFERROR(INDEX($B$8:$H$163,$L133,COLUMNS($O$8:S140)),"")</f>
        <v/>
      </c>
      <c r="U140" s="360" t="str">
        <f>IFERROR(INDEX($B$8:$H$163,$L133,COLUMNS($O$8:T140)),"")</f>
        <v/>
      </c>
      <c r="V140" s="360" t="str">
        <f>IFERROR(INDEX($B$8:$H$163,$L133,COLUMNS($O$8:U140)),"")</f>
        <v/>
      </c>
    </row>
    <row r="141" spans="2:22" ht="15" hidden="1" x14ac:dyDescent="0.25">
      <c r="B141" s="447" t="s">
        <v>484</v>
      </c>
      <c r="C141" s="382"/>
      <c r="D141" s="382"/>
      <c r="E141" s="382"/>
      <c r="F141" s="382"/>
      <c r="G141" s="382"/>
      <c r="I141" s="350" t="s">
        <v>144</v>
      </c>
      <c r="J141" s="350">
        <f>ROWS(I$8:$J141)</f>
        <v>134</v>
      </c>
      <c r="K141" s="350" t="str">
        <f t="shared" si="2"/>
        <v/>
      </c>
      <c r="L141" s="350" t="str">
        <f>IFERROR(SMALL($K$8:$K$163,ROWS(K$8:K141)),"")</f>
        <v/>
      </c>
      <c r="P141" s="350" t="str">
        <f>IFERROR(INDEX($B$8:$H$163,$L134,COLUMNS($O$8:O141)),"")</f>
        <v/>
      </c>
      <c r="Q141" s="360" t="str">
        <f>IFERROR(INDEX($B$8:$H$163,$L134,COLUMNS($O$8:P141)),"")</f>
        <v/>
      </c>
      <c r="R141" s="360" t="str">
        <f>IFERROR(INDEX($B$8:$H$163,$L134,COLUMNS($O$8:Q141)),"")</f>
        <v/>
      </c>
      <c r="S141" s="360" t="str">
        <f>IFERROR(INDEX($B$8:$H$163,$L134,COLUMNS($O$8:R141)),"")</f>
        <v/>
      </c>
      <c r="T141" s="360" t="str">
        <f>IFERROR(INDEX($B$8:$H$163,$L134,COLUMNS($O$8:S141)),"")</f>
        <v/>
      </c>
      <c r="U141" s="360" t="str">
        <f>IFERROR(INDEX($B$8:$H$163,$L134,COLUMNS($O$8:T141)),"")</f>
        <v/>
      </c>
      <c r="V141" s="360" t="str">
        <f>IFERROR(INDEX($B$8:$H$163,$L134,COLUMNS($O$8:U141)),"")</f>
        <v/>
      </c>
    </row>
    <row r="142" spans="2:22" ht="15" hidden="1" x14ac:dyDescent="0.25">
      <c r="B142" s="449" t="s">
        <v>530</v>
      </c>
      <c r="C142" s="382">
        <v>0.62918340026773767</v>
      </c>
      <c r="D142" s="382"/>
      <c r="E142" s="382">
        <v>0.58832807570977919</v>
      </c>
      <c r="F142" s="382">
        <v>0.64376130198915005</v>
      </c>
      <c r="G142" s="382">
        <v>0.63601532567049812</v>
      </c>
      <c r="H142" s="360">
        <v>0.69357798165137619</v>
      </c>
      <c r="I142" s="350" t="s">
        <v>144</v>
      </c>
      <c r="J142" s="350">
        <f>ROWS(I$8:$J142)</f>
        <v>135</v>
      </c>
      <c r="K142" s="350" t="str">
        <f t="shared" si="2"/>
        <v/>
      </c>
      <c r="L142" s="350" t="str">
        <f>IFERROR(SMALL($K$8:$K$163,ROWS(K$8:K142)),"")</f>
        <v/>
      </c>
      <c r="P142" s="350" t="str">
        <f>IFERROR(INDEX($B$8:$H$163,$L135,COLUMNS($O$8:O142)),"")</f>
        <v/>
      </c>
      <c r="Q142" s="360" t="str">
        <f>IFERROR(INDEX($B$8:$H$163,$L135,COLUMNS($O$8:P142)),"")</f>
        <v/>
      </c>
      <c r="R142" s="360" t="str">
        <f>IFERROR(INDEX($B$8:$H$163,$L135,COLUMNS($O$8:Q142)),"")</f>
        <v/>
      </c>
      <c r="S142" s="360" t="str">
        <f>IFERROR(INDEX($B$8:$H$163,$L135,COLUMNS($O$8:R142)),"")</f>
        <v/>
      </c>
      <c r="T142" s="360" t="str">
        <f>IFERROR(INDEX($B$8:$H$163,$L135,COLUMNS($O$8:S142)),"")</f>
        <v/>
      </c>
      <c r="U142" s="360" t="str">
        <f>IFERROR(INDEX($B$8:$H$163,$L135,COLUMNS($O$8:T142)),"")</f>
        <v/>
      </c>
      <c r="V142" s="360" t="str">
        <f>IFERROR(INDEX($B$8:$H$163,$L135,COLUMNS($O$8:U142)),"")</f>
        <v/>
      </c>
    </row>
    <row r="143" spans="2:22" ht="15" hidden="1" x14ac:dyDescent="0.25">
      <c r="B143" s="449" t="s">
        <v>531</v>
      </c>
      <c r="C143" s="382">
        <v>0.54420113544201132</v>
      </c>
      <c r="D143" s="382"/>
      <c r="E143" s="382">
        <v>0.51745254133496632</v>
      </c>
      <c r="F143" s="382">
        <v>0.53994490358126723</v>
      </c>
      <c r="G143" s="382">
        <v>0.55862068965517242</v>
      </c>
      <c r="H143" s="360">
        <v>0.53580562659846542</v>
      </c>
      <c r="I143" s="350" t="s">
        <v>144</v>
      </c>
      <c r="J143" s="350">
        <f>ROWS(I$8:$J143)</f>
        <v>136</v>
      </c>
      <c r="K143" s="350" t="str">
        <f t="shared" si="2"/>
        <v/>
      </c>
      <c r="L143" s="350" t="str">
        <f>IFERROR(SMALL($K$8:$K$163,ROWS(K$8:K143)),"")</f>
        <v/>
      </c>
      <c r="P143" s="350" t="str">
        <f>IFERROR(INDEX($B$8:$H$163,$L136,COLUMNS($O$8:O143)),"")</f>
        <v/>
      </c>
      <c r="Q143" s="360" t="str">
        <f>IFERROR(INDEX($B$8:$H$163,$L136,COLUMNS($O$8:P143)),"")</f>
        <v/>
      </c>
      <c r="R143" s="360" t="str">
        <f>IFERROR(INDEX($B$8:$H$163,$L136,COLUMNS($O$8:Q143)),"")</f>
        <v/>
      </c>
      <c r="S143" s="360" t="str">
        <f>IFERROR(INDEX($B$8:$H$163,$L136,COLUMNS($O$8:R143)),"")</f>
        <v/>
      </c>
      <c r="T143" s="360" t="str">
        <f>IFERROR(INDEX($B$8:$H$163,$L136,COLUMNS($O$8:S143)),"")</f>
        <v/>
      </c>
      <c r="U143" s="360" t="str">
        <f>IFERROR(INDEX($B$8:$H$163,$L136,COLUMNS($O$8:T143)),"")</f>
        <v/>
      </c>
      <c r="V143" s="360" t="str">
        <f>IFERROR(INDEX($B$8:$H$163,$L136,COLUMNS($O$8:U143)),"")</f>
        <v/>
      </c>
    </row>
    <row r="144" spans="2:22" ht="15" hidden="1" x14ac:dyDescent="0.25">
      <c r="B144" s="449" t="s">
        <v>532</v>
      </c>
      <c r="C144" s="382">
        <v>0.68072289156626509</v>
      </c>
      <c r="D144" s="382"/>
      <c r="E144" s="382">
        <v>0.62616822429906538</v>
      </c>
      <c r="F144" s="382">
        <v>0.64423076923076927</v>
      </c>
      <c r="G144" s="382">
        <v>0.60089686098654704</v>
      </c>
      <c r="H144" s="360">
        <v>0.6045548654244306</v>
      </c>
      <c r="I144" s="350" t="s">
        <v>144</v>
      </c>
      <c r="J144" s="350">
        <f>ROWS(I$8:$J144)</f>
        <v>137</v>
      </c>
      <c r="K144" s="350" t="str">
        <f t="shared" si="2"/>
        <v/>
      </c>
      <c r="L144" s="350" t="str">
        <f>IFERROR(SMALL($K$8:$K$163,ROWS(K$8:K144)),"")</f>
        <v/>
      </c>
      <c r="P144" s="350" t="str">
        <f>IFERROR(INDEX($B$8:$H$163,$L137,COLUMNS($O$8:O144)),"")</f>
        <v/>
      </c>
      <c r="Q144" s="360" t="str">
        <f>IFERROR(INDEX($B$8:$H$163,$L137,COLUMNS($O$8:P144)),"")</f>
        <v/>
      </c>
      <c r="R144" s="360" t="str">
        <f>IFERROR(INDEX($B$8:$H$163,$L137,COLUMNS($O$8:Q144)),"")</f>
        <v/>
      </c>
      <c r="S144" s="360" t="str">
        <f>IFERROR(INDEX($B$8:$H$163,$L137,COLUMNS($O$8:R144)),"")</f>
        <v/>
      </c>
      <c r="T144" s="360" t="str">
        <f>IFERROR(INDEX($B$8:$H$163,$L137,COLUMNS($O$8:S144)),"")</f>
        <v/>
      </c>
      <c r="U144" s="360" t="str">
        <f>IFERROR(INDEX($B$8:$H$163,$L137,COLUMNS($O$8:T144)),"")</f>
        <v/>
      </c>
      <c r="V144" s="360" t="str">
        <f>IFERROR(INDEX($B$8:$H$163,$L137,COLUMNS($O$8:U144)),"")</f>
        <v/>
      </c>
    </row>
    <row r="145" spans="2:22" ht="15" hidden="1" x14ac:dyDescent="0.25">
      <c r="B145" s="449" t="s">
        <v>533</v>
      </c>
      <c r="C145" s="382">
        <v>0.703125</v>
      </c>
      <c r="D145" s="382"/>
      <c r="E145" s="382">
        <v>0.74287652645861602</v>
      </c>
      <c r="F145" s="382">
        <v>0.73048600883652426</v>
      </c>
      <c r="G145" s="382">
        <v>0.78618857901726424</v>
      </c>
      <c r="H145" s="360">
        <v>0.71312949640287771</v>
      </c>
      <c r="I145" s="350" t="s">
        <v>144</v>
      </c>
      <c r="J145" s="350">
        <f>ROWS(I$8:$J145)</f>
        <v>138</v>
      </c>
      <c r="K145" s="350" t="str">
        <f t="shared" si="2"/>
        <v/>
      </c>
      <c r="L145" s="350" t="str">
        <f>IFERROR(SMALL($K$8:$K$163,ROWS(K$8:K145)),"")</f>
        <v/>
      </c>
      <c r="P145" s="350" t="str">
        <f>IFERROR(INDEX($B$8:$H$163,$L138,COLUMNS($O$8:O145)),"")</f>
        <v/>
      </c>
      <c r="Q145" s="360" t="str">
        <f>IFERROR(INDEX($B$8:$H$163,$L138,COLUMNS($O$8:P145)),"")</f>
        <v/>
      </c>
      <c r="R145" s="360" t="str">
        <f>IFERROR(INDEX($B$8:$H$163,$L138,COLUMNS($O$8:Q145)),"")</f>
        <v/>
      </c>
      <c r="S145" s="360" t="str">
        <f>IFERROR(INDEX($B$8:$H$163,$L138,COLUMNS($O$8:R145)),"")</f>
        <v/>
      </c>
      <c r="T145" s="360" t="str">
        <f>IFERROR(INDEX($B$8:$H$163,$L138,COLUMNS($O$8:S145)),"")</f>
        <v/>
      </c>
      <c r="U145" s="360" t="str">
        <f>IFERROR(INDEX($B$8:$H$163,$L138,COLUMNS($O$8:T145)),"")</f>
        <v/>
      </c>
      <c r="V145" s="360" t="str">
        <f>IFERROR(INDEX($B$8:$H$163,$L138,COLUMNS($O$8:U145)),"")</f>
        <v/>
      </c>
    </row>
    <row r="146" spans="2:22" ht="15" hidden="1" x14ac:dyDescent="0.25">
      <c r="B146" s="449" t="s">
        <v>534</v>
      </c>
      <c r="C146" s="382">
        <v>0.6770776751765345</v>
      </c>
      <c r="D146" s="382"/>
      <c r="E146" s="382">
        <v>0.64291796764121489</v>
      </c>
      <c r="F146" s="382">
        <v>0.65339578454332548</v>
      </c>
      <c r="G146" s="382">
        <v>0.67519955959262312</v>
      </c>
      <c r="H146" s="360">
        <v>0.64575767580059429</v>
      </c>
      <c r="I146" s="350" t="s">
        <v>144</v>
      </c>
      <c r="J146" s="350">
        <f>ROWS(I$8:$J146)</f>
        <v>139</v>
      </c>
      <c r="K146" s="350" t="str">
        <f t="shared" si="2"/>
        <v/>
      </c>
      <c r="L146" s="350" t="str">
        <f>IFERROR(SMALL($K$8:$K$163,ROWS(K$8:K146)),"")</f>
        <v/>
      </c>
      <c r="P146" s="350" t="str">
        <f>IFERROR(INDEX($B$8:$H$163,$L139,COLUMNS($O$8:O146)),"")</f>
        <v/>
      </c>
      <c r="Q146" s="360" t="str">
        <f>IFERROR(INDEX($B$8:$H$163,$L139,COLUMNS($O$8:P146)),"")</f>
        <v/>
      </c>
      <c r="R146" s="360" t="str">
        <f>IFERROR(INDEX($B$8:$H$163,$L139,COLUMNS($O$8:Q146)),"")</f>
        <v/>
      </c>
      <c r="S146" s="360" t="str">
        <f>IFERROR(INDEX($B$8:$H$163,$L139,COLUMNS($O$8:R146)),"")</f>
        <v/>
      </c>
      <c r="T146" s="360" t="str">
        <f>IFERROR(INDEX($B$8:$H$163,$L139,COLUMNS($O$8:S146)),"")</f>
        <v/>
      </c>
      <c r="U146" s="360" t="str">
        <f>IFERROR(INDEX($B$8:$H$163,$L139,COLUMNS($O$8:T146)),"")</f>
        <v/>
      </c>
      <c r="V146" s="360" t="str">
        <f>IFERROR(INDEX($B$8:$H$163,$L139,COLUMNS($O$8:U146)),"")</f>
        <v/>
      </c>
    </row>
    <row r="147" spans="2:22" ht="15" hidden="1" x14ac:dyDescent="0.25">
      <c r="B147" s="449" t="s">
        <v>535</v>
      </c>
      <c r="C147" s="382">
        <v>0.61538461538461542</v>
      </c>
      <c r="D147" s="382"/>
      <c r="E147" s="382">
        <v>0.55462184873949583</v>
      </c>
      <c r="F147" s="382">
        <v>0.58407079646017701</v>
      </c>
      <c r="G147" s="382">
        <v>0.71764705882352942</v>
      </c>
      <c r="H147" s="360">
        <v>0.62962962962962965</v>
      </c>
      <c r="I147" s="350" t="s">
        <v>144</v>
      </c>
      <c r="J147" s="350">
        <f>ROWS(I$8:$J147)</f>
        <v>140</v>
      </c>
      <c r="K147" s="350" t="str">
        <f t="shared" si="2"/>
        <v/>
      </c>
      <c r="L147" s="350" t="str">
        <f>IFERROR(SMALL($K$8:$K$163,ROWS(K$8:K147)),"")</f>
        <v/>
      </c>
      <c r="P147" s="350" t="str">
        <f>IFERROR(INDEX($B$8:$H$163,$L140,COLUMNS($O$8:O147)),"")</f>
        <v/>
      </c>
      <c r="Q147" s="360" t="str">
        <f>IFERROR(INDEX($B$8:$H$163,$L140,COLUMNS($O$8:P147)),"")</f>
        <v/>
      </c>
      <c r="R147" s="360" t="str">
        <f>IFERROR(INDEX($B$8:$H$163,$L140,COLUMNS($O$8:Q147)),"")</f>
        <v/>
      </c>
      <c r="S147" s="360" t="str">
        <f>IFERROR(INDEX($B$8:$H$163,$L140,COLUMNS($O$8:R147)),"")</f>
        <v/>
      </c>
      <c r="T147" s="360" t="str">
        <f>IFERROR(INDEX($B$8:$H$163,$L140,COLUMNS($O$8:S147)),"")</f>
        <v/>
      </c>
      <c r="U147" s="360" t="str">
        <f>IFERROR(INDEX($B$8:$H$163,$L140,COLUMNS($O$8:T147)),"")</f>
        <v/>
      </c>
      <c r="V147" s="360" t="str">
        <f>IFERROR(INDEX($B$8:$H$163,$L140,COLUMNS($O$8:U147)),"")</f>
        <v/>
      </c>
    </row>
    <row r="148" spans="2:22" ht="15" hidden="1" x14ac:dyDescent="0.25">
      <c r="B148" s="449" t="s">
        <v>536</v>
      </c>
      <c r="C148" s="382">
        <v>0.66666666666666663</v>
      </c>
      <c r="D148" s="382"/>
      <c r="E148" s="382">
        <v>0.69483568075117375</v>
      </c>
      <c r="F148" s="382">
        <v>0.70202020202020199</v>
      </c>
      <c r="G148" s="382">
        <v>0.69780219780219777</v>
      </c>
      <c r="H148" s="360">
        <v>0.76923076923076927</v>
      </c>
      <c r="I148" s="350" t="s">
        <v>144</v>
      </c>
      <c r="J148" s="350">
        <f>ROWS(I$8:$J148)</f>
        <v>141</v>
      </c>
      <c r="K148" s="350" t="str">
        <f t="shared" si="2"/>
        <v/>
      </c>
      <c r="L148" s="350" t="str">
        <f>IFERROR(SMALL($K$8:$K$163,ROWS(K$8:K148)),"")</f>
        <v/>
      </c>
      <c r="P148" s="350" t="str">
        <f>IFERROR(INDEX($B$8:$H$163,$L141,COLUMNS($O$8:O148)),"")</f>
        <v/>
      </c>
      <c r="Q148" s="360" t="str">
        <f>IFERROR(INDEX($B$8:$H$163,$L141,COLUMNS($O$8:P148)),"")</f>
        <v/>
      </c>
      <c r="R148" s="360" t="str">
        <f>IFERROR(INDEX($B$8:$H$163,$L141,COLUMNS($O$8:Q148)),"")</f>
        <v/>
      </c>
      <c r="S148" s="360" t="str">
        <f>IFERROR(INDEX($B$8:$H$163,$L141,COLUMNS($O$8:R148)),"")</f>
        <v/>
      </c>
      <c r="T148" s="360" t="str">
        <f>IFERROR(INDEX($B$8:$H$163,$L141,COLUMNS($O$8:S148)),"")</f>
        <v/>
      </c>
      <c r="U148" s="360" t="str">
        <f>IFERROR(INDEX($B$8:$H$163,$L141,COLUMNS($O$8:T148)),"")</f>
        <v/>
      </c>
      <c r="V148" s="360" t="str">
        <f>IFERROR(INDEX($B$8:$H$163,$L141,COLUMNS($O$8:U148)),"")</f>
        <v/>
      </c>
    </row>
    <row r="149" spans="2:22" ht="15" hidden="1" x14ac:dyDescent="0.25">
      <c r="B149" s="449" t="s">
        <v>537</v>
      </c>
      <c r="C149" s="382" t="s">
        <v>137</v>
      </c>
      <c r="D149" s="382"/>
      <c r="E149" s="382" t="s">
        <v>137</v>
      </c>
      <c r="F149" s="382">
        <v>0.6428571428571429</v>
      </c>
      <c r="G149" s="382">
        <v>0.68082663605051663</v>
      </c>
      <c r="H149" s="360">
        <v>0.76012461059190028</v>
      </c>
      <c r="I149" s="350" t="s">
        <v>144</v>
      </c>
      <c r="J149" s="350">
        <f>ROWS(I$8:$J149)</f>
        <v>142</v>
      </c>
      <c r="K149" s="350" t="str">
        <f t="shared" si="2"/>
        <v/>
      </c>
      <c r="L149" s="350" t="str">
        <f>IFERROR(SMALL($K$8:$K$163,ROWS(K$8:K149)),"")</f>
        <v/>
      </c>
      <c r="P149" s="350" t="str">
        <f>IFERROR(INDEX($B$8:$H$163,$L142,COLUMNS($O$8:O149)),"")</f>
        <v/>
      </c>
      <c r="Q149" s="360" t="str">
        <f>IFERROR(INDEX($B$8:$H$163,$L142,COLUMNS($O$8:P149)),"")</f>
        <v/>
      </c>
      <c r="R149" s="360" t="str">
        <f>IFERROR(INDEX($B$8:$H$163,$L142,COLUMNS($O$8:Q149)),"")</f>
        <v/>
      </c>
      <c r="S149" s="360" t="str">
        <f>IFERROR(INDEX($B$8:$H$163,$L142,COLUMNS($O$8:R149)),"")</f>
        <v/>
      </c>
      <c r="T149" s="360" t="str">
        <f>IFERROR(INDEX($B$8:$H$163,$L142,COLUMNS($O$8:S149)),"")</f>
        <v/>
      </c>
      <c r="U149" s="360" t="str">
        <f>IFERROR(INDEX($B$8:$H$163,$L142,COLUMNS($O$8:T149)),"")</f>
        <v/>
      </c>
      <c r="V149" s="360" t="str">
        <f>IFERROR(INDEX($B$8:$H$163,$L142,COLUMNS($O$8:U149)),"")</f>
        <v/>
      </c>
    </row>
    <row r="150" spans="2:22" ht="15" hidden="1" x14ac:dyDescent="0.25">
      <c r="B150" s="446" t="s">
        <v>538</v>
      </c>
      <c r="C150" s="382">
        <v>0.69463087248322153</v>
      </c>
      <c r="D150" s="382"/>
      <c r="E150" s="382">
        <v>0.66651745747538049</v>
      </c>
      <c r="F150" s="382">
        <v>0.64766839378238339</v>
      </c>
      <c r="G150" s="382">
        <v>0.66540447504302924</v>
      </c>
      <c r="H150" s="360">
        <v>0.65620736698499316</v>
      </c>
      <c r="I150" s="350" t="s">
        <v>144</v>
      </c>
      <c r="J150" s="350">
        <f>ROWS(I$8:$J150)</f>
        <v>143</v>
      </c>
      <c r="K150" s="350" t="str">
        <f t="shared" si="2"/>
        <v/>
      </c>
      <c r="L150" s="350" t="str">
        <f>IFERROR(SMALL($K$8:$K$163,ROWS(K$8:K150)),"")</f>
        <v/>
      </c>
      <c r="P150" s="350" t="str">
        <f>IFERROR(INDEX($B$8:$H$163,$L143,COLUMNS($O$8:O150)),"")</f>
        <v/>
      </c>
      <c r="Q150" s="360" t="str">
        <f>IFERROR(INDEX($B$8:$H$163,$L143,COLUMNS($O$8:P150)),"")</f>
        <v/>
      </c>
      <c r="R150" s="360" t="str">
        <f>IFERROR(INDEX($B$8:$H$163,$L143,COLUMNS($O$8:Q150)),"")</f>
        <v/>
      </c>
      <c r="S150" s="360" t="str">
        <f>IFERROR(INDEX($B$8:$H$163,$L143,COLUMNS($O$8:R150)),"")</f>
        <v/>
      </c>
      <c r="T150" s="360" t="str">
        <f>IFERROR(INDEX($B$8:$H$163,$L143,COLUMNS($O$8:S150)),"")</f>
        <v/>
      </c>
      <c r="U150" s="360" t="str">
        <f>IFERROR(INDEX($B$8:$H$163,$L143,COLUMNS($O$8:T150)),"")</f>
        <v/>
      </c>
      <c r="V150" s="360" t="str">
        <f>IFERROR(INDEX($B$8:$H$163,$L143,COLUMNS($O$8:U150)),"")</f>
        <v/>
      </c>
    </row>
    <row r="151" spans="2:22" ht="15" hidden="1" x14ac:dyDescent="0.25">
      <c r="B151" s="446" t="s">
        <v>555</v>
      </c>
      <c r="C151" s="382" t="s">
        <v>137</v>
      </c>
      <c r="D151" s="382" t="s">
        <v>137</v>
      </c>
      <c r="E151" s="382" t="s">
        <v>137</v>
      </c>
      <c r="F151" s="382" t="s">
        <v>137</v>
      </c>
      <c r="G151" s="382" t="s">
        <v>137</v>
      </c>
      <c r="H151" s="360" t="s">
        <v>137</v>
      </c>
      <c r="I151" s="350" t="s">
        <v>144</v>
      </c>
      <c r="J151" s="350">
        <f>ROWS(I$8:$J151)</f>
        <v>144</v>
      </c>
      <c r="K151" s="350" t="str">
        <f t="shared" si="2"/>
        <v/>
      </c>
      <c r="L151" s="350" t="str">
        <f>IFERROR(SMALL($K$8:$K$163,ROWS(K$8:K151)),"")</f>
        <v/>
      </c>
      <c r="P151" s="350" t="str">
        <f>IFERROR(INDEX($B$8:$H$163,$L144,COLUMNS($O$8:O151)),"")</f>
        <v/>
      </c>
      <c r="Q151" s="360" t="str">
        <f>IFERROR(INDEX($B$8:$H$163,$L144,COLUMNS($O$8:P151)),"")</f>
        <v/>
      </c>
      <c r="R151" s="360" t="str">
        <f>IFERROR(INDEX($B$8:$H$163,$L144,COLUMNS($O$8:Q151)),"")</f>
        <v/>
      </c>
      <c r="S151" s="360" t="str">
        <f>IFERROR(INDEX($B$8:$H$163,$L144,COLUMNS($O$8:R151)),"")</f>
        <v/>
      </c>
      <c r="T151" s="360" t="str">
        <f>IFERROR(INDEX($B$8:$H$163,$L144,COLUMNS($O$8:S151)),"")</f>
        <v/>
      </c>
      <c r="U151" s="360" t="str">
        <f>IFERROR(INDEX($B$8:$H$163,$L144,COLUMNS($O$8:T151)),"")</f>
        <v/>
      </c>
      <c r="V151" s="360" t="str">
        <f>IFERROR(INDEX($B$8:$H$163,$L144,COLUMNS($O$8:U151)),"")</f>
        <v/>
      </c>
    </row>
    <row r="152" spans="2:22" ht="15" hidden="1" x14ac:dyDescent="0.25">
      <c r="B152" s="449" t="s">
        <v>495</v>
      </c>
      <c r="C152" s="382">
        <v>0.66163242642976128</v>
      </c>
      <c r="D152" s="382">
        <v>0.63667820069204151</v>
      </c>
      <c r="E152" s="382">
        <v>0.63881160572337048</v>
      </c>
      <c r="F152" s="382">
        <v>0.64149833300647185</v>
      </c>
      <c r="G152" s="382">
        <v>0.65657572736336445</v>
      </c>
      <c r="H152" s="360">
        <v>0.63934835009558644</v>
      </c>
      <c r="I152" s="350" t="s">
        <v>144</v>
      </c>
      <c r="J152" s="350">
        <f>ROWS(I$8:$J152)</f>
        <v>145</v>
      </c>
      <c r="K152" s="350" t="str">
        <f t="shared" si="2"/>
        <v/>
      </c>
      <c r="L152" s="350" t="str">
        <f>IFERROR(SMALL($K$8:$K$163,ROWS(K$8:K152)),"")</f>
        <v/>
      </c>
      <c r="P152" s="350" t="str">
        <f>IFERROR(INDEX($B$8:$H$163,$L145,COLUMNS($O$8:O152)),"")</f>
        <v/>
      </c>
      <c r="Q152" s="360" t="str">
        <f>IFERROR(INDEX($B$8:$H$163,$L145,COLUMNS($O$8:P152)),"")</f>
        <v/>
      </c>
      <c r="R152" s="360" t="str">
        <f>IFERROR(INDEX($B$8:$H$163,$L145,COLUMNS($O$8:Q152)),"")</f>
        <v/>
      </c>
      <c r="S152" s="360" t="str">
        <f>IFERROR(INDEX($B$8:$H$163,$L145,COLUMNS($O$8:R152)),"")</f>
        <v/>
      </c>
      <c r="T152" s="360" t="str">
        <f>IFERROR(INDEX($B$8:$H$163,$L145,COLUMNS($O$8:S152)),"")</f>
        <v/>
      </c>
      <c r="U152" s="360" t="str">
        <f>IFERROR(INDEX($B$8:$H$163,$L145,COLUMNS($O$8:T152)),"")</f>
        <v/>
      </c>
      <c r="V152" s="360" t="str">
        <f>IFERROR(INDEX($B$8:$H$163,$L145,COLUMNS($O$8:U152)),"")</f>
        <v/>
      </c>
    </row>
    <row r="153" spans="2:22" ht="15" hidden="1" x14ac:dyDescent="0.25">
      <c r="B153" s="446" t="s">
        <v>496</v>
      </c>
      <c r="C153" s="382">
        <v>0.65810341591591592</v>
      </c>
      <c r="D153" s="382">
        <v>0.64048852881784779</v>
      </c>
      <c r="E153" s="382">
        <v>0.65933019151709615</v>
      </c>
      <c r="F153" s="382">
        <v>0.65549795908146147</v>
      </c>
      <c r="G153" s="382">
        <v>0.66273640276509715</v>
      </c>
      <c r="H153" s="360">
        <v>0.65445478915054911</v>
      </c>
      <c r="I153" s="350" t="s">
        <v>144</v>
      </c>
      <c r="J153" s="350">
        <f>ROWS(I$8:$J153)</f>
        <v>146</v>
      </c>
      <c r="K153" s="350" t="str">
        <f t="shared" si="2"/>
        <v/>
      </c>
      <c r="L153" s="350" t="str">
        <f>IFERROR(SMALL($K$8:$K$163,ROWS(K$8:K153)),"")</f>
        <v/>
      </c>
      <c r="P153" s="350" t="str">
        <f>IFERROR(INDEX($B$8:$H$163,$L146,COLUMNS($O$8:O153)),"")</f>
        <v/>
      </c>
      <c r="Q153" s="360" t="str">
        <f>IFERROR(INDEX($B$8:$H$163,$L146,COLUMNS($O$8:P153)),"")</f>
        <v/>
      </c>
      <c r="R153" s="360" t="str">
        <f>IFERROR(INDEX($B$8:$H$163,$L146,COLUMNS($O$8:Q153)),"")</f>
        <v/>
      </c>
      <c r="S153" s="360" t="str">
        <f>IFERROR(INDEX($B$8:$H$163,$L146,COLUMNS($O$8:R153)),"")</f>
        <v/>
      </c>
      <c r="T153" s="360" t="str">
        <f>IFERROR(INDEX($B$8:$H$163,$L146,COLUMNS($O$8:S153)),"")</f>
        <v/>
      </c>
      <c r="U153" s="360" t="str">
        <f>IFERROR(INDEX($B$8:$H$163,$L146,COLUMNS($O$8:T153)),"")</f>
        <v/>
      </c>
      <c r="V153" s="360" t="str">
        <f>IFERROR(INDEX($B$8:$H$163,$L146,COLUMNS($O$8:U153)),"")</f>
        <v/>
      </c>
    </row>
    <row r="154" spans="2:22" ht="15" hidden="1" x14ac:dyDescent="0.25">
      <c r="B154" s="447" t="s">
        <v>133</v>
      </c>
      <c r="C154" s="382"/>
      <c r="D154" s="382"/>
      <c r="E154" s="382"/>
      <c r="F154" s="382"/>
      <c r="G154" s="382"/>
      <c r="I154" s="350" t="s">
        <v>144</v>
      </c>
      <c r="J154" s="350">
        <f>ROWS(I$8:$J154)</f>
        <v>147</v>
      </c>
      <c r="K154" s="350" t="str">
        <f t="shared" si="2"/>
        <v/>
      </c>
      <c r="L154" s="350" t="str">
        <f>IFERROR(SMALL($K$8:$K$163,ROWS(K$8:K154)),"")</f>
        <v/>
      </c>
      <c r="P154" s="350" t="str">
        <f>IFERROR(INDEX($B$8:$H$163,$L147,COLUMNS($O$8:O154)),"")</f>
        <v/>
      </c>
      <c r="Q154" s="360" t="str">
        <f>IFERROR(INDEX($B$8:$H$163,$L147,COLUMNS($O$8:P154)),"")</f>
        <v/>
      </c>
      <c r="R154" s="360" t="str">
        <f>IFERROR(INDEX($B$8:$H$163,$L147,COLUMNS($O$8:Q154)),"")</f>
        <v/>
      </c>
      <c r="S154" s="360" t="str">
        <f>IFERROR(INDEX($B$8:$H$163,$L147,COLUMNS($O$8:R154)),"")</f>
        <v/>
      </c>
      <c r="T154" s="360" t="str">
        <f>IFERROR(INDEX($B$8:$H$163,$L147,COLUMNS($O$8:S154)),"")</f>
        <v/>
      </c>
      <c r="U154" s="360" t="str">
        <f>IFERROR(INDEX($B$8:$H$163,$L147,COLUMNS($O$8:T154)),"")</f>
        <v/>
      </c>
      <c r="V154" s="360" t="str">
        <f>IFERROR(INDEX($B$8:$H$163,$L147,COLUMNS($O$8:U154)),"")</f>
        <v/>
      </c>
    </row>
    <row r="155" spans="2:22" ht="15" hidden="1" x14ac:dyDescent="0.25">
      <c r="B155" s="446" t="s">
        <v>169</v>
      </c>
      <c r="C155" s="382">
        <v>0.68189368770764125</v>
      </c>
      <c r="D155" s="382">
        <v>0.6633081444164568</v>
      </c>
      <c r="E155" s="382">
        <v>0.69804919423240031</v>
      </c>
      <c r="F155" s="382">
        <v>0.66419141914191415</v>
      </c>
      <c r="G155" s="382">
        <v>0.70452740270055603</v>
      </c>
      <c r="H155" s="360">
        <v>0.68433734939759039</v>
      </c>
      <c r="I155" s="350" t="s">
        <v>144</v>
      </c>
      <c r="J155" s="350">
        <f>ROWS(I$8:$J155)</f>
        <v>148</v>
      </c>
      <c r="K155" s="350" t="str">
        <f t="shared" si="2"/>
        <v/>
      </c>
      <c r="L155" s="350" t="str">
        <f>IFERROR(SMALL($K$8:$K$163,ROWS(K$8:K155)),"")</f>
        <v/>
      </c>
      <c r="P155" s="350" t="str">
        <f>IFERROR(INDEX($B$8:$H$163,$L148,COLUMNS($O$8:O155)),"")</f>
        <v/>
      </c>
      <c r="Q155" s="360" t="str">
        <f>IFERROR(INDEX($B$8:$H$163,$L148,COLUMNS($O$8:P155)),"")</f>
        <v/>
      </c>
      <c r="R155" s="360" t="str">
        <f>IFERROR(INDEX($B$8:$H$163,$L148,COLUMNS($O$8:Q155)),"")</f>
        <v/>
      </c>
      <c r="S155" s="360" t="str">
        <f>IFERROR(INDEX($B$8:$H$163,$L148,COLUMNS($O$8:R155)),"")</f>
        <v/>
      </c>
      <c r="T155" s="360" t="str">
        <f>IFERROR(INDEX($B$8:$H$163,$L148,COLUMNS($O$8:S155)),"")</f>
        <v/>
      </c>
      <c r="U155" s="360" t="str">
        <f>IFERROR(INDEX($B$8:$H$163,$L148,COLUMNS($O$8:T155)),"")</f>
        <v/>
      </c>
      <c r="V155" s="360" t="str">
        <f>IFERROR(INDEX($B$8:$H$163,$L148,COLUMNS($O$8:U155)),"")</f>
        <v/>
      </c>
    </row>
    <row r="156" spans="2:22" ht="15" hidden="1" x14ac:dyDescent="0.25">
      <c r="B156" s="446" t="s">
        <v>170</v>
      </c>
      <c r="C156" s="382">
        <v>0.64748201438848918</v>
      </c>
      <c r="D156" s="382">
        <v>0.65</v>
      </c>
      <c r="E156" s="382">
        <v>0.68854961832061068</v>
      </c>
      <c r="F156" s="382">
        <v>0.66577181208053693</v>
      </c>
      <c r="G156" s="382">
        <v>0.65753424657534243</v>
      </c>
      <c r="H156" s="360">
        <v>0.66007905138339917</v>
      </c>
      <c r="I156" s="350" t="s">
        <v>144</v>
      </c>
      <c r="J156" s="350">
        <f>ROWS(I$8:$J156)</f>
        <v>149</v>
      </c>
      <c r="K156" s="350" t="str">
        <f t="shared" si="2"/>
        <v/>
      </c>
      <c r="L156" s="350" t="str">
        <f>IFERROR(SMALL($K$8:$K$163,ROWS(K$8:K156)),"")</f>
        <v/>
      </c>
      <c r="P156" s="350" t="str">
        <f>IFERROR(INDEX($B$8:$H$163,$L149,COLUMNS($O$8:O156)),"")</f>
        <v/>
      </c>
      <c r="Q156" s="360" t="str">
        <f>IFERROR(INDEX($B$8:$H$163,$L149,COLUMNS($O$8:P156)),"")</f>
        <v/>
      </c>
      <c r="R156" s="360" t="str">
        <f>IFERROR(INDEX($B$8:$H$163,$L149,COLUMNS($O$8:Q156)),"")</f>
        <v/>
      </c>
      <c r="S156" s="360" t="str">
        <f>IFERROR(INDEX($B$8:$H$163,$L149,COLUMNS($O$8:R156)),"")</f>
        <v/>
      </c>
      <c r="T156" s="360" t="str">
        <f>IFERROR(INDEX($B$8:$H$163,$L149,COLUMNS($O$8:S156)),"")</f>
        <v/>
      </c>
      <c r="U156" s="360" t="str">
        <f>IFERROR(INDEX($B$8:$H$163,$L149,COLUMNS($O$8:T156)),"")</f>
        <v/>
      </c>
      <c r="V156" s="360" t="str">
        <f>IFERROR(INDEX($B$8:$H$163,$L149,COLUMNS($O$8:U156)),"")</f>
        <v/>
      </c>
    </row>
    <row r="157" spans="2:22" ht="15" hidden="1" x14ac:dyDescent="0.25">
      <c r="B157" s="446" t="s">
        <v>497</v>
      </c>
      <c r="C157" s="382">
        <v>0.63043478260869568</v>
      </c>
      <c r="D157" s="382">
        <v>0.66192170818505336</v>
      </c>
      <c r="E157" s="382">
        <v>0.61870503597122306</v>
      </c>
      <c r="F157" s="382">
        <v>0.61937716262975784</v>
      </c>
      <c r="G157" s="382">
        <v>0.60883280757097791</v>
      </c>
      <c r="H157" s="360">
        <v>0.63172804532577909</v>
      </c>
      <c r="I157" s="350" t="s">
        <v>144</v>
      </c>
      <c r="J157" s="350">
        <f>ROWS(I$8:$J157)</f>
        <v>150</v>
      </c>
      <c r="K157" s="350" t="str">
        <f t="shared" si="2"/>
        <v/>
      </c>
      <c r="L157" s="350" t="str">
        <f>IFERROR(SMALL($K$8:$K$163,ROWS(K$8:K157)),"")</f>
        <v/>
      </c>
      <c r="P157" s="350" t="str">
        <f>IFERROR(INDEX($B$8:$H$163,$L150,COLUMNS($O$8:O157)),"")</f>
        <v/>
      </c>
      <c r="Q157" s="360" t="str">
        <f>IFERROR(INDEX($B$8:$H$163,$L150,COLUMNS($O$8:P157)),"")</f>
        <v/>
      </c>
      <c r="R157" s="360" t="str">
        <f>IFERROR(INDEX($B$8:$H$163,$L150,COLUMNS($O$8:Q157)),"")</f>
        <v/>
      </c>
      <c r="S157" s="360" t="str">
        <f>IFERROR(INDEX($B$8:$H$163,$L150,COLUMNS($O$8:R157)),"")</f>
        <v/>
      </c>
      <c r="T157" s="360" t="str">
        <f>IFERROR(INDEX($B$8:$H$163,$L150,COLUMNS($O$8:S157)),"")</f>
        <v/>
      </c>
      <c r="U157" s="360" t="str">
        <f>IFERROR(INDEX($B$8:$H$163,$L150,COLUMNS($O$8:T157)),"")</f>
        <v/>
      </c>
      <c r="V157" s="360" t="str">
        <f>IFERROR(INDEX($B$8:$H$163,$L150,COLUMNS($O$8:U157)),"")</f>
        <v/>
      </c>
    </row>
    <row r="158" spans="2:22" ht="15" hidden="1" x14ac:dyDescent="0.25">
      <c r="B158" s="446" t="s">
        <v>171</v>
      </c>
      <c r="C158" s="382">
        <v>0.72765957446808516</v>
      </c>
      <c r="D158" s="382">
        <v>0.66051660516605171</v>
      </c>
      <c r="E158" s="382">
        <v>0.70723684210526316</v>
      </c>
      <c r="F158" s="382">
        <v>0.70426829268292679</v>
      </c>
      <c r="G158" s="382">
        <v>0.71101871101871106</v>
      </c>
      <c r="H158" s="360">
        <v>0.71942446043165464</v>
      </c>
      <c r="I158" s="350" t="s">
        <v>144</v>
      </c>
      <c r="J158" s="350">
        <f>ROWS(I$8:$J158)</f>
        <v>151</v>
      </c>
      <c r="K158" s="350" t="str">
        <f t="shared" si="2"/>
        <v/>
      </c>
      <c r="L158" s="350" t="str">
        <f>IFERROR(SMALL($K$8:$K$163,ROWS(K$8:K158)),"")</f>
        <v/>
      </c>
      <c r="P158" s="350" t="str">
        <f>IFERROR(INDEX($B$8:$H$163,$L151,COLUMNS($O$8:O158)),"")</f>
        <v/>
      </c>
      <c r="Q158" s="360" t="str">
        <f>IFERROR(INDEX($B$8:$H$163,$L151,COLUMNS($O$8:P158)),"")</f>
        <v/>
      </c>
      <c r="R158" s="360" t="str">
        <f>IFERROR(INDEX($B$8:$H$163,$L151,COLUMNS($O$8:Q158)),"")</f>
        <v/>
      </c>
      <c r="S158" s="360" t="str">
        <f>IFERROR(INDEX($B$8:$H$163,$L151,COLUMNS($O$8:R158)),"")</f>
        <v/>
      </c>
      <c r="T158" s="360" t="str">
        <f>IFERROR(INDEX($B$8:$H$163,$L151,COLUMNS($O$8:S158)),"")</f>
        <v/>
      </c>
      <c r="U158" s="360" t="str">
        <f>IFERROR(INDEX($B$8:$H$163,$L151,COLUMNS($O$8:T158)),"")</f>
        <v/>
      </c>
      <c r="V158" s="360" t="str">
        <f>IFERROR(INDEX($B$8:$H$163,$L151,COLUMNS($O$8:U158)),"")</f>
        <v/>
      </c>
    </row>
    <row r="159" spans="2:22" ht="15" hidden="1" x14ac:dyDescent="0.25">
      <c r="B159" s="446" t="s">
        <v>166</v>
      </c>
      <c r="C159" s="382">
        <v>0.65852518643447866</v>
      </c>
      <c r="D159" s="382">
        <v>0.63903082248228116</v>
      </c>
      <c r="E159" s="382">
        <v>0.65350331893372671</v>
      </c>
      <c r="F159" s="382">
        <v>0.65188713042378776</v>
      </c>
      <c r="G159" s="382">
        <v>0.66013538355068235</v>
      </c>
      <c r="H159" s="360">
        <v>0.65207427055702916</v>
      </c>
      <c r="I159" s="350" t="s">
        <v>144</v>
      </c>
      <c r="J159" s="350">
        <f>ROWS(I$8:$J159)</f>
        <v>152</v>
      </c>
      <c r="K159" s="350" t="str">
        <f t="shared" si="2"/>
        <v/>
      </c>
      <c r="L159" s="350" t="str">
        <f>IFERROR(SMALL($K$8:$K$163,ROWS(K$8:K159)),"")</f>
        <v/>
      </c>
      <c r="P159" s="350" t="str">
        <f>IFERROR(INDEX($B$8:$H$163,$L152,COLUMNS($O$8:O159)),"")</f>
        <v/>
      </c>
      <c r="Q159" s="360" t="str">
        <f>IFERROR(INDEX($B$8:$H$163,$L152,COLUMNS($O$8:P159)),"")</f>
        <v/>
      </c>
      <c r="R159" s="360" t="str">
        <f>IFERROR(INDEX($B$8:$H$163,$L152,COLUMNS($O$8:Q159)),"")</f>
        <v/>
      </c>
      <c r="S159" s="360" t="str">
        <f>IFERROR(INDEX($B$8:$H$163,$L152,COLUMNS($O$8:R159)),"")</f>
        <v/>
      </c>
      <c r="T159" s="360" t="str">
        <f>IFERROR(INDEX($B$8:$H$163,$L152,COLUMNS($O$8:S159)),"")</f>
        <v/>
      </c>
      <c r="U159" s="360" t="str">
        <f>IFERROR(INDEX($B$8:$H$163,$L152,COLUMNS($O$8:T159)),"")</f>
        <v/>
      </c>
      <c r="V159" s="360" t="str">
        <f>IFERROR(INDEX($B$8:$H$163,$L152,COLUMNS($O$8:U159)),"")</f>
        <v/>
      </c>
    </row>
    <row r="160" spans="2:22" ht="15" hidden="1" x14ac:dyDescent="0.25">
      <c r="B160" s="449" t="s">
        <v>172</v>
      </c>
      <c r="C160" s="382">
        <v>0.67195068251871426</v>
      </c>
      <c r="D160" s="382">
        <v>0.65957446808510634</v>
      </c>
      <c r="E160" s="382">
        <v>0.6875</v>
      </c>
      <c r="F160" s="382">
        <v>0.66472416472416473</v>
      </c>
      <c r="G160" s="382">
        <v>0.68121377429253327</v>
      </c>
      <c r="H160" s="360">
        <v>0.67731730465042705</v>
      </c>
      <c r="I160" s="350" t="s">
        <v>144</v>
      </c>
      <c r="J160" s="350">
        <f>ROWS(I$8:$J160)</f>
        <v>153</v>
      </c>
      <c r="K160" s="350" t="str">
        <f t="shared" si="2"/>
        <v/>
      </c>
      <c r="L160" s="350" t="str">
        <f>IFERROR(SMALL($K$8:$K$163,ROWS(K$8:K160)),"")</f>
        <v/>
      </c>
      <c r="P160" s="350" t="str">
        <f>IFERROR(INDEX($B$8:$H$163,$L153,COLUMNS($O$8:O160)),"")</f>
        <v/>
      </c>
      <c r="Q160" s="360" t="str">
        <f>IFERROR(INDEX($B$8:$H$163,$L153,COLUMNS($O$8:P160)),"")</f>
        <v/>
      </c>
      <c r="R160" s="360" t="str">
        <f>IFERROR(INDEX($B$8:$H$163,$L153,COLUMNS($O$8:Q160)),"")</f>
        <v/>
      </c>
      <c r="S160" s="360" t="str">
        <f>IFERROR(INDEX($B$8:$H$163,$L153,COLUMNS($O$8:R160)),"")</f>
        <v/>
      </c>
      <c r="T160" s="360" t="str">
        <f>IFERROR(INDEX($B$8:$H$163,$L153,COLUMNS($O$8:S160)),"")</f>
        <v/>
      </c>
      <c r="U160" s="360" t="str">
        <f>IFERROR(INDEX($B$8:$H$163,$L153,COLUMNS($O$8:T160)),"")</f>
        <v/>
      </c>
      <c r="V160" s="360" t="str">
        <f>IFERROR(INDEX($B$8:$H$163,$L153,COLUMNS($O$8:U160)),"")</f>
        <v/>
      </c>
    </row>
    <row r="161" spans="2:22" ht="15" hidden="1" x14ac:dyDescent="0.25">
      <c r="B161" s="447" t="s">
        <v>502</v>
      </c>
      <c r="C161" s="382"/>
      <c r="D161" s="382"/>
      <c r="E161" s="382"/>
      <c r="F161" s="382"/>
      <c r="G161" s="382"/>
      <c r="I161" s="350" t="s">
        <v>144</v>
      </c>
      <c r="J161" s="350">
        <f>ROWS(I$8:$J161)</f>
        <v>154</v>
      </c>
      <c r="K161" s="350" t="str">
        <f t="shared" si="2"/>
        <v/>
      </c>
      <c r="L161" s="350" t="str">
        <f>IFERROR(SMALL($K$8:$K$163,ROWS(K$8:K161)),"")</f>
        <v/>
      </c>
      <c r="P161" s="350" t="str">
        <f>IFERROR(INDEX($B$8:$H$163,$L154,COLUMNS($O$8:O161)),"")</f>
        <v/>
      </c>
      <c r="Q161" s="360" t="str">
        <f>IFERROR(INDEX($B$8:$H$163,$L154,COLUMNS($O$8:P161)),"")</f>
        <v/>
      </c>
      <c r="R161" s="360" t="str">
        <f>IFERROR(INDEX($B$8:$H$163,$L154,COLUMNS($O$8:Q161)),"")</f>
        <v/>
      </c>
      <c r="S161" s="360" t="str">
        <f>IFERROR(INDEX($B$8:$H$163,$L154,COLUMNS($O$8:R161)),"")</f>
        <v/>
      </c>
      <c r="T161" s="360" t="str">
        <f>IFERROR(INDEX($B$8:$H$163,$L154,COLUMNS($O$8:S161)),"")</f>
        <v/>
      </c>
      <c r="U161" s="360" t="str">
        <f>IFERROR(INDEX($B$8:$H$163,$L154,COLUMNS($O$8:T161)),"")</f>
        <v/>
      </c>
      <c r="V161" s="360" t="str">
        <f>IFERROR(INDEX($B$8:$H$163,$L154,COLUMNS($O$8:U161)),"")</f>
        <v/>
      </c>
    </row>
    <row r="162" spans="2:22" ht="15" hidden="1" x14ac:dyDescent="0.25">
      <c r="B162" s="446" t="s">
        <v>179</v>
      </c>
      <c r="C162" s="382">
        <v>0.53233830845771146</v>
      </c>
      <c r="D162" s="382">
        <v>0.5243243243243243</v>
      </c>
      <c r="E162" s="382">
        <v>0.5430622009569378</v>
      </c>
      <c r="F162" s="382">
        <v>0.52396425670186841</v>
      </c>
      <c r="G162" s="382">
        <v>0.50981719702098849</v>
      </c>
      <c r="H162" s="360">
        <v>0.57987220447284349</v>
      </c>
      <c r="I162" s="350" t="s">
        <v>144</v>
      </c>
      <c r="J162" s="350">
        <f>ROWS(I$8:$J162)</f>
        <v>155</v>
      </c>
      <c r="K162" s="350" t="str">
        <f t="shared" si="2"/>
        <v/>
      </c>
      <c r="L162" s="350" t="str">
        <f>IFERROR(SMALL($K$8:$K$163,ROWS(K$8:K162)),"")</f>
        <v/>
      </c>
      <c r="P162" s="350" t="str">
        <f>IFERROR(INDEX($B$8:$H$163,$L155,COLUMNS($O$8:O162)),"")</f>
        <v/>
      </c>
      <c r="Q162" s="360" t="str">
        <f>IFERROR(INDEX($B$8:$H$163,$L155,COLUMNS($O$8:P162)),"")</f>
        <v/>
      </c>
      <c r="R162" s="360" t="str">
        <f>IFERROR(INDEX($B$8:$H$163,$L155,COLUMNS($O$8:Q162)),"")</f>
        <v/>
      </c>
      <c r="S162" s="360" t="str">
        <f>IFERROR(INDEX($B$8:$H$163,$L155,COLUMNS($O$8:R162)),"")</f>
        <v/>
      </c>
      <c r="T162" s="360" t="str">
        <f>IFERROR(INDEX($B$8:$H$163,$L155,COLUMNS($O$8:S162)),"")</f>
        <v/>
      </c>
      <c r="U162" s="360" t="str">
        <f>IFERROR(INDEX($B$8:$H$163,$L155,COLUMNS($O$8:T162)),"")</f>
        <v/>
      </c>
      <c r="V162" s="360" t="str">
        <f>IFERROR(INDEX($B$8:$H$163,$L155,COLUMNS($O$8:U162)),"")</f>
        <v/>
      </c>
    </row>
    <row r="163" spans="2:22" ht="15" hidden="1" x14ac:dyDescent="0.25">
      <c r="B163" s="446" t="s">
        <v>180</v>
      </c>
      <c r="C163" s="382">
        <v>0.65921288014311274</v>
      </c>
      <c r="D163" s="382">
        <v>0.64017420778811285</v>
      </c>
      <c r="E163" s="382">
        <v>0.65710504885993481</v>
      </c>
      <c r="F163" s="382">
        <v>0.65588957055214725</v>
      </c>
      <c r="G163" s="382">
        <v>0.66603328391555827</v>
      </c>
      <c r="H163" s="360">
        <v>0.65612603930884561</v>
      </c>
      <c r="I163" s="350" t="s">
        <v>144</v>
      </c>
      <c r="J163" s="350">
        <f>ROWS(I$8:$J163)</f>
        <v>156</v>
      </c>
      <c r="K163" s="350" t="str">
        <f t="shared" si="2"/>
        <v/>
      </c>
      <c r="L163" s="350" t="str">
        <f>IFERROR(SMALL($K$8:$K$163,ROWS(K$8:K163)),"")</f>
        <v/>
      </c>
      <c r="P163" s="350" t="str">
        <f>IFERROR(INDEX($B$8:$H$163,$L156,COLUMNS($O$8:O163)),"")</f>
        <v/>
      </c>
      <c r="Q163" s="360" t="str">
        <f>IFERROR(INDEX($B$8:$H$163,$L156,COLUMNS($O$8:P163)),"")</f>
        <v/>
      </c>
      <c r="R163" s="360" t="str">
        <f>IFERROR(INDEX($B$8:$H$163,$L156,COLUMNS($O$8:Q163)),"")</f>
        <v/>
      </c>
      <c r="S163" s="360" t="str">
        <f>IFERROR(INDEX($B$8:$H$163,$L156,COLUMNS($O$8:R163)),"")</f>
        <v/>
      </c>
      <c r="T163" s="360" t="str">
        <f>IFERROR(INDEX($B$8:$H$163,$L156,COLUMNS($O$8:S163)),"")</f>
        <v/>
      </c>
      <c r="U163" s="360" t="str">
        <f>IFERROR(INDEX($B$8:$H$163,$L156,COLUMNS($O$8:T163)),"")</f>
        <v/>
      </c>
      <c r="V163" s="360" t="str">
        <f>IFERROR(INDEX($B$8:$H$163,$L156,COLUMNS($O$8:U163)),"")</f>
        <v/>
      </c>
    </row>
    <row r="164" spans="2:22" ht="15" hidden="1" x14ac:dyDescent="0.25">
      <c r="P164" s="350" t="str">
        <f>IFERROR(INDEX($B$8:$H$163,$L157,COLUMNS($O$8:O164)),"")</f>
        <v/>
      </c>
      <c r="Q164" s="350" t="str">
        <f>IFERROR(INDEX($B$8:$H$163,$L157,COLUMNS($O$8:P164)),"")</f>
        <v/>
      </c>
      <c r="R164" s="350" t="str">
        <f>IFERROR(INDEX($B$8:$H$163,$L157,COLUMNS($O$8:Q164)),"")</f>
        <v/>
      </c>
      <c r="S164" s="350" t="str">
        <f>IFERROR(INDEX($B$8:$H$163,$L157,COLUMNS($O$8:R164)),"")</f>
        <v/>
      </c>
      <c r="T164" s="350" t="str">
        <f>IFERROR(INDEX($B$8:$H$163,$L157,COLUMNS($O$8:S164)),"")</f>
        <v/>
      </c>
      <c r="U164" s="350" t="str">
        <f>IFERROR(INDEX($B$8:$H$163,$L157,COLUMNS($O$8:T164)),"")</f>
        <v/>
      </c>
      <c r="V164" s="350" t="str">
        <f>IFERROR(INDEX($B$8:$H$163,$L157,COLUMNS($O$8:U164)),"")</f>
        <v/>
      </c>
    </row>
    <row r="165" spans="2:22" ht="15" hidden="1" x14ac:dyDescent="0.25">
      <c r="P165" s="350" t="str">
        <f>IFERROR(INDEX($B$8:$H$163,$L158,COLUMNS($O$8:O165)),"")</f>
        <v/>
      </c>
      <c r="Q165" s="350" t="str">
        <f>IFERROR(INDEX($B$8:$H$163,$L158,COLUMNS($O$8:P165)),"")</f>
        <v/>
      </c>
      <c r="R165" s="350" t="str">
        <f>IFERROR(INDEX($B$8:$H$163,$L158,COLUMNS($O$8:Q165)),"")</f>
        <v/>
      </c>
      <c r="S165" s="350" t="str">
        <f>IFERROR(INDEX($B$8:$H$163,$L158,COLUMNS($O$8:R165)),"")</f>
        <v/>
      </c>
      <c r="T165" s="350" t="str">
        <f>IFERROR(INDEX($B$8:$H$163,$L158,COLUMNS($O$8:S165)),"")</f>
        <v/>
      </c>
      <c r="U165" s="350" t="str">
        <f>IFERROR(INDEX($B$8:$H$163,$L158,COLUMNS($O$8:T165)),"")</f>
        <v/>
      </c>
      <c r="V165" s="350" t="str">
        <f>IFERROR(INDEX($B$8:$H$163,$L158,COLUMNS($O$8:U165)),"")</f>
        <v/>
      </c>
    </row>
    <row r="166" spans="2:22" ht="15" hidden="1" x14ac:dyDescent="0.25"/>
    <row r="167" spans="2:22" ht="15" hidden="1" x14ac:dyDescent="0.25"/>
    <row r="168" spans="2:22" ht="15" hidden="1" x14ac:dyDescent="0.25"/>
    <row r="169" spans="2:22" ht="15" hidden="1" x14ac:dyDescent="0.25"/>
    <row r="170" spans="2:22" ht="15" hidden="1" x14ac:dyDescent="0.25"/>
    <row r="171" spans="2:22" ht="15" hidden="1" x14ac:dyDescent="0.25"/>
    <row r="172" spans="2:22" ht="15" hidden="1" x14ac:dyDescent="0.25"/>
    <row r="173" spans="2:22" ht="15" hidden="1" x14ac:dyDescent="0.25"/>
    <row r="174" spans="2:22" ht="15" hidden="1" x14ac:dyDescent="0.25"/>
    <row r="175" spans="2:22" ht="15" hidden="1" x14ac:dyDescent="0.25"/>
    <row r="176" spans="2:22" ht="15" hidden="1" x14ac:dyDescent="0.25"/>
    <row r="177" ht="15" hidden="1" x14ac:dyDescent="0.25"/>
    <row r="178" ht="15" hidden="1" x14ac:dyDescent="0.25"/>
    <row r="179" ht="15" hidden="1" x14ac:dyDescent="0.25"/>
    <row r="180" ht="15" hidden="1" x14ac:dyDescent="0.25"/>
    <row r="181" ht="15" hidden="1" x14ac:dyDescent="0.25"/>
    <row r="182" ht="15" hidden="1" x14ac:dyDescent="0.25"/>
    <row r="183" ht="15" hidden="1" x14ac:dyDescent="0.25"/>
    <row r="184" ht="15" hidden="1" x14ac:dyDescent="0.25"/>
    <row r="185" ht="15" hidden="1" x14ac:dyDescent="0.25"/>
    <row r="186" ht="15" hidden="1" x14ac:dyDescent="0.25"/>
  </sheetData>
  <sheetProtection password="C022" sheet="1" objects="1" scenarios="1"/>
  <mergeCells count="2">
    <mergeCell ref="P3:V3"/>
    <mergeCell ref="P48:V50"/>
  </mergeCells>
  <dataValidations count="1">
    <dataValidation type="list" allowBlank="1" showInputMessage="1" showErrorMessage="1" sqref="Q4">
      <formula1>$A$4:$A$7</formula1>
    </dataValidation>
  </dataValidation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8"/>
  <sheetViews>
    <sheetView topLeftCell="O1" zoomScaleNormal="100" workbookViewId="0">
      <selection activeCell="Y3" sqref="Y3"/>
    </sheetView>
  </sheetViews>
  <sheetFormatPr defaultColWidth="0" defaultRowHeight="14.4" zeroHeight="1" x14ac:dyDescent="0.3"/>
  <cols>
    <col min="1" max="14" width="9.109375" style="350" hidden="1" customWidth="1"/>
    <col min="15" max="15" width="9.109375" style="350" customWidth="1"/>
    <col min="16" max="16" width="11.6640625" style="350" customWidth="1"/>
    <col min="17" max="17" width="26.6640625" style="350" bestFit="1" customWidth="1"/>
    <col min="18" max="18" width="7.6640625" style="350" bestFit="1" customWidth="1"/>
    <col min="19" max="19" width="9.6640625" style="350" bestFit="1" customWidth="1"/>
    <col min="20" max="22" width="10.33203125" style="350" bestFit="1" customWidth="1"/>
    <col min="23" max="23" width="11.33203125" style="350" bestFit="1" customWidth="1"/>
    <col min="24" max="24" width="7.33203125" style="350" customWidth="1"/>
    <col min="25" max="27" width="9.109375" style="350" customWidth="1"/>
    <col min="28" max="16384" width="9.109375" style="350" hidden="1"/>
  </cols>
  <sheetData>
    <row r="1" spans="1:24" ht="15" x14ac:dyDescent="0.25">
      <c r="P1" s="363" t="s">
        <v>558</v>
      </c>
    </row>
    <row r="2" spans="1:24" ht="15" x14ac:dyDescent="0.25"/>
    <row r="3" spans="1:24" ht="40.5" customHeight="1" x14ac:dyDescent="0.25">
      <c r="A3" s="350" t="s">
        <v>145</v>
      </c>
      <c r="P3" s="828" t="s">
        <v>557</v>
      </c>
      <c r="Q3" s="828"/>
      <c r="R3" s="828"/>
      <c r="S3" s="828"/>
      <c r="T3" s="828"/>
      <c r="U3" s="828"/>
      <c r="V3" s="828"/>
      <c r="W3" s="828"/>
      <c r="X3" s="828"/>
    </row>
    <row r="4" spans="1:24" x14ac:dyDescent="0.3">
      <c r="A4" s="350" t="s">
        <v>550</v>
      </c>
      <c r="P4" s="303" t="s">
        <v>730</v>
      </c>
      <c r="Q4" s="304"/>
      <c r="R4" s="304"/>
      <c r="S4" s="456" t="s">
        <v>145</v>
      </c>
    </row>
    <row r="5" spans="1:24" ht="15.75" thickBot="1" x14ac:dyDescent="0.3">
      <c r="A5" s="350" t="s">
        <v>144</v>
      </c>
      <c r="P5" s="349"/>
    </row>
    <row r="6" spans="1:24" ht="15" x14ac:dyDescent="0.25">
      <c r="A6" s="350" t="s">
        <v>551</v>
      </c>
      <c r="P6" s="832" t="s">
        <v>559</v>
      </c>
      <c r="Q6" s="833"/>
      <c r="R6" s="444" t="s">
        <v>543</v>
      </c>
      <c r="S6" s="507" t="s">
        <v>114</v>
      </c>
      <c r="T6" s="507" t="s">
        <v>103</v>
      </c>
      <c r="U6" s="507" t="s">
        <v>104</v>
      </c>
      <c r="V6" s="507" t="s">
        <v>155</v>
      </c>
      <c r="W6" s="507" t="s">
        <v>134</v>
      </c>
      <c r="X6" s="508" t="s">
        <v>438</v>
      </c>
    </row>
    <row r="7" spans="1:24" x14ac:dyDescent="0.3">
      <c r="P7" s="856" t="s">
        <v>208</v>
      </c>
      <c r="Q7" s="830" t="s">
        <v>98</v>
      </c>
      <c r="R7" s="560" t="s">
        <v>1</v>
      </c>
      <c r="S7" s="327">
        <f>IFERROR(INDEX($E$10:$J$257,$N10,COLUMNS($O$7:O7)),"")</f>
        <v>0.62571196094385684</v>
      </c>
      <c r="T7" s="327">
        <f>IFERROR(INDEX($E$10:$J$257,$N10,COLUMNS($O$7:P7)),"")</f>
        <v>0.6449873096446701</v>
      </c>
      <c r="U7" s="327">
        <f>IFERROR(INDEX($E$10:$J$257,$N10,COLUMNS($O$7:Q7)),"")</f>
        <v>0.69087063799788506</v>
      </c>
      <c r="V7" s="327">
        <f>IFERROR(INDEX($E$10:$J$257,$N10,COLUMNS($O$7:R7)),"")</f>
        <v>0.68832640725349448</v>
      </c>
      <c r="W7" s="327">
        <f>IFERROR(INDEX($E$10:$J$257,$N10,COLUMNS($O$7:S7)),"")</f>
        <v>0.71273813970862909</v>
      </c>
      <c r="X7" s="328">
        <f>IFERROR(INDEX($E$10:$J$257,$N10,COLUMNS($O$7:T7)),"")</f>
        <v>0.66941875825627473</v>
      </c>
    </row>
    <row r="8" spans="1:24" x14ac:dyDescent="0.3">
      <c r="P8" s="855"/>
      <c r="Q8" s="831"/>
      <c r="R8" s="561" t="s">
        <v>2</v>
      </c>
      <c r="S8" s="331">
        <f>IFERROR(INDEX($E$10:$J$257,$N11,COLUMNS($O$7:O8)),"")</f>
        <v>0.61575822989746354</v>
      </c>
      <c r="T8" s="331">
        <f>IFERROR(INDEX($E$10:$J$257,$N11,COLUMNS($O$7:P8)),"")</f>
        <v>0.68190240889437925</v>
      </c>
      <c r="U8" s="331">
        <f>IFERROR(INDEX($E$10:$J$257,$N11,COLUMNS($O$7:Q8)),"")</f>
        <v>0.6795977011494253</v>
      </c>
      <c r="V8" s="331">
        <f>IFERROR(INDEX($E$10:$J$257,$N11,COLUMNS($O$7:R8)),"")</f>
        <v>0.69698142414860687</v>
      </c>
      <c r="W8" s="331">
        <f>IFERROR(INDEX($E$10:$J$257,$N11,COLUMNS($O$7:S8)),"")</f>
        <v>0.700594353640416</v>
      </c>
      <c r="X8" s="332">
        <f>IFERROR(INDEX($E$10:$J$257,$N11,COLUMNS($O$7:T8)),"")</f>
        <v>0.67191427437491735</v>
      </c>
    </row>
    <row r="9" spans="1:24" x14ac:dyDescent="0.3">
      <c r="E9" s="350" t="s">
        <v>114</v>
      </c>
      <c r="F9" s="350" t="s">
        <v>103</v>
      </c>
      <c r="G9" s="350" t="s">
        <v>104</v>
      </c>
      <c r="H9" s="350" t="s">
        <v>155</v>
      </c>
      <c r="I9" s="350" t="s">
        <v>134</v>
      </c>
      <c r="J9" s="350" t="s">
        <v>438</v>
      </c>
      <c r="K9" s="350" t="s">
        <v>560</v>
      </c>
      <c r="L9" s="350" t="s">
        <v>468</v>
      </c>
      <c r="M9" s="350" t="s">
        <v>469</v>
      </c>
      <c r="N9" s="350" t="s">
        <v>470</v>
      </c>
      <c r="P9" s="855"/>
      <c r="Q9" s="831"/>
      <c r="R9" s="562" t="s">
        <v>3</v>
      </c>
      <c r="S9" s="331">
        <f>IFERROR(INDEX($E$10:$J$257,$N12,COLUMNS($O$7:O9)),"")</f>
        <v>0.6217008797653959</v>
      </c>
      <c r="T9" s="331">
        <f>IFERROR(INDEX($E$10:$J$257,$N12,COLUMNS($O$7:P9)),"")</f>
        <v>0.67850525015441632</v>
      </c>
      <c r="U9" s="331">
        <f>IFERROR(INDEX($E$10:$J$257,$N12,COLUMNS($O$7:Q9)),"")</f>
        <v>0.7134831460674157</v>
      </c>
      <c r="V9" s="331">
        <f>IFERROR(INDEX($E$10:$J$257,$N12,COLUMNS($O$7:R9)),"")</f>
        <v>0.71780028943560059</v>
      </c>
      <c r="W9" s="331">
        <f>IFERROR(INDEX($E$10:$J$257,$N12,COLUMNS($O$7:S9)),"")</f>
        <v>0.72019019751280178</v>
      </c>
      <c r="X9" s="332">
        <f>IFERROR(INDEX($E$10:$J$257,$N12,COLUMNS($O$7:T9)),"")</f>
        <v>0.6865313533493288</v>
      </c>
    </row>
    <row r="10" spans="1:24" x14ac:dyDescent="0.3">
      <c r="B10" s="350" t="s">
        <v>208</v>
      </c>
      <c r="C10" s="350" t="s">
        <v>98</v>
      </c>
      <c r="D10" s="350" t="s">
        <v>1</v>
      </c>
      <c r="E10" s="350">
        <v>0.62571196094385684</v>
      </c>
      <c r="F10" s="350">
        <v>0.6449873096446701</v>
      </c>
      <c r="G10" s="350">
        <v>0.69087063799788506</v>
      </c>
      <c r="H10" s="350">
        <v>0.68832640725349448</v>
      </c>
      <c r="I10" s="350">
        <v>0.71273813970862909</v>
      </c>
      <c r="J10" s="350">
        <v>0.66941875825627473</v>
      </c>
      <c r="K10" s="350" t="s">
        <v>145</v>
      </c>
      <c r="L10" s="350">
        <f>ROWS($K$10:K10)</f>
        <v>1</v>
      </c>
      <c r="M10" s="350">
        <f>IF($S$4=K10,L10,"")</f>
        <v>1</v>
      </c>
      <c r="N10" s="350">
        <f>IFERROR(SMALL($M$10:$M$257,ROWS(K$10:K10)),"")</f>
        <v>1</v>
      </c>
      <c r="P10" s="855"/>
      <c r="Q10" s="831"/>
      <c r="R10" s="562" t="s">
        <v>112</v>
      </c>
      <c r="S10" s="331">
        <f>IFERROR(INDEX($E$10:$J$257,$N13,COLUMNS($O$7:O10)),"")</f>
        <v>0.63993669216565552</v>
      </c>
      <c r="T10" s="331">
        <f>IFERROR(INDEX($E$10:$J$257,$N13,COLUMNS($O$7:P10)),"")</f>
        <v>0.65649825230378134</v>
      </c>
      <c r="U10" s="331">
        <f>IFERROR(INDEX($E$10:$J$257,$N13,COLUMNS($O$7:Q10)),"")</f>
        <v>0.68623265741728923</v>
      </c>
      <c r="V10" s="331">
        <f>IFERROR(INDEX($E$10:$J$257,$N13,COLUMNS($O$7:R10)),"")</f>
        <v>0.71148148148148149</v>
      </c>
      <c r="W10" s="331">
        <f>IFERROR(INDEX($E$10:$J$257,$N13,COLUMNS($O$7:S10)),"")</f>
        <v>0.71318114874815908</v>
      </c>
      <c r="X10" s="332">
        <f>IFERROR(INDEX($E$10:$J$257,$N13,COLUMNS($O$7:T10)),"")</f>
        <v>0.67855506838557689</v>
      </c>
    </row>
    <row r="11" spans="1:24" x14ac:dyDescent="0.3">
      <c r="D11" s="350" t="s">
        <v>2</v>
      </c>
      <c r="E11" s="350">
        <v>0.61575822989746354</v>
      </c>
      <c r="F11" s="350">
        <v>0.68190240889437925</v>
      </c>
      <c r="G11" s="350">
        <v>0.6795977011494253</v>
      </c>
      <c r="H11" s="350">
        <v>0.69698142414860687</v>
      </c>
      <c r="I11" s="350">
        <v>0.700594353640416</v>
      </c>
      <c r="J11" s="350">
        <v>0.67191427437491735</v>
      </c>
      <c r="K11" s="350" t="s">
        <v>145</v>
      </c>
      <c r="L11" s="350">
        <f>ROWS($K$10:K11)</f>
        <v>2</v>
      </c>
      <c r="M11" s="350">
        <f t="shared" ref="M11:M74" si="0">IF($S$4=K11,L11,"")</f>
        <v>2</v>
      </c>
      <c r="N11" s="350">
        <f>IFERROR(SMALL($M$10:$M$257,ROWS(K$10:K11)),"")</f>
        <v>2</v>
      </c>
      <c r="P11" s="855"/>
      <c r="Q11" s="831"/>
      <c r="R11" s="562" t="s">
        <v>124</v>
      </c>
      <c r="S11" s="331">
        <f>IFERROR(INDEX($E$10:$J$257,$N14,COLUMNS($O$7:O11)),"")</f>
        <v>0.63611932276269822</v>
      </c>
      <c r="T11" s="331">
        <f>IFERROR(INDEX($E$10:$J$257,$N14,COLUMNS($O$7:P11)),"")</f>
        <v>0.66930171277997363</v>
      </c>
      <c r="U11" s="331">
        <f>IFERROR(INDEX($E$10:$J$257,$N14,COLUMNS($O$7:Q11)),"")</f>
        <v>0.6978974548137219</v>
      </c>
      <c r="V11" s="331">
        <f>IFERROR(INDEX($E$10:$J$257,$N14,COLUMNS($O$7:R11)),"")</f>
        <v>0.69198946972546072</v>
      </c>
      <c r="W11" s="331">
        <f>IFERROR(INDEX($E$10:$J$257,$N14,COLUMNS($O$7:S11)),"")</f>
        <v>0.71669004207573628</v>
      </c>
      <c r="X11" s="332">
        <f>IFERROR(INDEX($E$10:$J$257,$N14,COLUMNS($O$7:T11)),"")</f>
        <v>0.68040007948599057</v>
      </c>
    </row>
    <row r="12" spans="1:24" x14ac:dyDescent="0.3">
      <c r="D12" s="350" t="s">
        <v>3</v>
      </c>
      <c r="E12" s="350">
        <v>0.6217008797653959</v>
      </c>
      <c r="F12" s="350">
        <v>0.67850525015441632</v>
      </c>
      <c r="G12" s="350">
        <v>0.7134831460674157</v>
      </c>
      <c r="H12" s="350">
        <v>0.71780028943560059</v>
      </c>
      <c r="I12" s="350">
        <v>0.72019019751280178</v>
      </c>
      <c r="J12" s="350">
        <v>0.6865313533493288</v>
      </c>
      <c r="K12" s="350" t="s">
        <v>145</v>
      </c>
      <c r="L12" s="350">
        <f>ROWS($K$10:K12)</f>
        <v>3</v>
      </c>
      <c r="M12" s="350">
        <f t="shared" si="0"/>
        <v>3</v>
      </c>
      <c r="N12" s="350">
        <f>IFERROR(SMALL($M$10:$M$257,ROWS(K$10:K12)),"")</f>
        <v>3</v>
      </c>
      <c r="P12" s="855"/>
      <c r="Q12" s="831"/>
      <c r="R12" s="562" t="s">
        <v>135</v>
      </c>
      <c r="S12" s="331">
        <f>IFERROR(INDEX($E$10:$J$257,$N15,COLUMNS($O$7:O12)),"")</f>
        <v>0.62519893899204249</v>
      </c>
      <c r="T12" s="331">
        <f>IFERROR(INDEX($E$10:$J$257,$N15,COLUMNS($O$7:P12)),"")</f>
        <v>0.65788584937521111</v>
      </c>
      <c r="U12" s="331">
        <f>IFERROR(INDEX($E$10:$J$257,$N15,COLUMNS($O$7:Q12)),"")</f>
        <v>0.66054371785451871</v>
      </c>
      <c r="V12" s="331">
        <f>IFERROR(INDEX($E$10:$J$257,$N15,COLUMNS($O$7:R12)),"")</f>
        <v>0.69407496977025396</v>
      </c>
      <c r="W12" s="331">
        <f>IFERROR(INDEX($E$10:$J$257,$N15,COLUMNS($O$7:S12)),"")</f>
        <v>0.70425690814040331</v>
      </c>
      <c r="X12" s="332">
        <f>IFERROR(INDEX($E$10:$J$257,$N15,COLUMNS($O$7:T12)),"")</f>
        <v>0.66535965386695506</v>
      </c>
    </row>
    <row r="13" spans="1:24" x14ac:dyDescent="0.3">
      <c r="D13" s="350" t="s">
        <v>112</v>
      </c>
      <c r="E13" s="350">
        <v>0.63993669216565552</v>
      </c>
      <c r="F13" s="350">
        <v>0.65649825230378134</v>
      </c>
      <c r="G13" s="350">
        <v>0.68623265741728923</v>
      </c>
      <c r="H13" s="350">
        <v>0.71148148148148149</v>
      </c>
      <c r="I13" s="350">
        <v>0.71318114874815908</v>
      </c>
      <c r="J13" s="350">
        <v>0.67855506838557689</v>
      </c>
      <c r="K13" s="350" t="s">
        <v>145</v>
      </c>
      <c r="L13" s="350">
        <f>ROWS($K$10:K13)</f>
        <v>4</v>
      </c>
      <c r="M13" s="350">
        <f t="shared" si="0"/>
        <v>4</v>
      </c>
      <c r="N13" s="350">
        <f>IFERROR(SMALL($M$10:$M$257,ROWS(K$10:K13)),"")</f>
        <v>4</v>
      </c>
      <c r="P13" s="855"/>
      <c r="Q13" s="831" t="s">
        <v>99</v>
      </c>
      <c r="R13" s="562" t="s">
        <v>1</v>
      </c>
      <c r="S13" s="331">
        <f>IFERROR(INDEX($E$10:$J$257,$N16,COLUMNS($O$7:O13)),"")</f>
        <v>0.72425459928103197</v>
      </c>
      <c r="T13" s="331">
        <f>IFERROR(INDEX($E$10:$J$257,$N16,COLUMNS($O$7:P13)),"")</f>
        <v>0.7203433922996878</v>
      </c>
      <c r="U13" s="331">
        <f>IFERROR(INDEX($E$10:$J$257,$N16,COLUMNS($O$7:Q13)),"")</f>
        <v>0.77052696078431371</v>
      </c>
      <c r="V13" s="331">
        <f>IFERROR(INDEX($E$10:$J$257,$N16,COLUMNS($O$7:R13)),"")</f>
        <v>0.78291162449578289</v>
      </c>
      <c r="W13" s="331">
        <f>IFERROR(INDEX($E$10:$J$257,$N16,COLUMNS($O$7:S13)),"")</f>
        <v>0.80201472297559084</v>
      </c>
      <c r="X13" s="332">
        <f>IFERROR(INDEX($E$10:$J$257,$N16,COLUMNS($O$7:T13)),"")</f>
        <v>0.75378721922340242</v>
      </c>
    </row>
    <row r="14" spans="1:24" x14ac:dyDescent="0.3">
      <c r="D14" s="350" t="s">
        <v>124</v>
      </c>
      <c r="E14" s="350">
        <v>0.63611932276269822</v>
      </c>
      <c r="F14" s="350">
        <v>0.66930171277997363</v>
      </c>
      <c r="G14" s="350">
        <v>0.6978974548137219</v>
      </c>
      <c r="H14" s="350">
        <v>0.69198946972546072</v>
      </c>
      <c r="I14" s="350">
        <v>0.71669004207573628</v>
      </c>
      <c r="J14" s="350">
        <v>0.68040007948599057</v>
      </c>
      <c r="K14" s="350" t="s">
        <v>145</v>
      </c>
      <c r="L14" s="350">
        <f>ROWS($K$10:K14)</f>
        <v>5</v>
      </c>
      <c r="M14" s="350">
        <f t="shared" si="0"/>
        <v>5</v>
      </c>
      <c r="N14" s="350">
        <f>IFERROR(SMALL($M$10:$M$257,ROWS(K$10:K14)),"")</f>
        <v>5</v>
      </c>
      <c r="P14" s="855"/>
      <c r="Q14" s="831"/>
      <c r="R14" s="561" t="s">
        <v>2</v>
      </c>
      <c r="S14" s="331">
        <f>IFERROR(INDEX($E$10:$J$257,$N17,COLUMNS($O$7:O14)),"")</f>
        <v>0.70546500479386387</v>
      </c>
      <c r="T14" s="331">
        <f>IFERROR(INDEX($E$10:$J$257,$N17,COLUMNS($O$7:P14)),"")</f>
        <v>0.72503082614056724</v>
      </c>
      <c r="U14" s="331">
        <f>IFERROR(INDEX($E$10:$J$257,$N17,COLUMNS($O$7:Q14)),"")</f>
        <v>0.77312646370023419</v>
      </c>
      <c r="V14" s="331">
        <f>IFERROR(INDEX($E$10:$J$257,$N17,COLUMNS($O$7:R14)),"")</f>
        <v>0.77697582100324791</v>
      </c>
      <c r="W14" s="331">
        <f>IFERROR(INDEX($E$10:$J$257,$N17,COLUMNS($O$7:S14)),"")</f>
        <v>0.79739063699155799</v>
      </c>
      <c r="X14" s="332">
        <f>IFERROR(INDEX($E$10:$J$257,$N17,COLUMNS($O$7:T14)),"")</f>
        <v>0.74742239620664941</v>
      </c>
    </row>
    <row r="15" spans="1:24" x14ac:dyDescent="0.3">
      <c r="D15" s="350" t="s">
        <v>135</v>
      </c>
      <c r="E15" s="350">
        <v>0.62519893899204249</v>
      </c>
      <c r="F15" s="350">
        <v>0.65788584937521111</v>
      </c>
      <c r="G15" s="350">
        <v>0.66054371785451871</v>
      </c>
      <c r="H15" s="350">
        <v>0.69407496977025396</v>
      </c>
      <c r="I15" s="350">
        <v>0.70425690814040331</v>
      </c>
      <c r="J15" s="350">
        <v>0.66535965386695506</v>
      </c>
      <c r="K15" s="350" t="s">
        <v>145</v>
      </c>
      <c r="L15" s="350">
        <f>ROWS($K$10:K15)</f>
        <v>6</v>
      </c>
      <c r="M15" s="350">
        <f t="shared" si="0"/>
        <v>6</v>
      </c>
      <c r="N15" s="350">
        <f>IFERROR(SMALL($M$10:$M$257,ROWS(K$10:K15)),"")</f>
        <v>6</v>
      </c>
      <c r="P15" s="855"/>
      <c r="Q15" s="831"/>
      <c r="R15" s="562" t="s">
        <v>3</v>
      </c>
      <c r="S15" s="331">
        <f>IFERROR(INDEX($E$10:$J$257,$N18,COLUMNS($O$7:O15)),"")</f>
        <v>0.71557732152947828</v>
      </c>
      <c r="T15" s="331">
        <f>IFERROR(INDEX($E$10:$J$257,$N18,COLUMNS($O$7:P15)),"")</f>
        <v>0.72837706511175904</v>
      </c>
      <c r="U15" s="331">
        <f>IFERROR(INDEX($E$10:$J$257,$N18,COLUMNS($O$7:Q15)),"")</f>
        <v>0.76693766937669372</v>
      </c>
      <c r="V15" s="331">
        <f>IFERROR(INDEX($E$10:$J$257,$N18,COLUMNS($O$7:R15)),"")</f>
        <v>0.78603681833970129</v>
      </c>
      <c r="W15" s="331">
        <f>IFERROR(INDEX($E$10:$J$257,$N18,COLUMNS($O$7:S15)),"")</f>
        <v>0.80211598746081503</v>
      </c>
      <c r="X15" s="332">
        <f>IFERROR(INDEX($E$10:$J$257,$N18,COLUMNS($O$7:T15)),"")</f>
        <v>0.75123260655198865</v>
      </c>
    </row>
    <row r="16" spans="1:24" x14ac:dyDescent="0.3">
      <c r="C16" s="350" t="s">
        <v>99</v>
      </c>
      <c r="D16" s="350" t="s">
        <v>1</v>
      </c>
      <c r="E16" s="350">
        <v>0.72425459928103197</v>
      </c>
      <c r="F16" s="350">
        <v>0.7203433922996878</v>
      </c>
      <c r="G16" s="350">
        <v>0.77052696078431371</v>
      </c>
      <c r="H16" s="350">
        <v>0.78291162449578289</v>
      </c>
      <c r="I16" s="350">
        <v>0.80201472297559084</v>
      </c>
      <c r="J16" s="350">
        <v>0.75378721922340242</v>
      </c>
      <c r="K16" s="350" t="s">
        <v>145</v>
      </c>
      <c r="L16" s="350">
        <f>ROWS($K$10:K16)</f>
        <v>7</v>
      </c>
      <c r="M16" s="350">
        <f t="shared" si="0"/>
        <v>7</v>
      </c>
      <c r="N16" s="350">
        <f>IFERROR(SMALL($M$10:$M$257,ROWS(K$10:K16)),"")</f>
        <v>7</v>
      </c>
      <c r="P16" s="855"/>
      <c r="Q16" s="831"/>
      <c r="R16" s="562" t="s">
        <v>112</v>
      </c>
      <c r="S16" s="331">
        <f>IFERROR(INDEX($E$10:$J$257,$N19,COLUMNS($O$7:O16)),"")</f>
        <v>0.71794871794871795</v>
      </c>
      <c r="T16" s="331">
        <f>IFERROR(INDEX($E$10:$J$257,$N19,COLUMNS($O$7:P16)),"")</f>
        <v>0.72260518183979083</v>
      </c>
      <c r="U16" s="331">
        <f>IFERROR(INDEX($E$10:$J$257,$N19,COLUMNS($O$7:Q16)),"")</f>
        <v>0.75836758661186143</v>
      </c>
      <c r="V16" s="331">
        <f>IFERROR(INDEX($E$10:$J$257,$N19,COLUMNS($O$7:R16)),"")</f>
        <v>0.7754398068299414</v>
      </c>
      <c r="W16" s="331">
        <f>IFERROR(INDEX($E$10:$J$257,$N19,COLUMNS($O$7:S16)),"")</f>
        <v>0.79854182655410588</v>
      </c>
      <c r="X16" s="332">
        <f>IFERROR(INDEX($E$10:$J$257,$N19,COLUMNS($O$7:T16)),"")</f>
        <v>0.74735029859579272</v>
      </c>
    </row>
    <row r="17" spans="2:24" x14ac:dyDescent="0.3">
      <c r="D17" s="350" t="s">
        <v>2</v>
      </c>
      <c r="E17" s="350">
        <v>0.70546500479386387</v>
      </c>
      <c r="F17" s="350">
        <v>0.72503082614056724</v>
      </c>
      <c r="G17" s="350">
        <v>0.77312646370023419</v>
      </c>
      <c r="H17" s="350">
        <v>0.77697582100324791</v>
      </c>
      <c r="I17" s="350">
        <v>0.79739063699155799</v>
      </c>
      <c r="J17" s="350">
        <v>0.74742239620664941</v>
      </c>
      <c r="K17" s="350" t="s">
        <v>145</v>
      </c>
      <c r="L17" s="350">
        <f>ROWS($K$10:K17)</f>
        <v>8</v>
      </c>
      <c r="M17" s="350">
        <f t="shared" si="0"/>
        <v>8</v>
      </c>
      <c r="N17" s="350">
        <f>IFERROR(SMALL($M$10:$M$257,ROWS(K$10:K17)),"")</f>
        <v>8</v>
      </c>
      <c r="P17" s="855"/>
      <c r="Q17" s="831"/>
      <c r="R17" s="561" t="s">
        <v>124</v>
      </c>
      <c r="S17" s="331">
        <f>IFERROR(INDEX($E$10:$J$257,$N20,COLUMNS($O$7:O17)),"")</f>
        <v>0.7015254548796177</v>
      </c>
      <c r="T17" s="331">
        <f>IFERROR(INDEX($E$10:$J$257,$N20,COLUMNS($O$7:P17)),"")</f>
        <v>0.72429679922405432</v>
      </c>
      <c r="U17" s="331">
        <f>IFERROR(INDEX($E$10:$J$257,$N20,COLUMNS($O$7:Q17)),"")</f>
        <v>0.75081385025155367</v>
      </c>
      <c r="V17" s="331">
        <f>IFERROR(INDEX($E$10:$J$257,$N20,COLUMNS($O$7:R17)),"")</f>
        <v>0.77655551735991746</v>
      </c>
      <c r="W17" s="331">
        <f>IFERROR(INDEX($E$10:$J$257,$N20,COLUMNS($O$7:S17)),"")</f>
        <v>0.78063096111518704</v>
      </c>
      <c r="X17" s="332">
        <f>IFERROR(INDEX($E$10:$J$257,$N20,COLUMNS($O$7:T17)),"")</f>
        <v>0.73941507915213311</v>
      </c>
    </row>
    <row r="18" spans="2:24" x14ac:dyDescent="0.3">
      <c r="D18" s="350" t="s">
        <v>3</v>
      </c>
      <c r="E18" s="350">
        <v>0.71557732152947828</v>
      </c>
      <c r="F18" s="350">
        <v>0.72837706511175904</v>
      </c>
      <c r="G18" s="350">
        <v>0.76693766937669372</v>
      </c>
      <c r="H18" s="350">
        <v>0.78603681833970129</v>
      </c>
      <c r="I18" s="350">
        <v>0.80211598746081503</v>
      </c>
      <c r="J18" s="350">
        <v>0.75123260655198865</v>
      </c>
      <c r="K18" s="350" t="s">
        <v>145</v>
      </c>
      <c r="L18" s="350">
        <f>ROWS($K$10:K18)</f>
        <v>9</v>
      </c>
      <c r="M18" s="350">
        <f t="shared" si="0"/>
        <v>9</v>
      </c>
      <c r="N18" s="350">
        <f>IFERROR(SMALL($M$10:$M$257,ROWS(K$10:K18)),"")</f>
        <v>9</v>
      </c>
      <c r="P18" s="855"/>
      <c r="Q18" s="831"/>
      <c r="R18" s="562" t="s">
        <v>135</v>
      </c>
      <c r="S18" s="331">
        <f>IFERROR(INDEX($E$10:$J$257,$N21,COLUMNS($O$7:O18)),"")</f>
        <v>0.69510849577050382</v>
      </c>
      <c r="T18" s="331">
        <f>IFERROR(INDEX($E$10:$J$257,$N21,COLUMNS($O$7:P18)),"")</f>
        <v>0.70235655737704916</v>
      </c>
      <c r="U18" s="331">
        <f>IFERROR(INDEX($E$10:$J$257,$N21,COLUMNS($O$7:Q18)),"")</f>
        <v>0.73290598290598286</v>
      </c>
      <c r="V18" s="331">
        <f>IFERROR(INDEX($E$10:$J$257,$N21,COLUMNS($O$7:R18)),"")</f>
        <v>0.77208287895310801</v>
      </c>
      <c r="W18" s="331">
        <f>IFERROR(INDEX($E$10:$J$257,$N21,COLUMNS($O$7:S18)),"")</f>
        <v>0.76431109356494276</v>
      </c>
      <c r="X18" s="332">
        <f>IFERROR(INDEX($E$10:$J$257,$N21,COLUMNS($O$7:T18)),"")</f>
        <v>0.72553167798686113</v>
      </c>
    </row>
    <row r="19" spans="2:24" x14ac:dyDescent="0.3">
      <c r="D19" s="350" t="s">
        <v>112</v>
      </c>
      <c r="E19" s="350">
        <v>0.71794871794871795</v>
      </c>
      <c r="F19" s="350">
        <v>0.72260518183979083</v>
      </c>
      <c r="G19" s="350">
        <v>0.75836758661186143</v>
      </c>
      <c r="H19" s="350">
        <v>0.7754398068299414</v>
      </c>
      <c r="I19" s="350">
        <v>0.79854182655410588</v>
      </c>
      <c r="J19" s="350">
        <v>0.74735029859579272</v>
      </c>
      <c r="K19" s="350" t="s">
        <v>145</v>
      </c>
      <c r="L19" s="350">
        <f>ROWS($K$10:K19)</f>
        <v>10</v>
      </c>
      <c r="M19" s="350">
        <f t="shared" si="0"/>
        <v>10</v>
      </c>
      <c r="N19" s="350">
        <f>IFERROR(SMALL($M$10:$M$257,ROWS(K$10:K19)),"")</f>
        <v>10</v>
      </c>
      <c r="P19" s="858"/>
      <c r="Q19" s="340" t="s">
        <v>527</v>
      </c>
      <c r="R19" s="293"/>
      <c r="S19" s="466"/>
      <c r="T19" s="466"/>
      <c r="U19" s="466"/>
      <c r="V19" s="466"/>
      <c r="W19" s="466"/>
      <c r="X19" s="467"/>
    </row>
    <row r="20" spans="2:24" x14ac:dyDescent="0.3">
      <c r="D20" s="350" t="s">
        <v>124</v>
      </c>
      <c r="E20" s="350">
        <v>0.7015254548796177</v>
      </c>
      <c r="F20" s="350">
        <v>0.72429679922405432</v>
      </c>
      <c r="G20" s="350">
        <v>0.75081385025155367</v>
      </c>
      <c r="H20" s="350">
        <v>0.77655551735991746</v>
      </c>
      <c r="I20" s="350">
        <v>0.78063096111518704</v>
      </c>
      <c r="J20" s="350">
        <v>0.73941507915213311</v>
      </c>
      <c r="K20" s="350" t="s">
        <v>145</v>
      </c>
      <c r="L20" s="350">
        <f>ROWS($K$10:K20)</f>
        <v>11</v>
      </c>
      <c r="M20" s="350">
        <f t="shared" si="0"/>
        <v>11</v>
      </c>
      <c r="N20" s="350">
        <f>IFERROR(SMALL($M$10:$M$257,ROWS(K$10:K20)),"")</f>
        <v>11</v>
      </c>
      <c r="P20" s="855" t="s">
        <v>133</v>
      </c>
      <c r="Q20" s="831" t="s">
        <v>100</v>
      </c>
      <c r="R20" s="562" t="s">
        <v>1</v>
      </c>
      <c r="S20" s="331">
        <f>IFERROR(INDEX($E$10:$J$257,$N23,COLUMNS($O$7:O20)),"")</f>
        <v>0.68099173553719006</v>
      </c>
      <c r="T20" s="331">
        <f>IFERROR(INDEX($E$10:$J$257,$N23,COLUMNS($O$7:P20)),"")</f>
        <v>0.68269230769230771</v>
      </c>
      <c r="U20" s="331">
        <f>IFERROR(INDEX($E$10:$J$257,$N23,COLUMNS($O$7:Q20)),"")</f>
        <v>0.60981912144702843</v>
      </c>
      <c r="V20" s="331">
        <f>IFERROR(INDEX($E$10:$J$257,$N23,COLUMNS($O$7:R20)),"")</f>
        <v>0.69148936170212771</v>
      </c>
      <c r="W20" s="331">
        <f>IFERROR(INDEX($E$10:$J$257,$N23,COLUMNS($O$7:S20)),"")</f>
        <v>0.75</v>
      </c>
      <c r="X20" s="332">
        <f>IFERROR(INDEX($E$10:$J$257,$N23,COLUMNS($O$7:T20)),"")</f>
        <v>0.68322675848499759</v>
      </c>
    </row>
    <row r="21" spans="2:24" x14ac:dyDescent="0.3">
      <c r="D21" s="350" t="s">
        <v>135</v>
      </c>
      <c r="E21" s="350">
        <v>0.69510849577050382</v>
      </c>
      <c r="F21" s="350">
        <v>0.70235655737704916</v>
      </c>
      <c r="G21" s="350">
        <v>0.73290598290598286</v>
      </c>
      <c r="H21" s="350">
        <v>0.77208287895310801</v>
      </c>
      <c r="I21" s="350">
        <v>0.76431109356494276</v>
      </c>
      <c r="J21" s="350">
        <v>0.72553167798686113</v>
      </c>
      <c r="K21" s="350" t="s">
        <v>145</v>
      </c>
      <c r="L21" s="350">
        <f>ROWS($K$10:K21)</f>
        <v>12</v>
      </c>
      <c r="M21" s="350">
        <f t="shared" si="0"/>
        <v>12</v>
      </c>
      <c r="N21" s="350">
        <f>IFERROR(SMALL($M$10:$M$257,ROWS(K$10:K21)),"")</f>
        <v>12</v>
      </c>
      <c r="P21" s="855"/>
      <c r="Q21" s="831"/>
      <c r="R21" s="561" t="s">
        <v>2</v>
      </c>
      <c r="S21" s="331">
        <f>IFERROR(INDEX($E$10:$J$257,$N24,COLUMNS($O$7:O21)),"")</f>
        <v>0.70157819225251072</v>
      </c>
      <c r="T21" s="331">
        <f>IFERROR(INDEX($E$10:$J$257,$N24,COLUMNS($O$7:P21)),"")</f>
        <v>0.73232323232323238</v>
      </c>
      <c r="U21" s="331">
        <f>IFERROR(INDEX($E$10:$J$257,$N24,COLUMNS($O$7:Q21)),"")</f>
        <v>0.71844660194174759</v>
      </c>
      <c r="V21" s="331">
        <f>IFERROR(INDEX($E$10:$J$257,$N24,COLUMNS($O$7:R21)),"")</f>
        <v>0.72425249169435213</v>
      </c>
      <c r="W21" s="331">
        <f>IFERROR(INDEX($E$10:$J$257,$N24,COLUMNS($O$7:S21)),"")</f>
        <v>0.73550724637681164</v>
      </c>
      <c r="X21" s="332">
        <f>IFERROR(INDEX($E$10:$J$257,$N24,COLUMNS($O$7:T21)),"")</f>
        <v>0.72192251103482097</v>
      </c>
    </row>
    <row r="22" spans="2:24" x14ac:dyDescent="0.3">
      <c r="C22" s="350" t="s">
        <v>546</v>
      </c>
      <c r="K22" s="350" t="s">
        <v>145</v>
      </c>
      <c r="L22" s="350">
        <f>ROWS($K$10:K22)</f>
        <v>13</v>
      </c>
      <c r="M22" s="350">
        <f t="shared" si="0"/>
        <v>13</v>
      </c>
      <c r="N22" s="350">
        <f>IFERROR(SMALL($M$10:$M$257,ROWS(K$10:K22)),"")</f>
        <v>13</v>
      </c>
      <c r="P22" s="855"/>
      <c r="Q22" s="831"/>
      <c r="R22" s="562" t="s">
        <v>3</v>
      </c>
      <c r="S22" s="331">
        <f>IFERROR(INDEX($E$10:$J$257,$N25,COLUMNS($O$7:O22)),"")</f>
        <v>0.69001297016861218</v>
      </c>
      <c r="T22" s="331">
        <f>IFERROR(INDEX($E$10:$J$257,$N25,COLUMNS($O$7:P22)),"")</f>
        <v>0.75846501128668176</v>
      </c>
      <c r="U22" s="331">
        <f>IFERROR(INDEX($E$10:$J$257,$N25,COLUMNS($O$7:Q22)),"")</f>
        <v>0.74184782608695654</v>
      </c>
      <c r="V22" s="331">
        <f>IFERROR(INDEX($E$10:$J$257,$N25,COLUMNS($O$7:R22)),"")</f>
        <v>0.75</v>
      </c>
      <c r="W22" s="331">
        <f>IFERROR(INDEX($E$10:$J$257,$N25,COLUMNS($O$7:S22)),"")</f>
        <v>0.70957095709570961</v>
      </c>
      <c r="X22" s="332">
        <f>IFERROR(INDEX($E$10:$J$257,$N25,COLUMNS($O$7:T22)),"")</f>
        <v>0.72641931157800621</v>
      </c>
    </row>
    <row r="23" spans="2:24" x14ac:dyDescent="0.3">
      <c r="B23" s="350" t="s">
        <v>133</v>
      </c>
      <c r="C23" s="350" t="s">
        <v>100</v>
      </c>
      <c r="D23" s="350" t="s">
        <v>1</v>
      </c>
      <c r="E23" s="350">
        <v>0.68099173553719006</v>
      </c>
      <c r="F23" s="350">
        <v>0.68269230769230771</v>
      </c>
      <c r="G23" s="350">
        <v>0.60981912144702843</v>
      </c>
      <c r="H23" s="350">
        <v>0.69148936170212771</v>
      </c>
      <c r="I23" s="350">
        <v>0.75</v>
      </c>
      <c r="J23" s="350">
        <v>0.68322675848499759</v>
      </c>
      <c r="K23" s="350" t="s">
        <v>145</v>
      </c>
      <c r="L23" s="350">
        <f>ROWS($K$10:K23)</f>
        <v>14</v>
      </c>
      <c r="M23" s="350">
        <f t="shared" si="0"/>
        <v>14</v>
      </c>
      <c r="N23" s="350">
        <f>IFERROR(SMALL($M$10:$M$257,ROWS(K$10:K23)),"")</f>
        <v>14</v>
      </c>
      <c r="P23" s="855"/>
      <c r="Q23" s="831"/>
      <c r="R23" s="562" t="s">
        <v>112</v>
      </c>
      <c r="S23" s="331">
        <f>IFERROR(INDEX($E$10:$J$257,$N26,COLUMNS($O$7:O23)),"")</f>
        <v>0.68625000000000003</v>
      </c>
      <c r="T23" s="331">
        <f>IFERROR(INDEX($E$10:$J$257,$N26,COLUMNS($O$7:P23)),"")</f>
        <v>0.67714884696016775</v>
      </c>
      <c r="U23" s="331">
        <f>IFERROR(INDEX($E$10:$J$257,$N26,COLUMNS($O$7:Q23)),"")</f>
        <v>0.74352331606217614</v>
      </c>
      <c r="V23" s="331">
        <f>IFERROR(INDEX($E$10:$J$257,$N26,COLUMNS($O$7:R23)),"")</f>
        <v>0.67500000000000004</v>
      </c>
      <c r="W23" s="331">
        <f>IFERROR(INDEX($E$10:$J$257,$N26,COLUMNS($O$7:S23)),"")</f>
        <v>0.73498233215547704</v>
      </c>
      <c r="X23" s="332">
        <f>IFERROR(INDEX($E$10:$J$257,$N26,COLUMNS($O$7:T23)),"")</f>
        <v>0.69973890339425593</v>
      </c>
    </row>
    <row r="24" spans="2:24" x14ac:dyDescent="0.3">
      <c r="D24" s="350" t="s">
        <v>2</v>
      </c>
      <c r="E24" s="350">
        <v>0.70157819225251072</v>
      </c>
      <c r="F24" s="350">
        <v>0.73232323232323238</v>
      </c>
      <c r="G24" s="350">
        <v>0.71844660194174759</v>
      </c>
      <c r="H24" s="350">
        <v>0.72425249169435213</v>
      </c>
      <c r="I24" s="350">
        <v>0.73550724637681164</v>
      </c>
      <c r="J24" s="350">
        <v>0.72192251103482097</v>
      </c>
      <c r="K24" s="350" t="s">
        <v>145</v>
      </c>
      <c r="L24" s="350">
        <f>ROWS($K$10:K24)</f>
        <v>15</v>
      </c>
      <c r="M24" s="350">
        <f t="shared" si="0"/>
        <v>15</v>
      </c>
      <c r="N24" s="350">
        <f>IFERROR(SMALL($M$10:$M$257,ROWS(K$10:K24)),"")</f>
        <v>15</v>
      </c>
      <c r="P24" s="855"/>
      <c r="Q24" s="831"/>
      <c r="R24" s="561" t="s">
        <v>124</v>
      </c>
      <c r="S24" s="331">
        <f>IFERROR(INDEX($E$10:$J$257,$N27,COLUMNS($O$7:O24)),"")</f>
        <v>0.67878787878787883</v>
      </c>
      <c r="T24" s="331">
        <f>IFERROR(INDEX($E$10:$J$257,$N27,COLUMNS($O$7:P24)),"")</f>
        <v>0.7415730337078652</v>
      </c>
      <c r="U24" s="331">
        <f>IFERROR(INDEX($E$10:$J$257,$N27,COLUMNS($O$7:Q24)),"")</f>
        <v>0.70454545454545459</v>
      </c>
      <c r="V24" s="331">
        <f>IFERROR(INDEX($E$10:$J$257,$N27,COLUMNS($O$7:R24)),"")</f>
        <v>0.73208722741433019</v>
      </c>
      <c r="W24" s="331">
        <f>IFERROR(INDEX($E$10:$J$257,$N27,COLUMNS($O$7:S24)),"")</f>
        <v>0.70605187319884721</v>
      </c>
      <c r="X24" s="332">
        <f>IFERROR(INDEX($E$10:$J$257,$N27,COLUMNS($O$7:T24)),"")</f>
        <v>0.70631487889273359</v>
      </c>
    </row>
    <row r="25" spans="2:24" x14ac:dyDescent="0.3">
      <c r="D25" s="350" t="s">
        <v>3</v>
      </c>
      <c r="E25" s="350">
        <v>0.69001297016861218</v>
      </c>
      <c r="F25" s="350">
        <v>0.75846501128668176</v>
      </c>
      <c r="G25" s="350">
        <v>0.74184782608695654</v>
      </c>
      <c r="H25" s="350">
        <v>0.75</v>
      </c>
      <c r="I25" s="350">
        <v>0.70957095709570961</v>
      </c>
      <c r="J25" s="350">
        <v>0.72641931157800621</v>
      </c>
      <c r="K25" s="350" t="s">
        <v>145</v>
      </c>
      <c r="L25" s="350">
        <f>ROWS($K$10:K25)</f>
        <v>16</v>
      </c>
      <c r="M25" s="350">
        <f t="shared" si="0"/>
        <v>16</v>
      </c>
      <c r="N25" s="350">
        <f>IFERROR(SMALL($M$10:$M$257,ROWS(K$10:K25)),"")</f>
        <v>16</v>
      </c>
      <c r="P25" s="855"/>
      <c r="Q25" s="831"/>
      <c r="R25" s="562" t="s">
        <v>135</v>
      </c>
      <c r="S25" s="331">
        <f>IFERROR(INDEX($E$10:$J$257,$N28,COLUMNS($O$7:O25)),"")</f>
        <v>0.67588495575221241</v>
      </c>
      <c r="T25" s="331">
        <f>IFERROR(INDEX($E$10:$J$257,$N28,COLUMNS($O$7:P25)),"")</f>
        <v>0.74141876430205955</v>
      </c>
      <c r="U25" s="331">
        <f>IFERROR(INDEX($E$10:$J$257,$N28,COLUMNS($O$7:Q25)),"")</f>
        <v>0.66318537859007831</v>
      </c>
      <c r="V25" s="331">
        <f>IFERROR(INDEX($E$10:$J$257,$N28,COLUMNS($O$7:R25)),"")</f>
        <v>0.6996699669966997</v>
      </c>
      <c r="W25" s="331">
        <f>IFERROR(INDEX($E$10:$J$257,$N28,COLUMNS($O$7:S25)),"")</f>
        <v>0.73198847262247835</v>
      </c>
      <c r="X25" s="332">
        <f>IFERROR(INDEX($E$10:$J$257,$N28,COLUMNS($O$7:T25)),"")</f>
        <v>0.69528071602929209</v>
      </c>
    </row>
    <row r="26" spans="2:24" x14ac:dyDescent="0.3">
      <c r="D26" s="350" t="s">
        <v>112</v>
      </c>
      <c r="E26" s="350">
        <v>0.68625000000000003</v>
      </c>
      <c r="F26" s="350">
        <v>0.67714884696016775</v>
      </c>
      <c r="G26" s="350">
        <v>0.74352331606217614</v>
      </c>
      <c r="H26" s="350">
        <v>0.67500000000000004</v>
      </c>
      <c r="I26" s="350">
        <v>0.73498233215547704</v>
      </c>
      <c r="J26" s="350">
        <v>0.69973890339425593</v>
      </c>
      <c r="K26" s="350" t="s">
        <v>145</v>
      </c>
      <c r="L26" s="350">
        <f>ROWS($K$10:K26)</f>
        <v>17</v>
      </c>
      <c r="M26" s="350">
        <f t="shared" si="0"/>
        <v>17</v>
      </c>
      <c r="N26" s="350">
        <f>IFERROR(SMALL($M$10:$M$257,ROWS(K$10:K26)),"")</f>
        <v>17</v>
      </c>
      <c r="P26" s="855"/>
      <c r="Q26" s="831" t="s">
        <v>166</v>
      </c>
      <c r="R26" s="562" t="s">
        <v>1</v>
      </c>
      <c r="S26" s="331">
        <f>IFERROR(INDEX($E$10:$J$257,$N29,COLUMNS($O$7:O26)),"")</f>
        <v>0.68121149897330591</v>
      </c>
      <c r="T26" s="331">
        <f>IFERROR(INDEX($E$10:$J$257,$N29,COLUMNS($O$7:P26)),"")</f>
        <v>0.68728103579588729</v>
      </c>
      <c r="U26" s="331">
        <f>IFERROR(INDEX($E$10:$J$257,$N29,COLUMNS($O$7:Q26)),"")</f>
        <v>0.74192982456140355</v>
      </c>
      <c r="V26" s="331">
        <f>IFERROR(INDEX($E$10:$J$257,$N29,COLUMNS($O$7:R26)),"")</f>
        <v>0.73878835562549172</v>
      </c>
      <c r="W26" s="331">
        <f>IFERROR(INDEX($E$10:$J$257,$N29,COLUMNS($O$7:S26)),"")</f>
        <v>0.75736915981552033</v>
      </c>
      <c r="X26" s="332">
        <f>IFERROR(INDEX($E$10:$J$257,$N29,COLUMNS($O$7:T26)),"")</f>
        <v>0.71666446412052331</v>
      </c>
    </row>
    <row r="27" spans="2:24" x14ac:dyDescent="0.3">
      <c r="D27" s="350" t="s">
        <v>124</v>
      </c>
      <c r="E27" s="350">
        <v>0.67878787878787883</v>
      </c>
      <c r="F27" s="350">
        <v>0.7415730337078652</v>
      </c>
      <c r="G27" s="350">
        <v>0.70454545454545459</v>
      </c>
      <c r="H27" s="350">
        <v>0.73208722741433019</v>
      </c>
      <c r="I27" s="350">
        <v>0.70605187319884721</v>
      </c>
      <c r="J27" s="350">
        <v>0.70631487889273359</v>
      </c>
      <c r="K27" s="350" t="s">
        <v>145</v>
      </c>
      <c r="L27" s="350">
        <f>ROWS($K$10:K27)</f>
        <v>18</v>
      </c>
      <c r="M27" s="350">
        <f t="shared" si="0"/>
        <v>18</v>
      </c>
      <c r="N27" s="350">
        <f>IFERROR(SMALL($M$10:$M$257,ROWS(K$10:K27)),"")</f>
        <v>18</v>
      </c>
      <c r="P27" s="855"/>
      <c r="Q27" s="831"/>
      <c r="R27" s="561" t="s">
        <v>2</v>
      </c>
      <c r="S27" s="331">
        <f>IFERROR(INDEX($E$10:$J$257,$N30,COLUMNS($O$7:O27)),"")</f>
        <v>0.66528774790120448</v>
      </c>
      <c r="T27" s="331">
        <f>IFERROR(INDEX($E$10:$J$257,$N30,COLUMNS($O$7:P27)),"")</f>
        <v>0.70425192279785231</v>
      </c>
      <c r="U27" s="331">
        <f>IFERROR(INDEX($E$10:$J$257,$N30,COLUMNS($O$7:Q27)),"")</f>
        <v>0.73163265306122449</v>
      </c>
      <c r="V27" s="331">
        <f>IFERROR(INDEX($E$10:$J$257,$N30,COLUMNS($O$7:R27)),"")</f>
        <v>0.73939754260800639</v>
      </c>
      <c r="W27" s="331">
        <f>IFERROR(INDEX($E$10:$J$257,$N30,COLUMNS($O$7:S27)),"")</f>
        <v>0.74890394579513753</v>
      </c>
      <c r="X27" s="332">
        <f>IFERROR(INDEX($E$10:$J$257,$N30,COLUMNS($O$7:T27)),"")</f>
        <v>0.71246231800397664</v>
      </c>
    </row>
    <row r="28" spans="2:24" x14ac:dyDescent="0.3">
      <c r="D28" s="350" t="s">
        <v>135</v>
      </c>
      <c r="E28" s="350">
        <v>0.67588495575221241</v>
      </c>
      <c r="F28" s="350">
        <v>0.74141876430205955</v>
      </c>
      <c r="G28" s="350">
        <v>0.66318537859007831</v>
      </c>
      <c r="H28" s="350">
        <v>0.6996699669966997</v>
      </c>
      <c r="I28" s="350">
        <v>0.73198847262247835</v>
      </c>
      <c r="J28" s="350">
        <v>0.69528071602929209</v>
      </c>
      <c r="K28" s="350" t="s">
        <v>145</v>
      </c>
      <c r="L28" s="350">
        <f>ROWS($K$10:K28)</f>
        <v>19</v>
      </c>
      <c r="M28" s="350">
        <f t="shared" si="0"/>
        <v>19</v>
      </c>
      <c r="N28" s="350">
        <f>IFERROR(SMALL($M$10:$M$257,ROWS(K$10:K28)),"")</f>
        <v>19</v>
      </c>
      <c r="P28" s="855"/>
      <c r="Q28" s="831"/>
      <c r="R28" s="562" t="s">
        <v>3</v>
      </c>
      <c r="S28" s="331">
        <f>IFERROR(INDEX($E$10:$J$257,$N31,COLUMNS($O$7:O28)),"")</f>
        <v>0.67539519729697117</v>
      </c>
      <c r="T28" s="331">
        <f>IFERROR(INDEX($E$10:$J$257,$N31,COLUMNS($O$7:P28)),"")</f>
        <v>0.70279264939950803</v>
      </c>
      <c r="U28" s="331">
        <f>IFERROR(INDEX($E$10:$J$257,$N31,COLUMNS($O$7:Q28)),"")</f>
        <v>0.7426254959461791</v>
      </c>
      <c r="V28" s="331">
        <f>IFERROR(INDEX($E$10:$J$257,$N31,COLUMNS($O$7:R28)),"")</f>
        <v>0.7529566360052562</v>
      </c>
      <c r="W28" s="331">
        <f>IFERROR(INDEX($E$10:$J$257,$N31,COLUMNS($O$7:S28)),"")</f>
        <v>0.76254516258530713</v>
      </c>
      <c r="X28" s="332">
        <f>IFERROR(INDEX($E$10:$J$257,$N31,COLUMNS($O$7:T28)),"")</f>
        <v>0.72123950114532964</v>
      </c>
    </row>
    <row r="29" spans="2:24" x14ac:dyDescent="0.3">
      <c r="C29" s="350" t="s">
        <v>166</v>
      </c>
      <c r="D29" s="350" t="s">
        <v>1</v>
      </c>
      <c r="E29" s="350">
        <v>0.68121149897330591</v>
      </c>
      <c r="F29" s="350">
        <v>0.68728103579588729</v>
      </c>
      <c r="G29" s="350">
        <v>0.74192982456140355</v>
      </c>
      <c r="H29" s="350">
        <v>0.73878835562549172</v>
      </c>
      <c r="I29" s="350">
        <v>0.75736915981552033</v>
      </c>
      <c r="J29" s="350">
        <v>0.71666446412052331</v>
      </c>
      <c r="K29" s="350" t="s">
        <v>145</v>
      </c>
      <c r="L29" s="350">
        <f>ROWS($K$10:K29)</f>
        <v>20</v>
      </c>
      <c r="M29" s="350">
        <f t="shared" si="0"/>
        <v>20</v>
      </c>
      <c r="N29" s="350">
        <f>IFERROR(SMALL($M$10:$M$257,ROWS(K$10:K29)),"")</f>
        <v>20</v>
      </c>
      <c r="P29" s="855"/>
      <c r="Q29" s="831"/>
      <c r="R29" s="562" t="s">
        <v>112</v>
      </c>
      <c r="S29" s="331">
        <f>IFERROR(INDEX($E$10:$J$257,$N32,COLUMNS($O$7:O29)),"")</f>
        <v>0.6855436081242533</v>
      </c>
      <c r="T29" s="331">
        <f>IFERROR(INDEX($E$10:$J$257,$N32,COLUMNS($O$7:P29)),"")</f>
        <v>0.69517161140197792</v>
      </c>
      <c r="U29" s="331">
        <f>IFERROR(INDEX($E$10:$J$257,$N32,COLUMNS($O$7:Q29)),"")</f>
        <v>0.72460535346602606</v>
      </c>
      <c r="V29" s="331">
        <f>IFERROR(INDEX($E$10:$J$257,$N32,COLUMNS($O$7:R29)),"")</f>
        <v>0.74838709677419357</v>
      </c>
      <c r="W29" s="331">
        <f>IFERROR(INDEX($E$10:$J$257,$N32,COLUMNS($O$7:S29)),"")</f>
        <v>0.75605398967844384</v>
      </c>
      <c r="X29" s="332">
        <f>IFERROR(INDEX($E$10:$J$257,$N32,COLUMNS($O$7:T29)),"")</f>
        <v>0.71733274173612649</v>
      </c>
    </row>
    <row r="30" spans="2:24" x14ac:dyDescent="0.3">
      <c r="D30" s="350" t="s">
        <v>2</v>
      </c>
      <c r="E30" s="350">
        <v>0.66528774790120448</v>
      </c>
      <c r="F30" s="350">
        <v>0.70425192279785231</v>
      </c>
      <c r="G30" s="350">
        <v>0.73163265306122449</v>
      </c>
      <c r="H30" s="350">
        <v>0.73939754260800639</v>
      </c>
      <c r="I30" s="350">
        <v>0.74890394579513753</v>
      </c>
      <c r="J30" s="350">
        <v>0.71246231800397664</v>
      </c>
      <c r="K30" s="350" t="s">
        <v>145</v>
      </c>
      <c r="L30" s="350">
        <f>ROWS($K$10:K30)</f>
        <v>21</v>
      </c>
      <c r="M30" s="350">
        <f t="shared" si="0"/>
        <v>21</v>
      </c>
      <c r="N30" s="350">
        <f>IFERROR(SMALL($M$10:$M$257,ROWS(K$10:K30)),"")</f>
        <v>21</v>
      </c>
      <c r="P30" s="855"/>
      <c r="Q30" s="831"/>
      <c r="R30" s="561" t="s">
        <v>124</v>
      </c>
      <c r="S30" s="331">
        <f>IFERROR(INDEX($E$10:$J$257,$N33,COLUMNS($O$7:O30)),"")</f>
        <v>0.67405897866219133</v>
      </c>
      <c r="T30" s="331">
        <f>IFERROR(INDEX($E$10:$J$257,$N33,COLUMNS($O$7:P30)),"")</f>
        <v>0.69849545657679135</v>
      </c>
      <c r="U30" s="331">
        <f>IFERROR(INDEX($E$10:$J$257,$N33,COLUMNS($O$7:Q30)),"")</f>
        <v>0.72863359442993902</v>
      </c>
      <c r="V30" s="331">
        <f>IFERROR(INDEX($E$10:$J$257,$N33,COLUMNS($O$7:R30)),"")</f>
        <v>0.73603964170001901</v>
      </c>
      <c r="W30" s="331">
        <f>IFERROR(INDEX($E$10:$J$257,$N33,COLUMNS($O$7:S30)),"")</f>
        <v>0.75081153332060335</v>
      </c>
      <c r="X30" s="332">
        <f>IFERROR(INDEX($E$10:$J$257,$N33,COLUMNS($O$7:T30)),"")</f>
        <v>0.71335411629978374</v>
      </c>
    </row>
    <row r="31" spans="2:24" x14ac:dyDescent="0.3">
      <c r="D31" s="350" t="s">
        <v>3</v>
      </c>
      <c r="E31" s="350">
        <v>0.67539519729697117</v>
      </c>
      <c r="F31" s="350">
        <v>0.70279264939950803</v>
      </c>
      <c r="G31" s="350">
        <v>0.7426254959461791</v>
      </c>
      <c r="H31" s="350">
        <v>0.7529566360052562</v>
      </c>
      <c r="I31" s="350">
        <v>0.76254516258530713</v>
      </c>
      <c r="J31" s="350">
        <v>0.72123950114532964</v>
      </c>
      <c r="K31" s="350" t="s">
        <v>145</v>
      </c>
      <c r="L31" s="350">
        <f>ROWS($K$10:K31)</f>
        <v>22</v>
      </c>
      <c r="M31" s="350">
        <f t="shared" si="0"/>
        <v>22</v>
      </c>
      <c r="N31" s="350">
        <f>IFERROR(SMALL($M$10:$M$257,ROWS(K$10:K31)),"")</f>
        <v>22</v>
      </c>
      <c r="P31" s="855"/>
      <c r="Q31" s="831"/>
      <c r="R31" s="562" t="s">
        <v>135</v>
      </c>
      <c r="S31" s="331">
        <f>IFERROR(INDEX($E$10:$J$257,$N34,COLUMNS($O$7:O31)),"")</f>
        <v>0.66430203198268611</v>
      </c>
      <c r="T31" s="331">
        <f>IFERROR(INDEX($E$10:$J$257,$N34,COLUMNS($O$7:P31)),"")</f>
        <v>0.67895473635090997</v>
      </c>
      <c r="U31" s="331">
        <f>IFERROR(INDEX($E$10:$J$257,$N34,COLUMNS($O$7:Q31)),"")</f>
        <v>0.70302491103202847</v>
      </c>
      <c r="V31" s="331">
        <f>IFERROR(INDEX($E$10:$J$257,$N34,COLUMNS($O$7:R31)),"")</f>
        <v>0.73770824867939866</v>
      </c>
      <c r="W31" s="331">
        <f>IFERROR(INDEX($E$10:$J$257,$N34,COLUMNS($O$7:S31)),"")</f>
        <v>0.73434925864909395</v>
      </c>
      <c r="X31" s="332">
        <f>IFERROR(INDEX($E$10:$J$257,$N34,COLUMNS($O$7:T31)),"")</f>
        <v>0.69848499851470447</v>
      </c>
    </row>
    <row r="32" spans="2:24" x14ac:dyDescent="0.3">
      <c r="D32" s="350" t="s">
        <v>112</v>
      </c>
      <c r="E32" s="350">
        <v>0.6855436081242533</v>
      </c>
      <c r="F32" s="350">
        <v>0.69517161140197792</v>
      </c>
      <c r="G32" s="350">
        <v>0.72460535346602606</v>
      </c>
      <c r="H32" s="350">
        <v>0.74838709677419357</v>
      </c>
      <c r="I32" s="350">
        <v>0.75605398967844384</v>
      </c>
      <c r="J32" s="350">
        <v>0.71733274173612649</v>
      </c>
      <c r="K32" s="350" t="s">
        <v>145</v>
      </c>
      <c r="L32" s="350">
        <f>ROWS($K$10:K32)</f>
        <v>23</v>
      </c>
      <c r="M32" s="350">
        <f t="shared" si="0"/>
        <v>23</v>
      </c>
      <c r="N32" s="350">
        <f>IFERROR(SMALL($M$10:$M$257,ROWS(K$10:K32)),"")</f>
        <v>23</v>
      </c>
      <c r="P32" s="563"/>
      <c r="Q32" s="340" t="s">
        <v>501</v>
      </c>
      <c r="R32" s="292"/>
      <c r="S32" s="466"/>
      <c r="T32" s="466"/>
      <c r="U32" s="466"/>
      <c r="V32" s="466"/>
      <c r="W32" s="466"/>
      <c r="X32" s="467"/>
    </row>
    <row r="33" spans="2:24" x14ac:dyDescent="0.3">
      <c r="D33" s="350" t="s">
        <v>124</v>
      </c>
      <c r="E33" s="350">
        <v>0.67405897866219133</v>
      </c>
      <c r="F33" s="350">
        <v>0.69849545657679135</v>
      </c>
      <c r="G33" s="350">
        <v>0.72863359442993902</v>
      </c>
      <c r="H33" s="350">
        <v>0.73603964170001901</v>
      </c>
      <c r="I33" s="350">
        <v>0.75081153332060335</v>
      </c>
      <c r="J33" s="350">
        <v>0.71335411629978374</v>
      </c>
      <c r="K33" s="350" t="s">
        <v>145</v>
      </c>
      <c r="L33" s="350">
        <f>ROWS($K$10:K33)</f>
        <v>24</v>
      </c>
      <c r="M33" s="350">
        <f t="shared" si="0"/>
        <v>24</v>
      </c>
      <c r="N33" s="350">
        <f>IFERROR(SMALL($M$10:$M$257,ROWS(K$10:K33)),"")</f>
        <v>24</v>
      </c>
      <c r="P33" s="856" t="s">
        <v>513</v>
      </c>
      <c r="Q33" s="841" t="s">
        <v>514</v>
      </c>
      <c r="R33" s="564" t="s">
        <v>1</v>
      </c>
      <c r="S33" s="327">
        <f>IFERROR(INDEX($E$10:$J$257,$N36,COLUMNS($O$7:O33)),"")</f>
        <v>0.61956521739130432</v>
      </c>
      <c r="T33" s="327">
        <f>IFERROR(INDEX($E$10:$J$257,$N36,COLUMNS($O$7:P33)),"")</f>
        <v>0.61997226074895972</v>
      </c>
      <c r="U33" s="327">
        <f>IFERROR(INDEX($E$10:$J$257,$N36,COLUMNS($O$7:Q33)),"")</f>
        <v>0.72347266881028938</v>
      </c>
      <c r="V33" s="327">
        <f>IFERROR(INDEX($E$10:$J$257,$N36,COLUMNS($O$7:R33)),"")</f>
        <v>0.67482517482517479</v>
      </c>
      <c r="W33" s="327">
        <f>IFERROR(INDEX($E$10:$J$257,$N36,COLUMNS($O$7:S33)),"")</f>
        <v>0.74915824915824913</v>
      </c>
      <c r="X33" s="328">
        <f>IFERROR(INDEX($E$10:$J$257,$N36,COLUMNS($O$7:T33)),"")</f>
        <v>0.67223880597014929</v>
      </c>
    </row>
    <row r="34" spans="2:24" x14ac:dyDescent="0.3">
      <c r="D34" s="350" t="s">
        <v>135</v>
      </c>
      <c r="E34" s="350">
        <v>0.66430203198268611</v>
      </c>
      <c r="F34" s="350">
        <v>0.67895473635090997</v>
      </c>
      <c r="G34" s="350">
        <v>0.70302491103202847</v>
      </c>
      <c r="H34" s="350">
        <v>0.73770824867939866</v>
      </c>
      <c r="I34" s="350">
        <v>0.73434925864909395</v>
      </c>
      <c r="J34" s="350">
        <v>0.69848499851470447</v>
      </c>
      <c r="K34" s="350" t="s">
        <v>145</v>
      </c>
      <c r="L34" s="350">
        <f>ROWS($K$10:K34)</f>
        <v>25</v>
      </c>
      <c r="M34" s="350">
        <f t="shared" si="0"/>
        <v>25</v>
      </c>
      <c r="N34" s="350">
        <f>IFERROR(SMALL($M$10:$M$257,ROWS(K$10:K34)),"")</f>
        <v>25</v>
      </c>
      <c r="P34" s="855"/>
      <c r="Q34" s="831"/>
      <c r="R34" s="547" t="s">
        <v>2</v>
      </c>
      <c r="S34" s="331">
        <f>IFERROR(INDEX($E$10:$J$257,$N37,COLUMNS($O$7:O34)),"")</f>
        <v>0.59892473118279566</v>
      </c>
      <c r="T34" s="331">
        <f>IFERROR(INDEX($E$10:$J$257,$N37,COLUMNS($O$7:P34)),"")</f>
        <v>0.64660691421254801</v>
      </c>
      <c r="U34" s="331">
        <f>IFERROR(INDEX($E$10:$J$257,$N37,COLUMNS($O$7:Q34)),"")</f>
        <v>0.69230769230769229</v>
      </c>
      <c r="V34" s="331">
        <f>IFERROR(INDEX($E$10:$J$257,$N37,COLUMNS($O$7:R34)),"")</f>
        <v>0.69718309859154926</v>
      </c>
      <c r="W34" s="331">
        <f>IFERROR(INDEX($E$10:$J$257,$N37,COLUMNS($O$7:S34)),"")</f>
        <v>0.7487266553480475</v>
      </c>
      <c r="X34" s="332">
        <f>IFERROR(INDEX($E$10:$J$257,$N37,COLUMNS($O$7:T34)),"")</f>
        <v>0.6678082191780822</v>
      </c>
    </row>
    <row r="35" spans="2:24" x14ac:dyDescent="0.3">
      <c r="C35" s="350" t="s">
        <v>499</v>
      </c>
      <c r="K35" s="350" t="s">
        <v>145</v>
      </c>
      <c r="L35" s="350">
        <f>ROWS($K$10:K35)</f>
        <v>26</v>
      </c>
      <c r="M35" s="350">
        <f t="shared" si="0"/>
        <v>26</v>
      </c>
      <c r="N35" s="350">
        <f>IFERROR(SMALL($M$10:$M$257,ROWS(K$10:K35)),"")</f>
        <v>26</v>
      </c>
      <c r="P35" s="855"/>
      <c r="Q35" s="831"/>
      <c r="R35" s="547" t="s">
        <v>3</v>
      </c>
      <c r="S35" s="331">
        <f>IFERROR(INDEX($E$10:$J$257,$N38,COLUMNS($O$7:O35)),"")</f>
        <v>0.62727272727272732</v>
      </c>
      <c r="T35" s="331">
        <f>IFERROR(INDEX($E$10:$J$257,$N38,COLUMNS($O$7:P35)),"")</f>
        <v>0.65638766519823788</v>
      </c>
      <c r="U35" s="331">
        <f>IFERROR(INDEX($E$10:$J$257,$N38,COLUMNS($O$7:Q35)),"")</f>
        <v>0.70074074074074078</v>
      </c>
      <c r="V35" s="331">
        <f>IFERROR(INDEX($E$10:$J$257,$N38,COLUMNS($O$7:R35)),"")</f>
        <v>0.71585557299843017</v>
      </c>
      <c r="W35" s="331">
        <f>IFERROR(INDEX($E$10:$J$257,$N38,COLUMNS($O$7:S35)),"")</f>
        <v>0.72230889235569418</v>
      </c>
      <c r="X35" s="332">
        <f>IFERROR(INDEX($E$10:$J$257,$N38,COLUMNS($O$7:T35)),"")</f>
        <v>0.67581172917191035</v>
      </c>
    </row>
    <row r="36" spans="2:24" x14ac:dyDescent="0.3">
      <c r="B36" s="350" t="s">
        <v>513</v>
      </c>
      <c r="C36" s="350" t="s">
        <v>515</v>
      </c>
      <c r="D36" s="350" t="s">
        <v>1</v>
      </c>
      <c r="E36" s="350">
        <v>0.61956521739130432</v>
      </c>
      <c r="F36" s="350">
        <v>0.61997226074895972</v>
      </c>
      <c r="G36" s="350">
        <v>0.72347266881028938</v>
      </c>
      <c r="H36" s="350">
        <v>0.67482517482517479</v>
      </c>
      <c r="I36" s="350">
        <v>0.74915824915824913</v>
      </c>
      <c r="J36" s="350">
        <v>0.67223880597014929</v>
      </c>
      <c r="K36" s="350" t="s">
        <v>145</v>
      </c>
      <c r="L36" s="350">
        <f>ROWS($K$10:K36)</f>
        <v>27</v>
      </c>
      <c r="M36" s="350">
        <f t="shared" si="0"/>
        <v>27</v>
      </c>
      <c r="N36" s="350">
        <f>IFERROR(SMALL($M$10:$M$257,ROWS(K$10:K36)),"")</f>
        <v>27</v>
      </c>
      <c r="P36" s="855"/>
      <c r="Q36" s="831"/>
      <c r="R36" s="547" t="s">
        <v>112</v>
      </c>
      <c r="S36" s="331">
        <f>IFERROR(INDEX($E$10:$J$257,$N39,COLUMNS($O$7:O36)),"")</f>
        <v>0.60820244328097728</v>
      </c>
      <c r="T36" s="331">
        <f>IFERROR(INDEX($E$10:$J$257,$N39,COLUMNS($O$7:P36)),"")</f>
        <v>0.62793296089385475</v>
      </c>
      <c r="U36" s="331">
        <f>IFERROR(INDEX($E$10:$J$257,$N39,COLUMNS($O$7:Q36)),"")</f>
        <v>0.67202141900937085</v>
      </c>
      <c r="V36" s="331">
        <f>IFERROR(INDEX($E$10:$J$257,$N39,COLUMNS($O$7:R36)),"")</f>
        <v>0.72099853157121885</v>
      </c>
      <c r="W36" s="331">
        <f>IFERROR(INDEX($E$10:$J$257,$N39,COLUMNS($O$7:S36)),"")</f>
        <v>0.72268907563025209</v>
      </c>
      <c r="X36" s="332">
        <f>IFERROR(INDEX($E$10:$J$257,$N39,COLUMNS($O$7:T36)),"")</f>
        <v>0.66166666666666663</v>
      </c>
    </row>
    <row r="37" spans="2:24" x14ac:dyDescent="0.3">
      <c r="D37" s="350" t="s">
        <v>2</v>
      </c>
      <c r="E37" s="350">
        <v>0.59892473118279566</v>
      </c>
      <c r="F37" s="350">
        <v>0.64660691421254801</v>
      </c>
      <c r="G37" s="350">
        <v>0.69230769230769229</v>
      </c>
      <c r="H37" s="350">
        <v>0.69718309859154926</v>
      </c>
      <c r="I37" s="350">
        <v>0.7487266553480475</v>
      </c>
      <c r="J37" s="350">
        <v>0.6678082191780822</v>
      </c>
      <c r="K37" s="350" t="s">
        <v>145</v>
      </c>
      <c r="L37" s="350">
        <f>ROWS($K$10:K37)</f>
        <v>28</v>
      </c>
      <c r="M37" s="350">
        <f t="shared" si="0"/>
        <v>28</v>
      </c>
      <c r="N37" s="350">
        <f>IFERROR(SMALL($M$10:$M$257,ROWS(K$10:K37)),"")</f>
        <v>28</v>
      </c>
      <c r="P37" s="855"/>
      <c r="Q37" s="831"/>
      <c r="R37" s="547" t="s">
        <v>124</v>
      </c>
      <c r="S37" s="331">
        <f>IFERROR(INDEX($E$10:$J$257,$N40,COLUMNS($O$7:O37)),"")</f>
        <v>0.6003210272873194</v>
      </c>
      <c r="T37" s="331">
        <f>IFERROR(INDEX($E$10:$J$257,$N40,COLUMNS($O$7:P37)),"")</f>
        <v>0.65761396702230845</v>
      </c>
      <c r="U37" s="331">
        <f>IFERROR(INDEX($E$10:$J$257,$N40,COLUMNS($O$7:Q37)),"")</f>
        <v>0.68281430219146477</v>
      </c>
      <c r="V37" s="331">
        <f>IFERROR(INDEX($E$10:$J$257,$N40,COLUMNS($O$7:R37)),"")</f>
        <v>0.69588313413014613</v>
      </c>
      <c r="W37" s="331">
        <f>IFERROR(INDEX($E$10:$J$257,$N40,COLUMNS($O$7:S37)),"")</f>
        <v>0.71843434343434343</v>
      </c>
      <c r="X37" s="332">
        <f>IFERROR(INDEX($E$10:$J$257,$N40,COLUMNS($O$7:T37)),"")</f>
        <v>0.66390129759625616</v>
      </c>
    </row>
    <row r="38" spans="2:24" x14ac:dyDescent="0.3">
      <c r="D38" s="350" t="s">
        <v>3</v>
      </c>
      <c r="E38" s="350">
        <v>0.62727272727272732</v>
      </c>
      <c r="F38" s="350">
        <v>0.65638766519823788</v>
      </c>
      <c r="G38" s="350">
        <v>0.70074074074074078</v>
      </c>
      <c r="H38" s="350">
        <v>0.71585557299843017</v>
      </c>
      <c r="I38" s="350">
        <v>0.72230889235569418</v>
      </c>
      <c r="J38" s="350">
        <v>0.67581172917191035</v>
      </c>
      <c r="K38" s="350" t="s">
        <v>145</v>
      </c>
      <c r="L38" s="350">
        <f>ROWS($K$10:K38)</f>
        <v>29</v>
      </c>
      <c r="M38" s="350">
        <f t="shared" si="0"/>
        <v>29</v>
      </c>
      <c r="N38" s="350">
        <f>IFERROR(SMALL($M$10:$M$257,ROWS(K$10:K38)),"")</f>
        <v>29</v>
      </c>
      <c r="P38" s="855"/>
      <c r="Q38" s="831"/>
      <c r="R38" s="547" t="s">
        <v>135</v>
      </c>
      <c r="S38" s="331">
        <f>IFERROR(INDEX($E$10:$J$257,$N41,COLUMNS($O$7:O38)),"")</f>
        <v>0.63530135301353019</v>
      </c>
      <c r="T38" s="331">
        <f>IFERROR(INDEX($E$10:$J$257,$N41,COLUMNS($O$7:P38)),"")</f>
        <v>0.63144758735440931</v>
      </c>
      <c r="U38" s="331">
        <f>IFERROR(INDEX($E$10:$J$257,$N41,COLUMNS($O$7:Q38)),"")</f>
        <v>0.65122873345935728</v>
      </c>
      <c r="V38" s="331">
        <f>IFERROR(INDEX($E$10:$J$257,$N41,COLUMNS($O$7:R38)),"")</f>
        <v>0.67980884109916373</v>
      </c>
      <c r="W38" s="331">
        <f>IFERROR(INDEX($E$10:$J$257,$N41,COLUMNS($O$7:S38)),"")</f>
        <v>0.69138495092693564</v>
      </c>
      <c r="X38" s="332">
        <f>IFERROR(INDEX($E$10:$J$257,$N41,COLUMNS($O$7:T38)),"")</f>
        <v>0.65368961245797208</v>
      </c>
    </row>
    <row r="39" spans="2:24" x14ac:dyDescent="0.3">
      <c r="D39" s="350" t="s">
        <v>112</v>
      </c>
      <c r="E39" s="350">
        <v>0.60820244328097728</v>
      </c>
      <c r="F39" s="350">
        <v>0.62793296089385475</v>
      </c>
      <c r="G39" s="350">
        <v>0.67202141900937085</v>
      </c>
      <c r="H39" s="350">
        <v>0.72099853157121885</v>
      </c>
      <c r="I39" s="350">
        <v>0.72268907563025209</v>
      </c>
      <c r="J39" s="350">
        <v>0.66166666666666663</v>
      </c>
      <c r="K39" s="350" t="s">
        <v>145</v>
      </c>
      <c r="L39" s="350">
        <f>ROWS($K$10:K39)</f>
        <v>30</v>
      </c>
      <c r="M39" s="350">
        <f t="shared" si="0"/>
        <v>30</v>
      </c>
      <c r="N39" s="350">
        <f>IFERROR(SMALL($M$10:$M$257,ROWS(K$10:K39)),"")</f>
        <v>30</v>
      </c>
      <c r="P39" s="855"/>
      <c r="Q39" s="842" t="s">
        <v>517</v>
      </c>
      <c r="R39" s="547" t="s">
        <v>1</v>
      </c>
      <c r="S39" s="331">
        <f>IFERROR(INDEX($E$10:$J$257,$N42,COLUMNS($O$7:O39)),"")</f>
        <v>0.6877965208223511</v>
      </c>
      <c r="T39" s="331">
        <f>IFERROR(INDEX($E$10:$J$257,$N42,COLUMNS($O$7:P39)),"")</f>
        <v>0.69402390438247008</v>
      </c>
      <c r="U39" s="331">
        <f>IFERROR(INDEX($E$10:$J$257,$N42,COLUMNS($O$7:Q39)),"")</f>
        <v>0.73462310640627848</v>
      </c>
      <c r="V39" s="331">
        <f>IFERROR(INDEX($E$10:$J$257,$N42,COLUMNS($O$7:R39)),"")</f>
        <v>0.74364847980008331</v>
      </c>
      <c r="W39" s="331">
        <f>IFERROR(INDEX($E$10:$J$257,$N42,COLUMNS($O$7:S39)),"")</f>
        <v>0.75750428816466553</v>
      </c>
      <c r="X39" s="332">
        <f>IFERROR(INDEX($E$10:$J$257,$N42,COLUMNS($O$7:T39)),"")</f>
        <v>0.7191839829077501</v>
      </c>
    </row>
    <row r="40" spans="2:24" x14ac:dyDescent="0.3">
      <c r="D40" s="350" t="s">
        <v>124</v>
      </c>
      <c r="E40" s="350">
        <v>0.6003210272873194</v>
      </c>
      <c r="F40" s="350">
        <v>0.65761396702230845</v>
      </c>
      <c r="G40" s="350">
        <v>0.68281430219146477</v>
      </c>
      <c r="H40" s="350">
        <v>0.69588313413014613</v>
      </c>
      <c r="I40" s="350">
        <v>0.71843434343434343</v>
      </c>
      <c r="J40" s="350">
        <v>0.66390129759625616</v>
      </c>
      <c r="K40" s="350" t="s">
        <v>145</v>
      </c>
      <c r="L40" s="350">
        <f>ROWS($K$10:K40)</f>
        <v>31</v>
      </c>
      <c r="M40" s="350">
        <f t="shared" si="0"/>
        <v>31</v>
      </c>
      <c r="N40" s="350">
        <f>IFERROR(SMALL($M$10:$M$257,ROWS(K$10:K40)),"")</f>
        <v>31</v>
      </c>
      <c r="P40" s="855"/>
      <c r="Q40" s="831"/>
      <c r="R40" s="547" t="s">
        <v>2</v>
      </c>
      <c r="S40" s="331">
        <f>IFERROR(INDEX($E$10:$J$257,$N43,COLUMNS($O$7:O40)),"")</f>
        <v>0.67626079339256662</v>
      </c>
      <c r="T40" s="331">
        <f>IFERROR(INDEX($E$10:$J$257,$N43,COLUMNS($O$7:P40)),"")</f>
        <v>0.71297006907137372</v>
      </c>
      <c r="U40" s="331">
        <f>IFERROR(INDEX($E$10:$J$257,$N43,COLUMNS($O$7:Q40)),"")</f>
        <v>0.73547345767575323</v>
      </c>
      <c r="V40" s="331">
        <f>IFERROR(INDEX($E$10:$J$257,$N43,COLUMNS($O$7:R40)),"")</f>
        <v>0.74326300396908296</v>
      </c>
      <c r="W40" s="331">
        <f>IFERROR(INDEX($E$10:$J$257,$N43,COLUMNS($O$7:S40)),"")</f>
        <v>0.74819532908704878</v>
      </c>
      <c r="X40" s="332">
        <f>IFERROR(INDEX($E$10:$J$257,$N43,COLUMNS($O$7:T40)),"")</f>
        <v>0.71843387665938496</v>
      </c>
    </row>
    <row r="41" spans="2:24" x14ac:dyDescent="0.3">
      <c r="D41" s="350" t="s">
        <v>135</v>
      </c>
      <c r="E41" s="350">
        <v>0.63530135301353019</v>
      </c>
      <c r="F41" s="350">
        <v>0.63144758735440931</v>
      </c>
      <c r="G41" s="350">
        <v>0.65122873345935728</v>
      </c>
      <c r="H41" s="350">
        <v>0.67980884109916373</v>
      </c>
      <c r="I41" s="350">
        <v>0.69138495092693564</v>
      </c>
      <c r="J41" s="350">
        <v>0.65368961245797208</v>
      </c>
      <c r="K41" s="350" t="s">
        <v>145</v>
      </c>
      <c r="L41" s="350">
        <f>ROWS($K$10:K41)</f>
        <v>32</v>
      </c>
      <c r="M41" s="350">
        <f t="shared" si="0"/>
        <v>32</v>
      </c>
      <c r="N41" s="350">
        <f>IFERROR(SMALL($M$10:$M$257,ROWS(K$10:K41)),"")</f>
        <v>32</v>
      </c>
      <c r="P41" s="855"/>
      <c r="Q41" s="831"/>
      <c r="R41" s="547" t="s">
        <v>3</v>
      </c>
      <c r="S41" s="331">
        <f>IFERROR(INDEX($E$10:$J$257,$N44,COLUMNS($O$7:O41)),"")</f>
        <v>0.68357609241587147</v>
      </c>
      <c r="T41" s="331">
        <f>IFERROR(INDEX($E$10:$J$257,$N44,COLUMNS($O$7:P41)),"")</f>
        <v>0.71346660467999379</v>
      </c>
      <c r="U41" s="331">
        <f>IFERROR(INDEX($E$10:$J$257,$N44,COLUMNS($O$7:Q41)),"")</f>
        <v>0.74704491725768318</v>
      </c>
      <c r="V41" s="331">
        <f>IFERROR(INDEX($E$10:$J$257,$N44,COLUMNS($O$7:R41)),"")</f>
        <v>0.75733386549590898</v>
      </c>
      <c r="W41" s="331">
        <f>IFERROR(INDEX($E$10:$J$257,$N44,COLUMNS($O$7:S41)),"")</f>
        <v>0.76468057646805765</v>
      </c>
      <c r="X41" s="332">
        <f>IFERROR(INDEX($E$10:$J$257,$N44,COLUMNS($O$7:T41)),"")</f>
        <v>0.72766415500538217</v>
      </c>
    </row>
    <row r="42" spans="2:24" x14ac:dyDescent="0.3">
      <c r="C42" s="350" t="s">
        <v>518</v>
      </c>
      <c r="D42" s="350" t="s">
        <v>1</v>
      </c>
      <c r="E42" s="350">
        <v>0.6877965208223511</v>
      </c>
      <c r="F42" s="350">
        <v>0.69402390438247008</v>
      </c>
      <c r="G42" s="350">
        <v>0.73462310640627848</v>
      </c>
      <c r="H42" s="350">
        <v>0.74364847980008331</v>
      </c>
      <c r="I42" s="350">
        <v>0.75750428816466553</v>
      </c>
      <c r="J42" s="350">
        <v>0.7191839829077501</v>
      </c>
      <c r="K42" s="350" t="s">
        <v>145</v>
      </c>
      <c r="L42" s="350">
        <f>ROWS($K$10:K42)</f>
        <v>33</v>
      </c>
      <c r="M42" s="350">
        <f t="shared" si="0"/>
        <v>33</v>
      </c>
      <c r="N42" s="350">
        <f>IFERROR(SMALL($M$10:$M$257,ROWS(K$10:K42)),"")</f>
        <v>33</v>
      </c>
      <c r="P42" s="855"/>
      <c r="Q42" s="831"/>
      <c r="R42" s="547" t="s">
        <v>112</v>
      </c>
      <c r="S42" s="331">
        <f>IFERROR(INDEX($E$10:$J$257,$N45,COLUMNS($O$7:O42)),"")</f>
        <v>0.69683764940239046</v>
      </c>
      <c r="T42" s="331">
        <f>IFERROR(INDEX($E$10:$J$257,$N45,COLUMNS($O$7:P42)),"")</f>
        <v>0.70323379235649075</v>
      </c>
      <c r="U42" s="331">
        <f>IFERROR(INDEX($E$10:$J$257,$N45,COLUMNS($O$7:Q42)),"")</f>
        <v>0.73305317010780191</v>
      </c>
      <c r="V42" s="331">
        <f>IFERROR(INDEX($E$10:$J$257,$N45,COLUMNS($O$7:R42)),"")</f>
        <v>0.74796747967479671</v>
      </c>
      <c r="W42" s="331">
        <f>IFERROR(INDEX($E$10:$J$257,$N45,COLUMNS($O$7:S42)),"")</f>
        <v>0.7599219258295381</v>
      </c>
      <c r="X42" s="332">
        <f>IFERROR(INDEX($E$10:$J$257,$N45,COLUMNS($O$7:T42)),"")</f>
        <v>0.72400202122283985</v>
      </c>
    </row>
    <row r="43" spans="2:24" x14ac:dyDescent="0.3">
      <c r="D43" s="350" t="s">
        <v>2</v>
      </c>
      <c r="E43" s="350">
        <v>0.67626079339256662</v>
      </c>
      <c r="F43" s="350">
        <v>0.71297006907137372</v>
      </c>
      <c r="G43" s="350">
        <v>0.73547345767575323</v>
      </c>
      <c r="H43" s="350">
        <v>0.74326300396908296</v>
      </c>
      <c r="I43" s="350">
        <v>0.74819532908704878</v>
      </c>
      <c r="J43" s="350">
        <v>0.71843387665938496</v>
      </c>
      <c r="K43" s="350" t="s">
        <v>145</v>
      </c>
      <c r="L43" s="350">
        <f>ROWS($K$10:K43)</f>
        <v>34</v>
      </c>
      <c r="M43" s="350">
        <f t="shared" si="0"/>
        <v>34</v>
      </c>
      <c r="N43" s="350">
        <f>IFERROR(SMALL($M$10:$M$257,ROWS(K$10:K43)),"")</f>
        <v>34</v>
      </c>
      <c r="P43" s="855"/>
      <c r="Q43" s="831"/>
      <c r="R43" s="547" t="s">
        <v>124</v>
      </c>
      <c r="S43" s="331">
        <f>IFERROR(INDEX($E$10:$J$257,$N46,COLUMNS($O$7:O43)),"")</f>
        <v>0.68644494834971026</v>
      </c>
      <c r="T43" s="331">
        <f>IFERROR(INDEX($E$10:$J$257,$N46,COLUMNS($O$7:P43)),"")</f>
        <v>0.70835368832437717</v>
      </c>
      <c r="U43" s="331">
        <f>IFERROR(INDEX($E$10:$J$257,$N46,COLUMNS($O$7:Q43)),"")</f>
        <v>0.73498570066730218</v>
      </c>
      <c r="V43" s="331">
        <f>IFERROR(INDEX($E$10:$J$257,$N46,COLUMNS($O$7:R43)),"")</f>
        <v>0.74233001658374798</v>
      </c>
      <c r="W43" s="331">
        <f>IFERROR(INDEX($E$10:$J$257,$N46,COLUMNS($O$7:S43)),"")</f>
        <v>0.75296813163924181</v>
      </c>
      <c r="X43" s="332">
        <f>IFERROR(INDEX($E$10:$J$257,$N46,COLUMNS($O$7:T43)),"")</f>
        <v>0.72096458383428941</v>
      </c>
    </row>
    <row r="44" spans="2:24" x14ac:dyDescent="0.3">
      <c r="D44" s="350" t="s">
        <v>3</v>
      </c>
      <c r="E44" s="350">
        <v>0.68357609241587147</v>
      </c>
      <c r="F44" s="350">
        <v>0.71346660467999379</v>
      </c>
      <c r="G44" s="350">
        <v>0.74704491725768318</v>
      </c>
      <c r="H44" s="350">
        <v>0.75733386549590898</v>
      </c>
      <c r="I44" s="350">
        <v>0.76468057646805765</v>
      </c>
      <c r="J44" s="350">
        <v>0.72766415500538217</v>
      </c>
      <c r="K44" s="350" t="s">
        <v>145</v>
      </c>
      <c r="L44" s="350">
        <f>ROWS($K$10:K44)</f>
        <v>35</v>
      </c>
      <c r="M44" s="350">
        <f t="shared" si="0"/>
        <v>35</v>
      </c>
      <c r="N44" s="350">
        <f>IFERROR(SMALL($M$10:$M$257,ROWS(K$10:K44)),"")</f>
        <v>35</v>
      </c>
      <c r="P44" s="858"/>
      <c r="Q44" s="844"/>
      <c r="R44" s="565" t="s">
        <v>135</v>
      </c>
      <c r="S44" s="338">
        <f>IFERROR(INDEX($E$10:$J$257,$N47,COLUMNS($O$7:O44)),"")</f>
        <v>0.67235047219307453</v>
      </c>
      <c r="T44" s="338">
        <f>IFERROR(INDEX($E$10:$J$257,$N47,COLUMNS($O$7:P44)),"")</f>
        <v>0.69386319676455077</v>
      </c>
      <c r="U44" s="338">
        <f>IFERROR(INDEX($E$10:$J$257,$N47,COLUMNS($O$7:Q44)),"")</f>
        <v>0.71112006446414178</v>
      </c>
      <c r="V44" s="338">
        <f>IFERROR(INDEX($E$10:$J$257,$N47,COLUMNS($O$7:R44)),"")</f>
        <v>0.74625850340136057</v>
      </c>
      <c r="W44" s="338">
        <f>IFERROR(INDEX($E$10:$J$257,$N47,COLUMNS($O$7:S44)),"")</f>
        <v>0.74218207088255728</v>
      </c>
      <c r="X44" s="339">
        <f>IFERROR(INDEX($E$10:$J$257,$N47,COLUMNS($O$7:T44)),"")</f>
        <v>0.70754994124559345</v>
      </c>
    </row>
    <row r="45" spans="2:24" x14ac:dyDescent="0.3">
      <c r="D45" s="350" t="s">
        <v>112</v>
      </c>
      <c r="E45" s="350">
        <v>0.69683764940239046</v>
      </c>
      <c r="F45" s="350">
        <v>0.70323379235649075</v>
      </c>
      <c r="G45" s="350">
        <v>0.73305317010780191</v>
      </c>
      <c r="H45" s="350">
        <v>0.74796747967479671</v>
      </c>
      <c r="I45" s="350">
        <v>0.7599219258295381</v>
      </c>
      <c r="J45" s="350">
        <v>0.72400202122283985</v>
      </c>
      <c r="K45" s="350" t="s">
        <v>145</v>
      </c>
      <c r="L45" s="350">
        <f>ROWS($K$10:K45)</f>
        <v>36</v>
      </c>
      <c r="M45" s="350">
        <f t="shared" si="0"/>
        <v>36</v>
      </c>
      <c r="N45" s="350">
        <f>IFERROR(SMALL($M$10:$M$257,ROWS(K$10:K45)),"")</f>
        <v>36</v>
      </c>
      <c r="P45" s="859" t="s">
        <v>561</v>
      </c>
      <c r="Q45" s="830" t="s">
        <v>179</v>
      </c>
      <c r="R45" s="564" t="s">
        <v>1</v>
      </c>
      <c r="S45" s="327" t="str">
        <f>IFERROR(INDEX($E$10:$J$257,$N48,COLUMNS($O$7:O45)),"")</f>
        <v>-</v>
      </c>
      <c r="T45" s="327" t="str">
        <f>IFERROR(INDEX($E$10:$J$257,$N48,COLUMNS($O$7:P45)),"")</f>
        <v>-</v>
      </c>
      <c r="U45" s="327" t="str">
        <f>IFERROR(INDEX($E$10:$J$257,$N48,COLUMNS($O$7:Q45)),"")</f>
        <v>-</v>
      </c>
      <c r="V45" s="327" t="str">
        <f>IFERROR(INDEX($E$10:$J$257,$N48,COLUMNS($O$7:R45)),"")</f>
        <v>-</v>
      </c>
      <c r="W45" s="327" t="str">
        <f>IFERROR(INDEX($E$10:$J$257,$N48,COLUMNS($O$7:S45)),"")</f>
        <v>-</v>
      </c>
      <c r="X45" s="327">
        <f>IFERROR(INDEX($E$10:$J$257,$N48,COLUMNS($O$7:T45)),"")</f>
        <v>0.52941176470588236</v>
      </c>
    </row>
    <row r="46" spans="2:24" x14ac:dyDescent="0.3">
      <c r="D46" s="350" t="s">
        <v>124</v>
      </c>
      <c r="E46" s="350">
        <v>0.68644494834971026</v>
      </c>
      <c r="F46" s="350">
        <v>0.70835368832437717</v>
      </c>
      <c r="G46" s="350">
        <v>0.73498570066730218</v>
      </c>
      <c r="H46" s="350">
        <v>0.74233001658374798</v>
      </c>
      <c r="I46" s="350">
        <v>0.75296813163924181</v>
      </c>
      <c r="J46" s="350">
        <v>0.72096458383428941</v>
      </c>
      <c r="K46" s="350" t="s">
        <v>145</v>
      </c>
      <c r="L46" s="350">
        <f>ROWS($K$10:K46)</f>
        <v>37</v>
      </c>
      <c r="M46" s="350">
        <f t="shared" si="0"/>
        <v>37</v>
      </c>
      <c r="N46" s="350">
        <f>IFERROR(SMALL($M$10:$M$257,ROWS(K$10:K46)),"")</f>
        <v>37</v>
      </c>
      <c r="P46" s="855"/>
      <c r="Q46" s="831"/>
      <c r="R46" s="547" t="s">
        <v>2</v>
      </c>
      <c r="S46" s="331" t="str">
        <f>IFERROR(INDEX($E$10:$J$257,$N49,COLUMNS($O$7:O46)),"")</f>
        <v>-</v>
      </c>
      <c r="T46" s="331" t="str">
        <f>IFERROR(INDEX($E$10:$J$257,$N49,COLUMNS($O$7:P46)),"")</f>
        <v>-</v>
      </c>
      <c r="U46" s="331" t="str">
        <f>IFERROR(INDEX($E$10:$J$257,$N49,COLUMNS($O$7:Q46)),"")</f>
        <v>-</v>
      </c>
      <c r="V46" s="331" t="str">
        <f>IFERROR(INDEX($E$10:$J$257,$N49,COLUMNS($O$7:R46)),"")</f>
        <v>-</v>
      </c>
      <c r="W46" s="331" t="str">
        <f>IFERROR(INDEX($E$10:$J$257,$N49,COLUMNS($O$7:S46)),"")</f>
        <v>-</v>
      </c>
      <c r="X46" s="332">
        <f>IFERROR(INDEX($E$10:$J$257,$N49,COLUMNS($O$7:T46)),"")</f>
        <v>0.65957446808510634</v>
      </c>
    </row>
    <row r="47" spans="2:24" x14ac:dyDescent="0.3">
      <c r="D47" s="350" t="s">
        <v>135</v>
      </c>
      <c r="E47" s="350">
        <v>0.67235047219307453</v>
      </c>
      <c r="F47" s="350">
        <v>0.69386319676455077</v>
      </c>
      <c r="G47" s="350">
        <v>0.71112006446414178</v>
      </c>
      <c r="H47" s="350">
        <v>0.74625850340136057</v>
      </c>
      <c r="I47" s="350">
        <v>0.74218207088255728</v>
      </c>
      <c r="J47" s="350">
        <v>0.70754994124559345</v>
      </c>
      <c r="K47" s="350" t="s">
        <v>145</v>
      </c>
      <c r="L47" s="350">
        <f>ROWS($K$10:K47)</f>
        <v>38</v>
      </c>
      <c r="M47" s="350">
        <f t="shared" si="0"/>
        <v>38</v>
      </c>
      <c r="N47" s="350">
        <f>IFERROR(SMALL($M$10:$M$257,ROWS(K$10:K47)),"")</f>
        <v>38</v>
      </c>
      <c r="P47" s="855"/>
      <c r="Q47" s="831"/>
      <c r="R47" s="547" t="s">
        <v>3</v>
      </c>
      <c r="S47" s="331">
        <f>IFERROR(INDEX($E$10:$J$257,$N50,COLUMNS($O$7:O47)),"")</f>
        <v>0.66101694915254239</v>
      </c>
      <c r="T47" s="331">
        <f>IFERROR(INDEX($E$10:$J$257,$N50,COLUMNS($O$7:P47)),"")</f>
        <v>0.71052631578947367</v>
      </c>
      <c r="U47" s="331">
        <f>IFERROR(INDEX($E$10:$J$257,$N50,COLUMNS($O$7:Q47)),"")</f>
        <v>0.6</v>
      </c>
      <c r="V47" s="331">
        <f>IFERROR(INDEX($E$10:$J$257,$N50,COLUMNS($O$7:R47)),"")</f>
        <v>0.7407407407407407</v>
      </c>
      <c r="W47" s="331" t="str">
        <f>IFERROR(INDEX($E$10:$J$257,$N50,COLUMNS($O$7:S47)),"")</f>
        <v>-</v>
      </c>
      <c r="X47" s="332">
        <f>IFERROR(INDEX($E$10:$J$257,$N50,COLUMNS($O$7:T47)),"")</f>
        <v>0.651685393258427</v>
      </c>
    </row>
    <row r="48" spans="2:24" x14ac:dyDescent="0.3">
      <c r="B48" s="350" t="s">
        <v>519</v>
      </c>
      <c r="C48" s="350" t="s">
        <v>179</v>
      </c>
      <c r="D48" s="350" t="s">
        <v>1</v>
      </c>
      <c r="E48" s="350" t="s">
        <v>137</v>
      </c>
      <c r="F48" s="350" t="s">
        <v>137</v>
      </c>
      <c r="G48" s="350" t="s">
        <v>137</v>
      </c>
      <c r="H48" s="350" t="s">
        <v>137</v>
      </c>
      <c r="I48" s="350" t="s">
        <v>137</v>
      </c>
      <c r="J48" s="350">
        <v>0.52941176470588236</v>
      </c>
      <c r="K48" s="350" t="s">
        <v>145</v>
      </c>
      <c r="L48" s="350">
        <f>ROWS($K$10:K48)</f>
        <v>39</v>
      </c>
      <c r="M48" s="350">
        <f t="shared" si="0"/>
        <v>39</v>
      </c>
      <c r="N48" s="350">
        <f>IFERROR(SMALL($M$10:$M$257,ROWS(K$10:K48)),"")</f>
        <v>39</v>
      </c>
      <c r="P48" s="855"/>
      <c r="Q48" s="831"/>
      <c r="R48" s="547" t="s">
        <v>112</v>
      </c>
      <c r="S48" s="331">
        <f>IFERROR(INDEX($E$10:$J$257,$N51,COLUMNS($O$7:O48)),"")</f>
        <v>0.51428571428571423</v>
      </c>
      <c r="T48" s="331">
        <f>IFERROR(INDEX($E$10:$J$257,$N51,COLUMNS($O$7:P48)),"")</f>
        <v>0.73913043478260865</v>
      </c>
      <c r="U48" s="331">
        <f>IFERROR(INDEX($E$10:$J$257,$N51,COLUMNS($O$7:Q48)),"")</f>
        <v>0.63157894736842102</v>
      </c>
      <c r="V48" s="331">
        <f>IFERROR(INDEX($E$10:$J$257,$N51,COLUMNS($O$7:R48)),"")</f>
        <v>0.78787878787878785</v>
      </c>
      <c r="W48" s="331">
        <f>IFERROR(INDEX($E$10:$J$257,$N51,COLUMNS($O$7:S48)),"")</f>
        <v>0.7407407407407407</v>
      </c>
      <c r="X48" s="332">
        <f>IFERROR(INDEX($E$10:$J$257,$N51,COLUMNS($O$7:T48)),"")</f>
        <v>0.65437788018433185</v>
      </c>
    </row>
    <row r="49" spans="2:24" x14ac:dyDescent="0.3">
      <c r="D49" s="350" t="s">
        <v>2</v>
      </c>
      <c r="E49" s="350" t="s">
        <v>137</v>
      </c>
      <c r="F49" s="350" t="s">
        <v>137</v>
      </c>
      <c r="G49" s="350" t="s">
        <v>137</v>
      </c>
      <c r="H49" s="350" t="s">
        <v>137</v>
      </c>
      <c r="I49" s="350" t="s">
        <v>137</v>
      </c>
      <c r="J49" s="350">
        <v>0.65957446808510634</v>
      </c>
      <c r="K49" s="350" t="s">
        <v>145</v>
      </c>
      <c r="L49" s="350">
        <f>ROWS($K$10:K49)</f>
        <v>40</v>
      </c>
      <c r="M49" s="350">
        <f t="shared" si="0"/>
        <v>40</v>
      </c>
      <c r="N49" s="350">
        <f>IFERROR(SMALL($M$10:$M$257,ROWS(K$10:K49)),"")</f>
        <v>40</v>
      </c>
      <c r="P49" s="855"/>
      <c r="Q49" s="831"/>
      <c r="R49" s="547" t="s">
        <v>124</v>
      </c>
      <c r="S49" s="331">
        <f>IFERROR(INDEX($E$10:$J$257,$N52,COLUMNS($O$7:O49)),"")</f>
        <v>0.53968253968253965</v>
      </c>
      <c r="T49" s="331">
        <f>IFERROR(INDEX($E$10:$J$257,$N52,COLUMNS($O$7:P49)),"")</f>
        <v>0.59782608695652173</v>
      </c>
      <c r="U49" s="331">
        <f>IFERROR(INDEX($E$10:$J$257,$N52,COLUMNS($O$7:Q49)),"")</f>
        <v>0.64583333333333337</v>
      </c>
      <c r="V49" s="331">
        <f>IFERROR(INDEX($E$10:$J$257,$N52,COLUMNS($O$7:R49)),"")</f>
        <v>0.69090909090909092</v>
      </c>
      <c r="W49" s="331">
        <f>IFERROR(INDEX($E$10:$J$257,$N52,COLUMNS($O$7:S49)),"")</f>
        <v>0.70270270270270274</v>
      </c>
      <c r="X49" s="332">
        <f>IFERROR(INDEX($E$10:$J$257,$N52,COLUMNS($O$7:T49)),"")</f>
        <v>0.60893854748603349</v>
      </c>
    </row>
    <row r="50" spans="2:24" x14ac:dyDescent="0.3">
      <c r="D50" s="350" t="s">
        <v>3</v>
      </c>
      <c r="E50" s="350">
        <v>0.66101694915254239</v>
      </c>
      <c r="F50" s="350">
        <v>0.71052631578947367</v>
      </c>
      <c r="G50" s="350">
        <v>0.6</v>
      </c>
      <c r="H50" s="350">
        <v>0.7407407407407407</v>
      </c>
      <c r="I50" s="350" t="s">
        <v>137</v>
      </c>
      <c r="J50" s="350">
        <v>0.651685393258427</v>
      </c>
      <c r="K50" s="350" t="s">
        <v>145</v>
      </c>
      <c r="L50" s="350">
        <f>ROWS($K$10:K50)</f>
        <v>41</v>
      </c>
      <c r="M50" s="350">
        <f t="shared" si="0"/>
        <v>41</v>
      </c>
      <c r="N50" s="350">
        <f>IFERROR(SMALL($M$10:$M$257,ROWS(K$10:K50)),"")</f>
        <v>41</v>
      </c>
      <c r="P50" s="855"/>
      <c r="Q50" s="831"/>
      <c r="R50" s="547" t="s">
        <v>135</v>
      </c>
      <c r="S50" s="331">
        <f>IFERROR(INDEX($E$10:$J$257,$N53,COLUMNS($O$7:O50)),"")</f>
        <v>0.5703125</v>
      </c>
      <c r="T50" s="331">
        <f>IFERROR(INDEX($E$10:$J$257,$N53,COLUMNS($O$7:P50)),"")</f>
        <v>0.57615894039735094</v>
      </c>
      <c r="U50" s="331">
        <f>IFERROR(INDEX($E$10:$J$257,$N53,COLUMNS($O$7:Q50)),"")</f>
        <v>0.55882352941176472</v>
      </c>
      <c r="V50" s="331">
        <f>IFERROR(INDEX($E$10:$J$257,$N53,COLUMNS($O$7:R50)),"")</f>
        <v>0.57692307692307687</v>
      </c>
      <c r="W50" s="331">
        <f>IFERROR(INDEX($E$10:$J$257,$N53,COLUMNS($O$7:S50)),"")</f>
        <v>0.66176470588235292</v>
      </c>
      <c r="X50" s="332">
        <f>IFERROR(INDEX($E$10:$J$257,$N53,COLUMNS($O$7:T50)),"")</f>
        <v>0.58079268292682928</v>
      </c>
    </row>
    <row r="51" spans="2:24" x14ac:dyDescent="0.3">
      <c r="D51" s="350" t="s">
        <v>112</v>
      </c>
      <c r="E51" s="350">
        <v>0.51428571428571423</v>
      </c>
      <c r="F51" s="350">
        <v>0.73913043478260865</v>
      </c>
      <c r="G51" s="350">
        <v>0.63157894736842102</v>
      </c>
      <c r="H51" s="350">
        <v>0.78787878787878785</v>
      </c>
      <c r="I51" s="350">
        <v>0.7407407407407407</v>
      </c>
      <c r="J51" s="350">
        <v>0.65437788018433185</v>
      </c>
      <c r="K51" s="350" t="s">
        <v>145</v>
      </c>
      <c r="L51" s="350">
        <f>ROWS($K$10:K51)</f>
        <v>42</v>
      </c>
      <c r="M51" s="350">
        <f t="shared" si="0"/>
        <v>42</v>
      </c>
      <c r="N51" s="350">
        <f>IFERROR(SMALL($M$10:$M$257,ROWS(K$10:K51)),"")</f>
        <v>42</v>
      </c>
      <c r="P51" s="855"/>
      <c r="Q51" s="842" t="s">
        <v>562</v>
      </c>
      <c r="R51" s="547" t="s">
        <v>1</v>
      </c>
      <c r="S51" s="331">
        <f>IFERROR(INDEX($E$10:$J$257,$N54,COLUMNS($O$7:O51)),"")</f>
        <v>0.68122842518747773</v>
      </c>
      <c r="T51" s="331">
        <f>IFERROR(INDEX($E$10:$J$257,$N54,COLUMNS($O$7:P51)),"")</f>
        <v>0.68646250715512303</v>
      </c>
      <c r="U51" s="331">
        <f>IFERROR(INDEX($E$10:$J$257,$N54,COLUMNS($O$7:Q51)),"")</f>
        <v>0.73380350992291288</v>
      </c>
      <c r="V51" s="331">
        <f>IFERROR(INDEX($E$10:$J$257,$N54,COLUMNS($O$7:R51)),"")</f>
        <v>0.73658718330849482</v>
      </c>
      <c r="W51" s="331">
        <f>IFERROR(INDEX($E$10:$J$257,$N54,COLUMNS($O$7:S51)),"")</f>
        <v>0.75670534525394717</v>
      </c>
      <c r="X51" s="332">
        <f>IFERROR(INDEX($E$10:$J$257,$N54,COLUMNS($O$7:T51)),"")</f>
        <v>0.71451987010978812</v>
      </c>
    </row>
    <row r="52" spans="2:24" x14ac:dyDescent="0.3">
      <c r="D52" s="350" t="s">
        <v>124</v>
      </c>
      <c r="E52" s="350">
        <v>0.53968253968253965</v>
      </c>
      <c r="F52" s="350">
        <v>0.59782608695652173</v>
      </c>
      <c r="G52" s="350">
        <v>0.64583333333333337</v>
      </c>
      <c r="H52" s="350">
        <v>0.69090909090909092</v>
      </c>
      <c r="I52" s="350">
        <v>0.70270270270270274</v>
      </c>
      <c r="J52" s="350">
        <v>0.60893854748603349</v>
      </c>
      <c r="K52" s="350" t="s">
        <v>145</v>
      </c>
      <c r="L52" s="350">
        <f>ROWS($K$10:K52)</f>
        <v>43</v>
      </c>
      <c r="M52" s="350">
        <f t="shared" si="0"/>
        <v>43</v>
      </c>
      <c r="N52" s="350">
        <f>IFERROR(SMALL($M$10:$M$257,ROWS(K$10:K52)),"")</f>
        <v>43</v>
      </c>
      <c r="P52" s="855"/>
      <c r="Q52" s="831"/>
      <c r="R52" s="547" t="s">
        <v>2</v>
      </c>
      <c r="S52" s="331">
        <f>IFERROR(INDEX($E$10:$J$257,$N55,COLUMNS($O$7:O52)),"")</f>
        <v>0.668351302785265</v>
      </c>
      <c r="T52" s="331">
        <f>IFERROR(INDEX($E$10:$J$257,$N55,COLUMNS($O$7:P52)),"")</f>
        <v>0.7059146425140661</v>
      </c>
      <c r="U52" s="331">
        <f>IFERROR(INDEX($E$10:$J$257,$N55,COLUMNS($O$7:Q52)),"")</f>
        <v>0.73126614987080107</v>
      </c>
      <c r="V52" s="331">
        <f>IFERROR(INDEX($E$10:$J$257,$N55,COLUMNS($O$7:R52)),"")</f>
        <v>0.73821989528795806</v>
      </c>
      <c r="W52" s="331">
        <f>IFERROR(INDEX($E$10:$J$257,$N55,COLUMNS($O$7:S52)),"")</f>
        <v>0.74834687322879279</v>
      </c>
      <c r="X52" s="332">
        <f>IFERROR(INDEX($E$10:$J$257,$N55,COLUMNS($O$7:T52)),"")</f>
        <v>0.71317596049620624</v>
      </c>
    </row>
    <row r="53" spans="2:24" x14ac:dyDescent="0.3">
      <c r="D53" s="350" t="s">
        <v>135</v>
      </c>
      <c r="E53" s="350">
        <v>0.5703125</v>
      </c>
      <c r="F53" s="350">
        <v>0.57615894039735094</v>
      </c>
      <c r="G53" s="350">
        <v>0.55882352941176472</v>
      </c>
      <c r="H53" s="350">
        <v>0.57692307692307687</v>
      </c>
      <c r="I53" s="350">
        <v>0.66176470588235292</v>
      </c>
      <c r="J53" s="350">
        <v>0.58079268292682928</v>
      </c>
      <c r="K53" s="350" t="s">
        <v>145</v>
      </c>
      <c r="L53" s="350">
        <f>ROWS($K$10:K53)</f>
        <v>44</v>
      </c>
      <c r="M53" s="350">
        <f t="shared" si="0"/>
        <v>44</v>
      </c>
      <c r="N53" s="350">
        <f>IFERROR(SMALL($M$10:$M$257,ROWS(K$10:K53)),"")</f>
        <v>44</v>
      </c>
      <c r="P53" s="855"/>
      <c r="Q53" s="831"/>
      <c r="R53" s="547" t="s">
        <v>3</v>
      </c>
      <c r="S53" s="331">
        <f>IFERROR(INDEX($E$10:$J$257,$N56,COLUMNS($O$7:O53)),"")</f>
        <v>0.67684619655746803</v>
      </c>
      <c r="T53" s="331">
        <f>IFERROR(INDEX($E$10:$J$257,$N56,COLUMNS($O$7:P53)),"")</f>
        <v>0.70640447903864534</v>
      </c>
      <c r="U53" s="331">
        <f>IFERROR(INDEX($E$10:$J$257,$N56,COLUMNS($O$7:Q53)),"")</f>
        <v>0.74279198566541782</v>
      </c>
      <c r="V53" s="331">
        <f>IFERROR(INDEX($E$10:$J$257,$N56,COLUMNS($O$7:R53)),"")</f>
        <v>0.75271304038427322</v>
      </c>
      <c r="W53" s="331">
        <f>IFERROR(INDEX($E$10:$J$257,$N56,COLUMNS($O$7:S53)),"")</f>
        <v>0.76047790631519063</v>
      </c>
      <c r="X53" s="332">
        <f>IFERROR(INDEX($E$10:$J$257,$N56,COLUMNS($O$7:T53)),"")</f>
        <v>0.72192226232735734</v>
      </c>
    </row>
    <row r="54" spans="2:24" x14ac:dyDescent="0.3">
      <c r="C54" s="350" t="s">
        <v>180</v>
      </c>
      <c r="D54" s="350" t="s">
        <v>1</v>
      </c>
      <c r="E54" s="350">
        <v>0.68122842518747773</v>
      </c>
      <c r="F54" s="350">
        <v>0.68646250715512303</v>
      </c>
      <c r="G54" s="350">
        <v>0.73380350992291288</v>
      </c>
      <c r="H54" s="350">
        <v>0.73658718330849482</v>
      </c>
      <c r="I54" s="350">
        <v>0.75670534525394717</v>
      </c>
      <c r="J54" s="350">
        <v>0.71451987010978812</v>
      </c>
      <c r="K54" s="350" t="s">
        <v>145</v>
      </c>
      <c r="L54" s="350">
        <f>ROWS($K$10:K54)</f>
        <v>45</v>
      </c>
      <c r="M54" s="350">
        <f t="shared" si="0"/>
        <v>45</v>
      </c>
      <c r="N54" s="350">
        <f>IFERROR(SMALL($M$10:$M$257,ROWS(K$10:K54)),"")</f>
        <v>45</v>
      </c>
      <c r="P54" s="855"/>
      <c r="Q54" s="831"/>
      <c r="R54" s="547" t="s">
        <v>112</v>
      </c>
      <c r="S54" s="331">
        <f>IFERROR(INDEX($E$10:$J$257,$N57,COLUMNS($O$7:O54)),"")</f>
        <v>0.68708827404479578</v>
      </c>
      <c r="T54" s="331">
        <f>IFERROR(INDEX($E$10:$J$257,$N57,COLUMNS($O$7:P54)),"")</f>
        <v>0.69379102844638951</v>
      </c>
      <c r="U54" s="331">
        <f>IFERROR(INDEX($E$10:$J$257,$N57,COLUMNS($O$7:Q54)),"")</f>
        <v>0.72630216758330635</v>
      </c>
      <c r="V54" s="331">
        <f>IFERROR(INDEX($E$10:$J$257,$N57,COLUMNS($O$7:R54)),"")</f>
        <v>0.74443247126436785</v>
      </c>
      <c r="W54" s="331">
        <f>IFERROR(INDEX($E$10:$J$257,$N57,COLUMNS($O$7:S54)),"")</f>
        <v>0.75500188750471875</v>
      </c>
      <c r="X54" s="332">
        <f>IFERROR(INDEX($E$10:$J$257,$N57,COLUMNS($O$7:T54)),"")</f>
        <v>0.7166745871450636</v>
      </c>
    </row>
    <row r="55" spans="2:24" x14ac:dyDescent="0.3">
      <c r="D55" s="350" t="s">
        <v>2</v>
      </c>
      <c r="E55" s="350">
        <v>0.668351302785265</v>
      </c>
      <c r="F55" s="350">
        <v>0.7059146425140661</v>
      </c>
      <c r="G55" s="350">
        <v>0.73126614987080107</v>
      </c>
      <c r="H55" s="350">
        <v>0.73821989528795806</v>
      </c>
      <c r="I55" s="350">
        <v>0.74834687322879279</v>
      </c>
      <c r="J55" s="350">
        <v>0.71317596049620624</v>
      </c>
      <c r="K55" s="350" t="s">
        <v>145</v>
      </c>
      <c r="L55" s="350">
        <f>ROWS($K$10:K55)</f>
        <v>46</v>
      </c>
      <c r="M55" s="350">
        <f t="shared" si="0"/>
        <v>46</v>
      </c>
      <c r="N55" s="350">
        <f>IFERROR(SMALL($M$10:$M$257,ROWS(K$10:K55)),"")</f>
        <v>46</v>
      </c>
      <c r="P55" s="855"/>
      <c r="Q55" s="831"/>
      <c r="R55" s="547" t="s">
        <v>124</v>
      </c>
      <c r="S55" s="331">
        <f>IFERROR(INDEX($E$10:$J$257,$N58,COLUMNS($O$7:O55)),"")</f>
        <v>0.67663943475380883</v>
      </c>
      <c r="T55" s="331">
        <f>IFERROR(INDEX($E$10:$J$257,$N58,COLUMNS($O$7:P55)),"")</f>
        <v>0.70240112994350279</v>
      </c>
      <c r="U55" s="331">
        <f>IFERROR(INDEX($E$10:$J$257,$N58,COLUMNS($O$7:Q55)),"")</f>
        <v>0.72823218997361483</v>
      </c>
      <c r="V55" s="331">
        <f>IFERROR(INDEX($E$10:$J$257,$N58,COLUMNS($O$7:R55)),"")</f>
        <v>0.73650851140890983</v>
      </c>
      <c r="W55" s="331">
        <f>IFERROR(INDEX($E$10:$J$257,$N58,COLUMNS($O$7:S55)),"")</f>
        <v>0.74838012958963285</v>
      </c>
      <c r="X55" s="332">
        <f>IFERROR(INDEX($E$10:$J$257,$N58,COLUMNS($O$7:T55)),"")</f>
        <v>0.71414479583906254</v>
      </c>
    </row>
    <row r="56" spans="2:24" x14ac:dyDescent="0.3">
      <c r="D56" s="350" t="s">
        <v>3</v>
      </c>
      <c r="E56" s="350">
        <v>0.67684619655746803</v>
      </c>
      <c r="F56" s="350">
        <v>0.70640447903864534</v>
      </c>
      <c r="G56" s="350">
        <v>0.74279198566541782</v>
      </c>
      <c r="H56" s="350">
        <v>0.75271304038427322</v>
      </c>
      <c r="I56" s="350">
        <v>0.76047790631519063</v>
      </c>
      <c r="J56" s="350">
        <v>0.72192226232735734</v>
      </c>
      <c r="K56" s="350" t="s">
        <v>145</v>
      </c>
      <c r="L56" s="350">
        <f>ROWS($K$10:K56)</f>
        <v>47</v>
      </c>
      <c r="M56" s="350">
        <f t="shared" si="0"/>
        <v>47</v>
      </c>
      <c r="N56" s="350">
        <f>IFERROR(SMALL($M$10:$M$257,ROWS(K$10:K56)),"")</f>
        <v>47</v>
      </c>
      <c r="P56" s="858"/>
      <c r="Q56" s="844"/>
      <c r="R56" s="565" t="s">
        <v>135</v>
      </c>
      <c r="S56" s="338">
        <f>IFERROR(INDEX($E$10:$J$257,$N59,COLUMNS($O$7:O56)),"")</f>
        <v>0.66855681565488101</v>
      </c>
      <c r="T56" s="338">
        <f>IFERROR(INDEX($E$10:$J$257,$N59,COLUMNS($O$7:P56)),"")</f>
        <v>0.68536657761947162</v>
      </c>
      <c r="U56" s="338">
        <f>IFERROR(INDEX($E$10:$J$257,$N59,COLUMNS($O$7:Q56)),"")</f>
        <v>0.70304054054054055</v>
      </c>
      <c r="V56" s="338">
        <f>IFERROR(INDEX($E$10:$J$257,$N59,COLUMNS($O$7:R56)),"")</f>
        <v>0.73805378216289419</v>
      </c>
      <c r="W56" s="338">
        <f>IFERROR(INDEX($E$10:$J$257,$N59,COLUMNS($O$7:S56)),"")</f>
        <v>0.7342237708091367</v>
      </c>
      <c r="X56" s="339">
        <f>IFERROR(INDEX($E$10:$J$257,$N59,COLUMNS($O$7:T56)),"")</f>
        <v>0.70068576038725294</v>
      </c>
    </row>
    <row r="57" spans="2:24" x14ac:dyDescent="0.3">
      <c r="D57" s="350" t="s">
        <v>112</v>
      </c>
      <c r="E57" s="350">
        <v>0.68708827404479578</v>
      </c>
      <c r="F57" s="350">
        <v>0.69379102844638951</v>
      </c>
      <c r="G57" s="350">
        <v>0.72630216758330635</v>
      </c>
      <c r="H57" s="350">
        <v>0.74443247126436785</v>
      </c>
      <c r="I57" s="350">
        <v>0.75500188750471875</v>
      </c>
      <c r="J57" s="350">
        <v>0.7166745871450636</v>
      </c>
      <c r="K57" s="350" t="s">
        <v>145</v>
      </c>
      <c r="L57" s="350">
        <f>ROWS($K$10:K57)</f>
        <v>48</v>
      </c>
      <c r="M57" s="350">
        <f t="shared" si="0"/>
        <v>48</v>
      </c>
      <c r="N57" s="350">
        <f>IFERROR(SMALL($M$10:$M$257,ROWS(K$10:K57)),"")</f>
        <v>48</v>
      </c>
      <c r="P57" s="856" t="s">
        <v>520</v>
      </c>
      <c r="Q57" s="830" t="s">
        <v>301</v>
      </c>
      <c r="R57" s="547" t="s">
        <v>1</v>
      </c>
      <c r="S57" s="331">
        <f>IFERROR(INDEX($E$10:$J$257,$N60,COLUMNS($O$7:O57)),"")</f>
        <v>0.68483240897034003</v>
      </c>
      <c r="T57" s="331">
        <f>IFERROR(INDEX($E$10:$J$257,$N60,COLUMNS($O$7:P57)),"")</f>
        <v>0.68697478991596639</v>
      </c>
      <c r="U57" s="331">
        <f>IFERROR(INDEX($E$10:$J$257,$N60,COLUMNS($O$7:Q57)),"")</f>
        <v>0.7384159482758621</v>
      </c>
      <c r="V57" s="331">
        <f>IFERROR(INDEX($E$10:$J$257,$N60,COLUMNS($O$7:R57)),"")</f>
        <v>0.73316777041942605</v>
      </c>
      <c r="W57" s="331">
        <f>IFERROR(INDEX($E$10:$J$257,$N60,COLUMNS($O$7:S57)),"")</f>
        <v>0.75100080064051244</v>
      </c>
      <c r="X57" s="332">
        <f>IFERROR(INDEX($E$10:$J$257,$N60,COLUMNS($O$7:T57)),"")</f>
        <v>0.71812712529427147</v>
      </c>
    </row>
    <row r="58" spans="2:24" x14ac:dyDescent="0.3">
      <c r="D58" s="350" t="s">
        <v>124</v>
      </c>
      <c r="E58" s="350">
        <v>0.67663943475380883</v>
      </c>
      <c r="F58" s="350">
        <v>0.70240112994350279</v>
      </c>
      <c r="G58" s="350">
        <v>0.72823218997361483</v>
      </c>
      <c r="H58" s="350">
        <v>0.73650851140890983</v>
      </c>
      <c r="I58" s="350">
        <v>0.74838012958963285</v>
      </c>
      <c r="J58" s="350">
        <v>0.71414479583906254</v>
      </c>
      <c r="K58" s="350" t="s">
        <v>145</v>
      </c>
      <c r="L58" s="350">
        <f>ROWS($K$10:K58)</f>
        <v>49</v>
      </c>
      <c r="M58" s="350">
        <f t="shared" si="0"/>
        <v>49</v>
      </c>
      <c r="N58" s="350">
        <f>IFERROR(SMALL($M$10:$M$257,ROWS(K$10:K58)),"")</f>
        <v>49</v>
      </c>
      <c r="P58" s="855"/>
      <c r="Q58" s="831"/>
      <c r="R58" s="547" t="s">
        <v>2</v>
      </c>
      <c r="S58" s="331">
        <f>IFERROR(INDEX($E$10:$J$257,$N61,COLUMNS($O$7:O58)),"")</f>
        <v>0.66242038216560506</v>
      </c>
      <c r="T58" s="331">
        <f>IFERROR(INDEX($E$10:$J$257,$N61,COLUMNS($O$7:P58)),"")</f>
        <v>0.69694694694694692</v>
      </c>
      <c r="U58" s="331">
        <f>IFERROR(INDEX($E$10:$J$257,$N61,COLUMNS($O$7:Q58)),"")</f>
        <v>0.72580210299272041</v>
      </c>
      <c r="V58" s="331">
        <f>IFERROR(INDEX($E$10:$J$257,$N61,COLUMNS($O$7:R58)),"")</f>
        <v>0.73659217877094973</v>
      </c>
      <c r="W58" s="331">
        <f>IFERROR(INDEX($E$10:$J$257,$N61,COLUMNS($O$7:S58)),"")</f>
        <v>0.73601491742141711</v>
      </c>
      <c r="X58" s="332">
        <f>IFERROR(INDEX($E$10:$J$257,$N61,COLUMNS($O$7:T58)),"")</f>
        <v>0.70965428937259922</v>
      </c>
    </row>
    <row r="59" spans="2:24" x14ac:dyDescent="0.3">
      <c r="D59" s="350" t="s">
        <v>135</v>
      </c>
      <c r="E59" s="350">
        <v>0.66855681565488101</v>
      </c>
      <c r="F59" s="350">
        <v>0.68536657761947162</v>
      </c>
      <c r="G59" s="350">
        <v>0.70304054054054055</v>
      </c>
      <c r="H59" s="350">
        <v>0.73805378216289419</v>
      </c>
      <c r="I59" s="350">
        <v>0.7342237708091367</v>
      </c>
      <c r="J59" s="350">
        <v>0.70068576038725294</v>
      </c>
      <c r="K59" s="350" t="s">
        <v>145</v>
      </c>
      <c r="L59" s="350">
        <f>ROWS($K$10:K59)</f>
        <v>50</v>
      </c>
      <c r="M59" s="350">
        <f t="shared" si="0"/>
        <v>50</v>
      </c>
      <c r="N59" s="350">
        <f>IFERROR(SMALL($M$10:$M$257,ROWS(K$10:K59)),"")</f>
        <v>50</v>
      </c>
      <c r="P59" s="855"/>
      <c r="Q59" s="831"/>
      <c r="R59" s="547" t="s">
        <v>3</v>
      </c>
      <c r="S59" s="331">
        <f>IFERROR(INDEX($E$10:$J$257,$N62,COLUMNS($O$7:O59)),"")</f>
        <v>0.66442048517520214</v>
      </c>
      <c r="T59" s="331">
        <f>IFERROR(INDEX($E$10:$J$257,$N62,COLUMNS($O$7:P59)),"")</f>
        <v>0.70649153826723921</v>
      </c>
      <c r="U59" s="331">
        <f>IFERROR(INDEX($E$10:$J$257,$N62,COLUMNS($O$7:Q59)),"")</f>
        <v>0.73377156943303201</v>
      </c>
      <c r="V59" s="331">
        <f>IFERROR(INDEX($E$10:$J$257,$N62,COLUMNS($O$7:R59)),"")</f>
        <v>0.75240899357601709</v>
      </c>
      <c r="W59" s="331">
        <f>IFERROR(INDEX($E$10:$J$257,$N62,COLUMNS($O$7:S59)),"")</f>
        <v>0.75693703308431159</v>
      </c>
      <c r="X59" s="332">
        <f>IFERROR(INDEX($E$10:$J$257,$N62,COLUMNS($O$7:T59)),"")</f>
        <v>0.72058298934923304</v>
      </c>
    </row>
    <row r="60" spans="2:24" x14ac:dyDescent="0.3">
      <c r="B60" s="350" t="s">
        <v>520</v>
      </c>
      <c r="C60" s="350" t="s">
        <v>301</v>
      </c>
      <c r="D60" s="350" t="s">
        <v>1</v>
      </c>
      <c r="E60" s="350">
        <v>0.68483240897034003</v>
      </c>
      <c r="F60" s="350">
        <v>0.68697478991596639</v>
      </c>
      <c r="G60" s="350">
        <v>0.7384159482758621</v>
      </c>
      <c r="H60" s="350">
        <v>0.73316777041942605</v>
      </c>
      <c r="I60" s="350">
        <v>0.75100080064051244</v>
      </c>
      <c r="J60" s="350">
        <v>0.71812712529427147</v>
      </c>
      <c r="K60" s="350" t="s">
        <v>145</v>
      </c>
      <c r="L60" s="350">
        <f>ROWS($K$10:K60)</f>
        <v>51</v>
      </c>
      <c r="M60" s="350">
        <f t="shared" si="0"/>
        <v>51</v>
      </c>
      <c r="N60" s="350">
        <f>IFERROR(SMALL($M$10:$M$257,ROWS(K$10:K60)),"")</f>
        <v>51</v>
      </c>
      <c r="P60" s="855"/>
      <c r="Q60" s="831"/>
      <c r="R60" s="547" t="s">
        <v>112</v>
      </c>
      <c r="S60" s="331">
        <f>IFERROR(INDEX($E$10:$J$257,$N63,COLUMNS($O$7:O60)),"")</f>
        <v>0.68328511017137772</v>
      </c>
      <c r="T60" s="331">
        <f>IFERROR(INDEX($E$10:$J$257,$N63,COLUMNS($O$7:P60)),"")</f>
        <v>0.69023904382470125</v>
      </c>
      <c r="U60" s="331">
        <f>IFERROR(INDEX($E$10:$J$257,$N63,COLUMNS($O$7:Q60)),"")</f>
        <v>0.72546419098143233</v>
      </c>
      <c r="V60" s="331">
        <f>IFERROR(INDEX($E$10:$J$257,$N63,COLUMNS($O$7:R60)),"")</f>
        <v>0.73899204244031835</v>
      </c>
      <c r="W60" s="331">
        <f>IFERROR(INDEX($E$10:$J$257,$N63,COLUMNS($O$7:S60)),"")</f>
        <v>0.74044373162256083</v>
      </c>
      <c r="X60" s="332">
        <f>IFERROR(INDEX($E$10:$J$257,$N63,COLUMNS($O$7:T60)),"")</f>
        <v>0.7145802947241362</v>
      </c>
    </row>
    <row r="61" spans="2:24" x14ac:dyDescent="0.3">
      <c r="D61" s="350" t="s">
        <v>2</v>
      </c>
      <c r="E61" s="350">
        <v>0.66242038216560506</v>
      </c>
      <c r="F61" s="350">
        <v>0.69694694694694692</v>
      </c>
      <c r="G61" s="350">
        <v>0.72580210299272041</v>
      </c>
      <c r="H61" s="350">
        <v>0.73659217877094973</v>
      </c>
      <c r="I61" s="350">
        <v>0.73601491742141711</v>
      </c>
      <c r="J61" s="350">
        <v>0.70965428937259922</v>
      </c>
      <c r="K61" s="350" t="s">
        <v>145</v>
      </c>
      <c r="L61" s="350">
        <f>ROWS($K$10:K61)</f>
        <v>52</v>
      </c>
      <c r="M61" s="350">
        <f t="shared" si="0"/>
        <v>52</v>
      </c>
      <c r="N61" s="350">
        <f>IFERROR(SMALL($M$10:$M$257,ROWS(K$10:K61)),"")</f>
        <v>52</v>
      </c>
      <c r="P61" s="855"/>
      <c r="Q61" s="831"/>
      <c r="R61" s="547" t="s">
        <v>124</v>
      </c>
      <c r="S61" s="331">
        <f>IFERROR(INDEX($E$10:$J$257,$N64,COLUMNS($O$7:O61)),"")</f>
        <v>0.66590597900502058</v>
      </c>
      <c r="T61" s="331">
        <f>IFERROR(INDEX($E$10:$J$257,$N64,COLUMNS($O$7:P61)),"")</f>
        <v>0.69358178053830233</v>
      </c>
      <c r="U61" s="331">
        <f>IFERROR(INDEX($E$10:$J$257,$N64,COLUMNS($O$7:Q61)),"")</f>
        <v>0.71834121903701642</v>
      </c>
      <c r="V61" s="331">
        <f>IFERROR(INDEX($E$10:$J$257,$N64,COLUMNS($O$7:R61)),"")</f>
        <v>0.73169413671980543</v>
      </c>
      <c r="W61" s="331">
        <f>IFERROR(INDEX($E$10:$J$257,$N64,COLUMNS($O$7:S61)),"")</f>
        <v>0.73692387364060075</v>
      </c>
      <c r="X61" s="332">
        <f>IFERROR(INDEX($E$10:$J$257,$N64,COLUMNS($O$7:T61)),"")</f>
        <v>0.70846587993842991</v>
      </c>
    </row>
    <row r="62" spans="2:24" x14ac:dyDescent="0.3">
      <c r="D62" s="350" t="s">
        <v>3</v>
      </c>
      <c r="E62" s="350">
        <v>0.66442048517520214</v>
      </c>
      <c r="F62" s="350">
        <v>0.70649153826723921</v>
      </c>
      <c r="G62" s="350">
        <v>0.73377156943303201</v>
      </c>
      <c r="H62" s="350">
        <v>0.75240899357601709</v>
      </c>
      <c r="I62" s="350">
        <v>0.75693703308431159</v>
      </c>
      <c r="J62" s="350">
        <v>0.72058298934923304</v>
      </c>
      <c r="K62" s="350" t="s">
        <v>145</v>
      </c>
      <c r="L62" s="350">
        <f>ROWS($K$10:K62)</f>
        <v>53</v>
      </c>
      <c r="M62" s="350">
        <f t="shared" si="0"/>
        <v>53</v>
      </c>
      <c r="N62" s="350">
        <f>IFERROR(SMALL($M$10:$M$257,ROWS(K$10:K62)),"")</f>
        <v>53</v>
      </c>
      <c r="P62" s="855"/>
      <c r="Q62" s="831"/>
      <c r="R62" s="547" t="s">
        <v>135</v>
      </c>
      <c r="S62" s="331">
        <f>IFERROR(INDEX($E$10:$J$257,$N65,COLUMNS($O$7:O62)),"")</f>
        <v>0.65164031154118485</v>
      </c>
      <c r="T62" s="331">
        <f>IFERROR(INDEX($E$10:$J$257,$N65,COLUMNS($O$7:P62)),"")</f>
        <v>0.66509433962264153</v>
      </c>
      <c r="U62" s="331">
        <f>IFERROR(INDEX($E$10:$J$257,$N65,COLUMNS($O$7:Q62)),"")</f>
        <v>0.69076071116292626</v>
      </c>
      <c r="V62" s="331">
        <f>IFERROR(INDEX($E$10:$J$257,$N65,COLUMNS($O$7:R62)),"")</f>
        <v>0.72618334331935286</v>
      </c>
      <c r="W62" s="331">
        <f>IFERROR(INDEX($E$10:$J$257,$N65,COLUMNS($O$7:S62)),"")</f>
        <v>0.71026722925457098</v>
      </c>
      <c r="X62" s="332">
        <f>IFERROR(INDEX($E$10:$J$257,$N65,COLUMNS($O$7:T62)),"")</f>
        <v>0.68721261221808627</v>
      </c>
    </row>
    <row r="63" spans="2:24" x14ac:dyDescent="0.3">
      <c r="D63" s="350" t="s">
        <v>112</v>
      </c>
      <c r="E63" s="350">
        <v>0.68328511017137772</v>
      </c>
      <c r="F63" s="350">
        <v>0.69023904382470125</v>
      </c>
      <c r="G63" s="350">
        <v>0.72546419098143233</v>
      </c>
      <c r="H63" s="350">
        <v>0.73899204244031835</v>
      </c>
      <c r="I63" s="350">
        <v>0.74044373162256083</v>
      </c>
      <c r="J63" s="350">
        <v>0.7145802947241362</v>
      </c>
      <c r="K63" s="350" t="s">
        <v>145</v>
      </c>
      <c r="L63" s="350">
        <f>ROWS($K$10:K63)</f>
        <v>54</v>
      </c>
      <c r="M63" s="350">
        <f t="shared" si="0"/>
        <v>54</v>
      </c>
      <c r="N63" s="350">
        <f>IFERROR(SMALL($M$10:$M$257,ROWS(K$10:K63)),"")</f>
        <v>54</v>
      </c>
      <c r="P63" s="855"/>
      <c r="Q63" s="831" t="s">
        <v>521</v>
      </c>
      <c r="R63" s="547" t="s">
        <v>1</v>
      </c>
      <c r="S63" s="331">
        <f>IFERROR(INDEX($E$10:$J$257,$N66,COLUMNS($O$7:O63)),"")</f>
        <v>0.67744202389318342</v>
      </c>
      <c r="T63" s="331">
        <f>IFERROR(INDEX($E$10:$J$257,$N66,COLUMNS($O$7:P63)),"")</f>
        <v>0.68569636135508161</v>
      </c>
      <c r="U63" s="331">
        <f>IFERROR(INDEX($E$10:$J$257,$N66,COLUMNS($O$7:Q63)),"")</f>
        <v>0.72582670573461694</v>
      </c>
      <c r="V63" s="331">
        <f>IFERROR(INDEX($E$10:$J$257,$N66,COLUMNS($O$7:R63)),"")</f>
        <v>0.74285714285714288</v>
      </c>
      <c r="W63" s="331">
        <f>IFERROR(INDEX($E$10:$J$257,$N66,COLUMNS($O$7:S63)),"")</f>
        <v>0.77035076108537393</v>
      </c>
      <c r="X63" s="332">
        <f>IFERROR(INDEX($E$10:$J$257,$N66,COLUMNS($O$7:T63)),"")</f>
        <v>0.70884261355062628</v>
      </c>
    </row>
    <row r="64" spans="2:24" x14ac:dyDescent="0.3">
      <c r="D64" s="350" t="s">
        <v>124</v>
      </c>
      <c r="E64" s="350">
        <v>0.66590597900502058</v>
      </c>
      <c r="F64" s="350">
        <v>0.69358178053830233</v>
      </c>
      <c r="G64" s="350">
        <v>0.71834121903701642</v>
      </c>
      <c r="H64" s="350">
        <v>0.73169413671980543</v>
      </c>
      <c r="I64" s="350">
        <v>0.73692387364060075</v>
      </c>
      <c r="J64" s="350">
        <v>0.70846587993842991</v>
      </c>
      <c r="K64" s="350" t="s">
        <v>145</v>
      </c>
      <c r="L64" s="350">
        <f>ROWS($K$10:K64)</f>
        <v>55</v>
      </c>
      <c r="M64" s="350">
        <f t="shared" si="0"/>
        <v>55</v>
      </c>
      <c r="N64" s="350">
        <f>IFERROR(SMALL($M$10:$M$257,ROWS(K$10:K64)),"")</f>
        <v>55</v>
      </c>
      <c r="P64" s="855"/>
      <c r="Q64" s="831"/>
      <c r="R64" s="547" t="s">
        <v>2</v>
      </c>
      <c r="S64" s="331">
        <f>IFERROR(INDEX($E$10:$J$257,$N67,COLUMNS($O$7:O64)),"")</f>
        <v>0.67381215469613265</v>
      </c>
      <c r="T64" s="331">
        <f>IFERROR(INDEX($E$10:$J$257,$N67,COLUMNS($O$7:P64)),"")</f>
        <v>0.71666666666666667</v>
      </c>
      <c r="U64" s="331">
        <f>IFERROR(INDEX($E$10:$J$257,$N67,COLUMNS($O$7:Q64)),"")</f>
        <v>0.7390606182256122</v>
      </c>
      <c r="V64" s="331">
        <f>IFERROR(INDEX($E$10:$J$257,$N67,COLUMNS($O$7:R64)),"")</f>
        <v>0.74197183098591546</v>
      </c>
      <c r="W64" s="331">
        <f>IFERROR(INDEX($E$10:$J$257,$N67,COLUMNS($O$7:S64)),"")</f>
        <v>0.77799352750809059</v>
      </c>
      <c r="X64" s="332">
        <f>IFERROR(INDEX($E$10:$J$257,$N67,COLUMNS($O$7:T64)),"")</f>
        <v>0.71799912625600704</v>
      </c>
    </row>
    <row r="65" spans="2:24" x14ac:dyDescent="0.3">
      <c r="D65" s="350" t="s">
        <v>135</v>
      </c>
      <c r="E65" s="350">
        <v>0.65164031154118485</v>
      </c>
      <c r="F65" s="350">
        <v>0.66509433962264153</v>
      </c>
      <c r="G65" s="350">
        <v>0.69076071116292626</v>
      </c>
      <c r="H65" s="350">
        <v>0.72618334331935286</v>
      </c>
      <c r="I65" s="350">
        <v>0.71026722925457098</v>
      </c>
      <c r="J65" s="350">
        <v>0.68721261221808627</v>
      </c>
      <c r="K65" s="350" t="s">
        <v>145</v>
      </c>
      <c r="L65" s="350">
        <f>ROWS($K$10:K65)</f>
        <v>56</v>
      </c>
      <c r="M65" s="350">
        <f t="shared" si="0"/>
        <v>56</v>
      </c>
      <c r="N65" s="350">
        <f>IFERROR(SMALL($M$10:$M$257,ROWS(K$10:K65)),"")</f>
        <v>56</v>
      </c>
      <c r="P65" s="855"/>
      <c r="Q65" s="831"/>
      <c r="R65" s="547" t="s">
        <v>3</v>
      </c>
      <c r="S65" s="331">
        <f>IFERROR(INDEX($E$10:$J$257,$N68,COLUMNS($O$7:O65)),"")</f>
        <v>0.68863833477883785</v>
      </c>
      <c r="T65" s="331">
        <f>IFERROR(INDEX($E$10:$J$257,$N68,COLUMNS($O$7:P65)),"")</f>
        <v>0.70634920634920639</v>
      </c>
      <c r="U65" s="331">
        <f>IFERROR(INDEX($E$10:$J$257,$N68,COLUMNS($O$7:Q65)),"")</f>
        <v>0.75386444708680145</v>
      </c>
      <c r="V65" s="331">
        <f>IFERROR(INDEX($E$10:$J$257,$N68,COLUMNS($O$7:R65)),"")</f>
        <v>0.7531380753138075</v>
      </c>
      <c r="W65" s="331">
        <f>IFERROR(INDEX($E$10:$J$257,$N68,COLUMNS($O$7:S65)),"")</f>
        <v>0.7658884565499352</v>
      </c>
      <c r="X65" s="332">
        <f>IFERROR(INDEX($E$10:$J$257,$N68,COLUMNS($O$7:T65)),"")</f>
        <v>0.72290098025287686</v>
      </c>
    </row>
    <row r="66" spans="2:24" x14ac:dyDescent="0.3">
      <c r="C66" s="350" t="s">
        <v>521</v>
      </c>
      <c r="D66" s="350" t="s">
        <v>1</v>
      </c>
      <c r="E66" s="350">
        <v>0.67744202389318342</v>
      </c>
      <c r="F66" s="350">
        <v>0.68569636135508161</v>
      </c>
      <c r="G66" s="350">
        <v>0.72582670573461694</v>
      </c>
      <c r="H66" s="350">
        <v>0.74285714285714288</v>
      </c>
      <c r="I66" s="350">
        <v>0.77035076108537393</v>
      </c>
      <c r="J66" s="350">
        <v>0.70884261355062628</v>
      </c>
      <c r="K66" s="350" t="s">
        <v>145</v>
      </c>
      <c r="L66" s="350">
        <f>ROWS($K$10:K66)</f>
        <v>57</v>
      </c>
      <c r="M66" s="350">
        <f t="shared" si="0"/>
        <v>57</v>
      </c>
      <c r="N66" s="350">
        <f>IFERROR(SMALL($M$10:$M$257,ROWS(K$10:K66)),"")</f>
        <v>57</v>
      </c>
      <c r="P66" s="855"/>
      <c r="Q66" s="831"/>
      <c r="R66" s="547" t="s">
        <v>112</v>
      </c>
      <c r="S66" s="331">
        <f>IFERROR(INDEX($E$10:$J$257,$N69,COLUMNS($O$7:O66)),"")</f>
        <v>0.68815368196371396</v>
      </c>
      <c r="T66" s="331">
        <f>IFERROR(INDEX($E$10:$J$257,$N69,COLUMNS($O$7:P66)),"")</f>
        <v>0.69868342309994014</v>
      </c>
      <c r="U66" s="331">
        <f>IFERROR(INDEX($E$10:$J$257,$N69,COLUMNS($O$7:Q66)),"")</f>
        <v>0.72612244897959188</v>
      </c>
      <c r="V66" s="331">
        <f>IFERROR(INDEX($E$10:$J$257,$N69,COLUMNS($O$7:R66)),"")</f>
        <v>0.75641725832878204</v>
      </c>
      <c r="W66" s="331">
        <f>IFERROR(INDEX($E$10:$J$257,$N69,COLUMNS($O$7:S66)),"")</f>
        <v>0.78914141414141414</v>
      </c>
      <c r="X66" s="332">
        <f>IFERROR(INDEX($E$10:$J$257,$N69,COLUMNS($O$7:T66)),"")</f>
        <v>0.71868304527924587</v>
      </c>
    </row>
    <row r="67" spans="2:24" x14ac:dyDescent="0.3">
      <c r="D67" s="350" t="s">
        <v>2</v>
      </c>
      <c r="E67" s="350">
        <v>0.67381215469613265</v>
      </c>
      <c r="F67" s="350">
        <v>0.71666666666666667</v>
      </c>
      <c r="G67" s="350">
        <v>0.7390606182256122</v>
      </c>
      <c r="H67" s="350">
        <v>0.74197183098591546</v>
      </c>
      <c r="I67" s="350">
        <v>0.77799352750809059</v>
      </c>
      <c r="J67" s="350">
        <v>0.71799912625600704</v>
      </c>
      <c r="K67" s="350" t="s">
        <v>145</v>
      </c>
      <c r="L67" s="350">
        <f>ROWS($K$10:K67)</f>
        <v>58</v>
      </c>
      <c r="M67" s="350">
        <f t="shared" si="0"/>
        <v>58</v>
      </c>
      <c r="N67" s="350">
        <f>IFERROR(SMALL($M$10:$M$257,ROWS(K$10:K67)),"")</f>
        <v>58</v>
      </c>
      <c r="P67" s="855"/>
      <c r="Q67" s="831"/>
      <c r="R67" s="547" t="s">
        <v>124</v>
      </c>
      <c r="S67" s="331">
        <f>IFERROR(INDEX($E$10:$J$257,$N70,COLUMNS($O$7:O67)),"")</f>
        <v>0.68284048313202828</v>
      </c>
      <c r="T67" s="331">
        <f>IFERROR(INDEX($E$10:$J$257,$N70,COLUMNS($O$7:P67)),"")</f>
        <v>0.70979443772672313</v>
      </c>
      <c r="U67" s="331">
        <f>IFERROR(INDEX($E$10:$J$257,$N70,COLUMNS($O$7:Q67)),"")</f>
        <v>0.74077014688368403</v>
      </c>
      <c r="V67" s="331">
        <f>IFERROR(INDEX($E$10:$J$257,$N70,COLUMNS($O$7:R67)),"")</f>
        <v>0.74466950959488276</v>
      </c>
      <c r="W67" s="331">
        <f>IFERROR(INDEX($E$10:$J$257,$N70,COLUMNS($O$7:S67)),"")</f>
        <v>0.77296360485268634</v>
      </c>
      <c r="X67" s="332">
        <f>IFERROR(INDEX($E$10:$J$257,$N70,COLUMNS($O$7:T67)),"")</f>
        <v>0.71924312246892896</v>
      </c>
    </row>
    <row r="68" spans="2:24" ht="15" thickBot="1" x14ac:dyDescent="0.35">
      <c r="D68" s="350" t="s">
        <v>3</v>
      </c>
      <c r="E68" s="350">
        <v>0.68863833477883785</v>
      </c>
      <c r="F68" s="350">
        <v>0.70634920634920639</v>
      </c>
      <c r="G68" s="350">
        <v>0.75386444708680145</v>
      </c>
      <c r="H68" s="350">
        <v>0.7531380753138075</v>
      </c>
      <c r="I68" s="350">
        <v>0.7658884565499352</v>
      </c>
      <c r="J68" s="350">
        <v>0.72290098025287686</v>
      </c>
      <c r="K68" s="350" t="s">
        <v>145</v>
      </c>
      <c r="L68" s="350">
        <f>ROWS($K$10:K68)</f>
        <v>59</v>
      </c>
      <c r="M68" s="350">
        <f t="shared" si="0"/>
        <v>59</v>
      </c>
      <c r="N68" s="350">
        <f>IFERROR(SMALL($M$10:$M$257,ROWS(K$10:K68)),"")</f>
        <v>59</v>
      </c>
      <c r="P68" s="857"/>
      <c r="Q68" s="846"/>
      <c r="R68" s="566" t="s">
        <v>135</v>
      </c>
      <c r="S68" s="347">
        <f>IFERROR(INDEX($E$10:$J$257,$N71,COLUMNS($O$7:O68)),"")</f>
        <v>0.67783762218232591</v>
      </c>
      <c r="T68" s="347">
        <f>IFERROR(INDEX($E$10:$J$257,$N71,COLUMNS($O$7:P68)),"")</f>
        <v>0.70258751902587524</v>
      </c>
      <c r="U68" s="347">
        <f>IFERROR(INDEX($E$10:$J$257,$N71,COLUMNS($O$7:Q68)),"")</f>
        <v>0.71362408336549599</v>
      </c>
      <c r="V68" s="347">
        <f>IFERROR(INDEX($E$10:$J$257,$N71,COLUMNS($O$7:R68)),"")</f>
        <v>0.75222629649030903</v>
      </c>
      <c r="W68" s="347">
        <f>IFERROR(INDEX($E$10:$J$257,$N71,COLUMNS($O$7:S68)),"")</f>
        <v>0.78201310303752236</v>
      </c>
      <c r="X68" s="348">
        <f>IFERROR(INDEX($E$10:$J$257,$N71,COLUMNS($O$7:T68)),"")</f>
        <v>0.71214505644885395</v>
      </c>
    </row>
    <row r="69" spans="2:24" x14ac:dyDescent="0.3">
      <c r="D69" s="350" t="s">
        <v>112</v>
      </c>
      <c r="E69" s="350">
        <v>0.68815368196371396</v>
      </c>
      <c r="F69" s="350">
        <v>0.69868342309994014</v>
      </c>
      <c r="G69" s="350">
        <v>0.72612244897959188</v>
      </c>
      <c r="H69" s="350">
        <v>0.75641725832878204</v>
      </c>
      <c r="I69" s="350">
        <v>0.78914141414141414</v>
      </c>
      <c r="J69" s="350">
        <v>0.71868304527924587</v>
      </c>
      <c r="K69" s="350" t="s">
        <v>145</v>
      </c>
      <c r="L69" s="350">
        <f>ROWS($K$10:K69)</f>
        <v>60</v>
      </c>
      <c r="M69" s="350">
        <f t="shared" si="0"/>
        <v>60</v>
      </c>
      <c r="N69" s="350">
        <f>IFERROR(SMALL($M$10:$M$257,ROWS(K$10:K69)),"")</f>
        <v>60</v>
      </c>
      <c r="P69" s="559"/>
      <c r="Q69" s="559"/>
      <c r="R69" s="559"/>
      <c r="S69" s="299"/>
      <c r="T69" s="299"/>
      <c r="U69" s="299"/>
      <c r="V69" s="299"/>
      <c r="W69" s="299"/>
      <c r="X69" s="299"/>
    </row>
    <row r="70" spans="2:24" x14ac:dyDescent="0.3">
      <c r="D70" s="350" t="s">
        <v>124</v>
      </c>
      <c r="E70" s="350">
        <v>0.68284048313202828</v>
      </c>
      <c r="F70" s="350">
        <v>0.70979443772672313</v>
      </c>
      <c r="G70" s="350">
        <v>0.74077014688368403</v>
      </c>
      <c r="H70" s="350">
        <v>0.74466950959488276</v>
      </c>
      <c r="I70" s="350">
        <v>0.77296360485268634</v>
      </c>
      <c r="J70" s="350">
        <v>0.71924312246892896</v>
      </c>
      <c r="K70" s="350" t="s">
        <v>145</v>
      </c>
      <c r="L70" s="350">
        <f>ROWS($K$10:K70)</f>
        <v>61</v>
      </c>
      <c r="M70" s="350">
        <f t="shared" si="0"/>
        <v>61</v>
      </c>
      <c r="N70" s="350">
        <f>IFERROR(SMALL($M$10:$M$257,ROWS(K$10:K70)),"")</f>
        <v>61</v>
      </c>
      <c r="P70" s="10"/>
      <c r="Q70" s="10"/>
      <c r="R70" s="10"/>
      <c r="S70" s="10"/>
      <c r="T70" s="10"/>
      <c r="U70" s="10"/>
      <c r="V70" s="10"/>
      <c r="W70" s="10"/>
      <c r="X70" s="10"/>
    </row>
    <row r="71" spans="2:24" x14ac:dyDescent="0.3">
      <c r="D71" s="350" t="s">
        <v>135</v>
      </c>
      <c r="E71" s="350">
        <v>0.67783762218232591</v>
      </c>
      <c r="F71" s="350">
        <v>0.70258751902587524</v>
      </c>
      <c r="G71" s="350">
        <v>0.71362408336549599</v>
      </c>
      <c r="H71" s="350">
        <v>0.75222629649030903</v>
      </c>
      <c r="I71" s="350">
        <v>0.78201310303752236</v>
      </c>
      <c r="J71" s="350">
        <v>0.71214505644885395</v>
      </c>
      <c r="K71" s="350" t="s">
        <v>145</v>
      </c>
      <c r="L71" s="350">
        <f>ROWS($K$10:K71)</f>
        <v>62</v>
      </c>
      <c r="M71" s="350">
        <f t="shared" si="0"/>
        <v>62</v>
      </c>
      <c r="N71" s="350">
        <f>IFERROR(SMALL($M$10:$M$257,ROWS(K$10:K71)),"")</f>
        <v>62</v>
      </c>
      <c r="P71" s="455" t="s">
        <v>118</v>
      </c>
      <c r="Q71" s="10"/>
      <c r="R71" s="10"/>
      <c r="S71" s="10"/>
      <c r="T71" s="10"/>
      <c r="U71" s="10"/>
      <c r="V71" s="10"/>
      <c r="W71" s="10"/>
      <c r="X71" s="10"/>
    </row>
    <row r="72" spans="2:24" x14ac:dyDescent="0.3">
      <c r="B72" s="350" t="s">
        <v>208</v>
      </c>
      <c r="C72" s="350" t="s">
        <v>98</v>
      </c>
      <c r="D72" s="350" t="s">
        <v>1</v>
      </c>
      <c r="E72" s="350">
        <v>0.72436974789915964</v>
      </c>
      <c r="F72" s="350">
        <v>0.78153153153153154</v>
      </c>
      <c r="G72" s="350">
        <v>0.79869659666908033</v>
      </c>
      <c r="H72" s="350">
        <v>0.82422451994091583</v>
      </c>
      <c r="I72" s="350">
        <v>0.78534418948926721</v>
      </c>
      <c r="J72" s="350">
        <v>0.78883816816374619</v>
      </c>
      <c r="K72" s="350" t="s">
        <v>550</v>
      </c>
      <c r="L72" s="350">
        <f>ROWS($K$10:K72)</f>
        <v>63</v>
      </c>
      <c r="M72" s="350" t="str">
        <f t="shared" si="0"/>
        <v/>
      </c>
      <c r="N72" s="350" t="str">
        <f>IFERROR(SMALL($M$10:$M$257,ROWS(K$10:K72)),"")</f>
        <v/>
      </c>
      <c r="P72" s="393" t="s">
        <v>804</v>
      </c>
      <c r="Q72" s="10"/>
      <c r="R72" s="10"/>
      <c r="S72" s="10"/>
      <c r="T72" s="10"/>
      <c r="U72" s="10"/>
      <c r="V72" s="10"/>
      <c r="W72" s="10"/>
      <c r="X72" s="10"/>
    </row>
    <row r="73" spans="2:24" x14ac:dyDescent="0.3">
      <c r="D73" s="350" t="s">
        <v>2</v>
      </c>
      <c r="E73" s="350">
        <v>0.78391167192429023</v>
      </c>
      <c r="F73" s="350">
        <v>0.7967479674796748</v>
      </c>
      <c r="G73" s="350">
        <v>0.81578947368421051</v>
      </c>
      <c r="H73" s="350">
        <v>0.82099596231493943</v>
      </c>
      <c r="I73" s="350">
        <v>0.80520393811533053</v>
      </c>
      <c r="J73" s="350">
        <v>0.80780905077262688</v>
      </c>
      <c r="K73" s="350" t="s">
        <v>550</v>
      </c>
      <c r="L73" s="350">
        <f>ROWS($K$10:K73)</f>
        <v>64</v>
      </c>
      <c r="M73" s="350" t="str">
        <f t="shared" si="0"/>
        <v/>
      </c>
      <c r="N73" s="350" t="str">
        <f>IFERROR(SMALL($M$10:$M$257,ROWS(K$10:K73)),"")</f>
        <v/>
      </c>
      <c r="P73" s="393" t="s">
        <v>799</v>
      </c>
      <c r="Q73" s="559"/>
      <c r="R73" s="559"/>
      <c r="S73" s="299"/>
      <c r="T73" s="299"/>
      <c r="U73" s="299"/>
      <c r="V73" s="299"/>
      <c r="W73" s="299"/>
      <c r="X73" s="299"/>
    </row>
    <row r="74" spans="2:24" x14ac:dyDescent="0.3">
      <c r="D74" s="350" t="s">
        <v>3</v>
      </c>
      <c r="E74" s="350">
        <v>0.77649769585253459</v>
      </c>
      <c r="F74" s="350">
        <v>0.7780187997107737</v>
      </c>
      <c r="G74" s="350">
        <v>0.80856760374832659</v>
      </c>
      <c r="H74" s="350">
        <v>0.82129032258064516</v>
      </c>
      <c r="I74" s="350">
        <v>0.80247813411078717</v>
      </c>
      <c r="J74" s="350">
        <v>0.80208762532619149</v>
      </c>
      <c r="K74" s="350" t="s">
        <v>550</v>
      </c>
      <c r="L74" s="350">
        <f>ROWS($K$10:K74)</f>
        <v>65</v>
      </c>
      <c r="M74" s="350" t="str">
        <f t="shared" si="0"/>
        <v/>
      </c>
      <c r="N74" s="350" t="str">
        <f>IFERROR(SMALL($M$10:$M$257,ROWS(K$10:K74)),"")</f>
        <v/>
      </c>
      <c r="P74" s="393" t="s">
        <v>800</v>
      </c>
      <c r="Q74" s="559"/>
      <c r="R74" s="559"/>
      <c r="S74" s="299"/>
      <c r="T74" s="299"/>
      <c r="U74" s="299"/>
      <c r="V74" s="299"/>
      <c r="W74" s="299"/>
      <c r="X74" s="299"/>
    </row>
    <row r="75" spans="2:24" x14ac:dyDescent="0.3">
      <c r="D75" s="350" t="s">
        <v>112</v>
      </c>
      <c r="E75" s="350">
        <v>0.75826771653543312</v>
      </c>
      <c r="F75" s="350">
        <v>0.79682997118155618</v>
      </c>
      <c r="G75" s="350">
        <v>0.80516898608349896</v>
      </c>
      <c r="H75" s="350">
        <v>0.79563492063492058</v>
      </c>
      <c r="I75" s="350">
        <v>0.79428571428571426</v>
      </c>
      <c r="J75" s="350">
        <v>0.79295154185022021</v>
      </c>
      <c r="K75" s="350" t="s">
        <v>550</v>
      </c>
      <c r="L75" s="350">
        <f>ROWS($K$10:K75)</f>
        <v>66</v>
      </c>
      <c r="M75" s="350" t="str">
        <f t="shared" ref="M75:M138" si="1">IF($S$4=K75,L75,"")</f>
        <v/>
      </c>
      <c r="N75" s="350" t="str">
        <f>IFERROR(SMALL($M$10:$M$257,ROWS(K$10:K75)),"")</f>
        <v/>
      </c>
      <c r="P75" s="559"/>
      <c r="Q75" s="559"/>
      <c r="R75" s="559"/>
      <c r="S75" s="299"/>
      <c r="T75" s="299"/>
      <c r="U75" s="299"/>
      <c r="V75" s="299"/>
      <c r="W75" s="299"/>
      <c r="X75" s="299"/>
    </row>
    <row r="76" spans="2:24" ht="15" hidden="1" x14ac:dyDescent="0.25">
      <c r="D76" s="350" t="s">
        <v>124</v>
      </c>
      <c r="E76" s="350">
        <v>0.784965034965035</v>
      </c>
      <c r="F76" s="350">
        <v>0.80434782608695654</v>
      </c>
      <c r="G76" s="350">
        <v>0.8007352941176471</v>
      </c>
      <c r="H76" s="350">
        <v>0.80715287517531553</v>
      </c>
      <c r="I76" s="350">
        <v>0.80780346820809246</v>
      </c>
      <c r="J76" s="350">
        <v>0.8051646597997969</v>
      </c>
      <c r="K76" s="350" t="s">
        <v>550</v>
      </c>
      <c r="L76" s="350">
        <f>ROWS($K$10:K76)</f>
        <v>67</v>
      </c>
      <c r="M76" s="350" t="str">
        <f t="shared" si="1"/>
        <v/>
      </c>
      <c r="N76" s="350" t="str">
        <f>IFERROR(SMALL($M$10:$M$257,ROWS(K$10:K76)),"")</f>
        <v/>
      </c>
      <c r="P76" s="559"/>
      <c r="Q76" s="559"/>
      <c r="R76" s="559"/>
      <c r="S76" s="299"/>
      <c r="T76" s="299"/>
      <c r="U76" s="299"/>
      <c r="V76" s="299"/>
      <c r="W76" s="299"/>
      <c r="X76" s="299"/>
    </row>
    <row r="77" spans="2:24" ht="15" hidden="1" x14ac:dyDescent="0.25">
      <c r="D77" s="350" t="s">
        <v>135</v>
      </c>
      <c r="E77" s="350">
        <v>0.77539223781998345</v>
      </c>
      <c r="F77" s="350">
        <v>0.77973258268824774</v>
      </c>
      <c r="G77" s="350">
        <v>0.82282282282282282</v>
      </c>
      <c r="H77" s="350">
        <v>0.80441176470588238</v>
      </c>
      <c r="I77" s="350">
        <v>0.80680061823802163</v>
      </c>
      <c r="J77" s="350">
        <v>0.79888514009094913</v>
      </c>
      <c r="K77" s="350" t="s">
        <v>550</v>
      </c>
      <c r="L77" s="350">
        <f>ROWS($K$10:K77)</f>
        <v>68</v>
      </c>
      <c r="M77" s="350" t="str">
        <f t="shared" si="1"/>
        <v/>
      </c>
      <c r="N77" s="350" t="str">
        <f>IFERROR(SMALL($M$10:$M$257,ROWS(K$10:K77)),"")</f>
        <v/>
      </c>
      <c r="P77" s="559"/>
      <c r="Q77" s="559"/>
      <c r="R77" s="559"/>
      <c r="S77" s="299"/>
      <c r="T77" s="299"/>
      <c r="U77" s="299"/>
      <c r="V77" s="299"/>
      <c r="W77" s="299"/>
      <c r="X77" s="299"/>
    </row>
    <row r="78" spans="2:24" ht="15" hidden="1" x14ac:dyDescent="0.25">
      <c r="C78" s="350" t="s">
        <v>99</v>
      </c>
      <c r="D78" s="350" t="s">
        <v>1</v>
      </c>
      <c r="E78" s="350">
        <v>0.74540441176470584</v>
      </c>
      <c r="F78" s="350">
        <v>0.75107665805340229</v>
      </c>
      <c r="G78" s="350">
        <v>0.75929368029739774</v>
      </c>
      <c r="H78" s="350">
        <v>0.76458112407211032</v>
      </c>
      <c r="I78" s="350">
        <v>0.76441717791411046</v>
      </c>
      <c r="J78" s="350">
        <v>0.75703674745895233</v>
      </c>
      <c r="K78" s="350" t="s">
        <v>550</v>
      </c>
      <c r="L78" s="350">
        <f>ROWS($K$10:K78)</f>
        <v>69</v>
      </c>
      <c r="M78" s="350" t="str">
        <f t="shared" si="1"/>
        <v/>
      </c>
      <c r="N78" s="350" t="str">
        <f>IFERROR(SMALL($M$10:$M$257,ROWS(K$10:K78)),"")</f>
        <v/>
      </c>
      <c r="P78" s="559"/>
      <c r="Q78" s="559"/>
      <c r="R78" s="559"/>
      <c r="S78" s="299"/>
      <c r="T78" s="299"/>
      <c r="U78" s="299"/>
      <c r="V78" s="299"/>
      <c r="W78" s="299"/>
      <c r="X78" s="299"/>
    </row>
    <row r="79" spans="2:24" ht="15" hidden="1" x14ac:dyDescent="0.25">
      <c r="D79" s="350" t="s">
        <v>2</v>
      </c>
      <c r="E79" s="350">
        <v>0.68767908309455583</v>
      </c>
      <c r="F79" s="350">
        <v>0.76419965576592086</v>
      </c>
      <c r="G79" s="350">
        <v>0.74492753623188401</v>
      </c>
      <c r="H79" s="350">
        <v>0.78338945005611671</v>
      </c>
      <c r="I79" s="350">
        <v>0.75876010781671155</v>
      </c>
      <c r="J79" s="350">
        <v>0.74602851323828923</v>
      </c>
      <c r="K79" s="350" t="s">
        <v>550</v>
      </c>
      <c r="L79" s="350">
        <f>ROWS($K$10:K79)</f>
        <v>70</v>
      </c>
      <c r="M79" s="350" t="str">
        <f t="shared" si="1"/>
        <v/>
      </c>
      <c r="N79" s="350" t="str">
        <f>IFERROR(SMALL($M$10:$M$257,ROWS(K$10:K79)),"")</f>
        <v/>
      </c>
      <c r="P79" s="559"/>
      <c r="Q79" s="559"/>
      <c r="R79" s="559"/>
      <c r="S79" s="299"/>
      <c r="T79" s="299"/>
      <c r="U79" s="299"/>
      <c r="V79" s="299"/>
      <c r="W79" s="299"/>
      <c r="X79" s="299"/>
    </row>
    <row r="80" spans="2:24" ht="15" hidden="1" x14ac:dyDescent="0.25">
      <c r="D80" s="350" t="s">
        <v>3</v>
      </c>
      <c r="E80" s="350">
        <v>0.71931493815413894</v>
      </c>
      <c r="F80" s="350">
        <v>0.74638989169675085</v>
      </c>
      <c r="G80" s="350">
        <v>0.78092540132200183</v>
      </c>
      <c r="H80" s="350">
        <v>0.78617710583153344</v>
      </c>
      <c r="I80" s="350">
        <v>0.81384790011350738</v>
      </c>
      <c r="J80" s="350">
        <v>0.7682106096595408</v>
      </c>
      <c r="K80" s="350" t="s">
        <v>550</v>
      </c>
      <c r="L80" s="350">
        <f>ROWS($K$10:K80)</f>
        <v>71</v>
      </c>
      <c r="M80" s="350" t="str">
        <f t="shared" si="1"/>
        <v/>
      </c>
      <c r="N80" s="350" t="str">
        <f>IFERROR(SMALL($M$10:$M$257,ROWS(K$10:K80)),"")</f>
        <v/>
      </c>
      <c r="P80" s="559"/>
      <c r="Q80" s="559"/>
      <c r="R80" s="559"/>
      <c r="S80" s="299"/>
      <c r="T80" s="299"/>
      <c r="U80" s="299"/>
      <c r="V80" s="299"/>
      <c r="W80" s="299"/>
      <c r="X80" s="299"/>
    </row>
    <row r="81" spans="2:24" ht="15" hidden="1" x14ac:dyDescent="0.25">
      <c r="D81" s="350" t="s">
        <v>112</v>
      </c>
      <c r="E81" s="350">
        <v>0.71562207670720301</v>
      </c>
      <c r="F81" s="350">
        <v>0.76687116564417179</v>
      </c>
      <c r="G81" s="350">
        <v>0.77458659704090516</v>
      </c>
      <c r="H81" s="350">
        <v>0.80932203389830504</v>
      </c>
      <c r="I81" s="350">
        <v>0.82784272051009566</v>
      </c>
      <c r="J81" s="350">
        <v>0.77704236006051441</v>
      </c>
      <c r="K81" s="350" t="s">
        <v>550</v>
      </c>
      <c r="L81" s="350">
        <f>ROWS($K$10:K81)</f>
        <v>72</v>
      </c>
      <c r="M81" s="350" t="str">
        <f t="shared" si="1"/>
        <v/>
      </c>
      <c r="N81" s="350" t="str">
        <f>IFERROR(SMALL($M$10:$M$257,ROWS(K$10:K81)),"")</f>
        <v/>
      </c>
      <c r="P81" s="559"/>
      <c r="Q81" s="559"/>
      <c r="R81" s="559"/>
      <c r="S81" s="299"/>
      <c r="T81" s="299"/>
      <c r="U81" s="299"/>
      <c r="V81" s="299"/>
      <c r="W81" s="299"/>
      <c r="X81" s="299"/>
    </row>
    <row r="82" spans="2:24" ht="15" hidden="1" x14ac:dyDescent="0.25">
      <c r="D82" s="350" t="s">
        <v>124</v>
      </c>
      <c r="E82" s="350">
        <v>0.77815126050420169</v>
      </c>
      <c r="F82" s="350">
        <v>0.76460481099656352</v>
      </c>
      <c r="G82" s="350">
        <v>0.81039197812215136</v>
      </c>
      <c r="H82" s="350">
        <v>0.81784386617100369</v>
      </c>
      <c r="I82" s="350">
        <v>0.84812442817932299</v>
      </c>
      <c r="J82" s="350">
        <v>0.80322924059616752</v>
      </c>
      <c r="K82" s="350" t="s">
        <v>550</v>
      </c>
      <c r="L82" s="350">
        <f>ROWS($K$10:K82)</f>
        <v>73</v>
      </c>
      <c r="M82" s="350" t="str">
        <f t="shared" si="1"/>
        <v/>
      </c>
      <c r="N82" s="350" t="str">
        <f>IFERROR(SMALL($M$10:$M$257,ROWS(K$10:K82)),"")</f>
        <v/>
      </c>
      <c r="P82" s="559"/>
      <c r="Q82" s="559"/>
      <c r="R82" s="559"/>
      <c r="S82" s="299"/>
      <c r="T82" s="299"/>
      <c r="U82" s="299"/>
      <c r="V82" s="299"/>
      <c r="W82" s="299"/>
      <c r="X82" s="299"/>
    </row>
    <row r="83" spans="2:24" ht="15" hidden="1" x14ac:dyDescent="0.25">
      <c r="D83" s="350" t="s">
        <v>135</v>
      </c>
      <c r="E83" s="350">
        <v>0.75150992234685077</v>
      </c>
      <c r="F83" s="350">
        <v>0.75912408759124084</v>
      </c>
      <c r="G83" s="350">
        <v>0.75829383886255919</v>
      </c>
      <c r="H83" s="350">
        <v>0.82472324723247237</v>
      </c>
      <c r="I83" s="350">
        <v>0.79585798816568043</v>
      </c>
      <c r="J83" s="350">
        <v>0.77716027249910358</v>
      </c>
      <c r="K83" s="350" t="s">
        <v>550</v>
      </c>
      <c r="L83" s="350">
        <f>ROWS($K$10:K83)</f>
        <v>74</v>
      </c>
      <c r="M83" s="350" t="str">
        <f t="shared" si="1"/>
        <v/>
      </c>
      <c r="N83" s="350" t="str">
        <f>IFERROR(SMALL($M$10:$M$257,ROWS(K$10:K83)),"")</f>
        <v/>
      </c>
      <c r="P83" s="559"/>
      <c r="Q83" s="559"/>
      <c r="R83" s="559"/>
      <c r="S83" s="299"/>
      <c r="T83" s="299"/>
      <c r="U83" s="299"/>
      <c r="V83" s="299"/>
      <c r="W83" s="299"/>
      <c r="X83" s="299"/>
    </row>
    <row r="84" spans="2:24" ht="15" hidden="1" x14ac:dyDescent="0.25">
      <c r="C84" s="350" t="s">
        <v>546</v>
      </c>
      <c r="K84" s="350" t="s">
        <v>550</v>
      </c>
      <c r="L84" s="350">
        <f>ROWS($K$10:K84)</f>
        <v>75</v>
      </c>
      <c r="M84" s="350" t="str">
        <f t="shared" si="1"/>
        <v/>
      </c>
      <c r="N84" s="350" t="str">
        <f>IFERROR(SMALL($M$10:$M$257,ROWS(K$10:K84)),"")</f>
        <v/>
      </c>
      <c r="P84" s="559"/>
      <c r="Q84" s="559"/>
      <c r="R84" s="559"/>
      <c r="S84" s="299"/>
      <c r="T84" s="299"/>
      <c r="U84" s="299"/>
      <c r="V84" s="299"/>
      <c r="W84" s="299"/>
      <c r="X84" s="299"/>
    </row>
    <row r="85" spans="2:24" ht="15" hidden="1" x14ac:dyDescent="0.25">
      <c r="B85" s="350" t="s">
        <v>133</v>
      </c>
      <c r="C85" s="350" t="s">
        <v>100</v>
      </c>
      <c r="D85" s="350" t="s">
        <v>1</v>
      </c>
      <c r="E85" s="350">
        <v>0.67346938775510201</v>
      </c>
      <c r="F85" s="350">
        <v>0.78301886792452835</v>
      </c>
      <c r="G85" s="350">
        <v>0.80555555555555558</v>
      </c>
      <c r="H85" s="350">
        <v>0.63492063492063489</v>
      </c>
      <c r="I85" s="350">
        <v>0.68656716417910446</v>
      </c>
      <c r="J85" s="350">
        <v>0.77241379310344827</v>
      </c>
      <c r="K85" s="350" t="s">
        <v>550</v>
      </c>
      <c r="L85" s="350">
        <f>ROWS($K$10:K85)</f>
        <v>76</v>
      </c>
      <c r="M85" s="350" t="str">
        <f t="shared" si="1"/>
        <v/>
      </c>
      <c r="N85" s="350" t="str">
        <f>IFERROR(SMALL($M$10:$M$257,ROWS(K$10:K85)),"")</f>
        <v/>
      </c>
      <c r="P85" s="559"/>
      <c r="Q85" s="559"/>
      <c r="R85" s="559"/>
      <c r="S85" s="299"/>
      <c r="T85" s="299"/>
      <c r="U85" s="299"/>
      <c r="V85" s="299"/>
      <c r="W85" s="299"/>
      <c r="X85" s="299"/>
    </row>
    <row r="86" spans="2:24" ht="15" hidden="1" x14ac:dyDescent="0.25">
      <c r="D86" s="350" t="s">
        <v>2</v>
      </c>
      <c r="E86" s="350">
        <v>0.66176470588235292</v>
      </c>
      <c r="F86" s="350">
        <v>0.7168141592920354</v>
      </c>
      <c r="G86" s="350">
        <v>0.734375</v>
      </c>
      <c r="H86" s="350">
        <v>0.67241379310344829</v>
      </c>
      <c r="I86" s="350">
        <v>0.66666666666666663</v>
      </c>
      <c r="J86" s="350">
        <v>0.73684210526315785</v>
      </c>
      <c r="K86" s="350" t="s">
        <v>550</v>
      </c>
      <c r="L86" s="350">
        <f>ROWS($K$10:K86)</f>
        <v>77</v>
      </c>
      <c r="M86" s="350" t="str">
        <f t="shared" si="1"/>
        <v/>
      </c>
      <c r="N86" s="350" t="str">
        <f>IFERROR(SMALL($M$10:$M$257,ROWS(K$10:K86)),"")</f>
        <v/>
      </c>
      <c r="P86" s="559"/>
      <c r="Q86" s="559"/>
      <c r="R86" s="559"/>
      <c r="S86" s="299"/>
      <c r="T86" s="299"/>
      <c r="U86" s="299"/>
      <c r="V86" s="299"/>
      <c r="W86" s="299"/>
      <c r="X86" s="299"/>
    </row>
    <row r="87" spans="2:24" ht="15" hidden="1" x14ac:dyDescent="0.25">
      <c r="D87" s="350" t="s">
        <v>3</v>
      </c>
      <c r="E87" s="350">
        <v>0.70129870129870131</v>
      </c>
      <c r="F87" s="350">
        <v>0.71698113207547165</v>
      </c>
      <c r="G87" s="350">
        <v>0.6966292134831461</v>
      </c>
      <c r="H87" s="350">
        <v>0.74683544303797467</v>
      </c>
      <c r="I87" s="350">
        <v>0.75</v>
      </c>
      <c r="J87" s="350">
        <v>0.77659574468085102</v>
      </c>
      <c r="K87" s="350" t="s">
        <v>550</v>
      </c>
      <c r="L87" s="350">
        <f>ROWS($K$10:K87)</f>
        <v>78</v>
      </c>
      <c r="M87" s="350" t="str">
        <f t="shared" si="1"/>
        <v/>
      </c>
      <c r="N87" s="350" t="str">
        <f>IFERROR(SMALL($M$10:$M$257,ROWS(K$10:K87)),"")</f>
        <v/>
      </c>
      <c r="P87" s="559"/>
      <c r="Q87" s="559"/>
      <c r="R87" s="559"/>
      <c r="S87" s="299"/>
      <c r="T87" s="299"/>
      <c r="U87" s="299"/>
      <c r="V87" s="299"/>
      <c r="W87" s="299"/>
      <c r="X87" s="299"/>
    </row>
    <row r="88" spans="2:24" ht="15" hidden="1" x14ac:dyDescent="0.25">
      <c r="D88" s="350" t="s">
        <v>112</v>
      </c>
      <c r="E88" s="350">
        <v>0.65608465608465605</v>
      </c>
      <c r="F88" s="350">
        <v>0.72881355932203384</v>
      </c>
      <c r="G88" s="350">
        <v>0.77215189873417722</v>
      </c>
      <c r="H88" s="350">
        <v>0.76666666666666672</v>
      </c>
      <c r="I88" s="350">
        <v>0.71</v>
      </c>
      <c r="J88" s="350">
        <v>0.74117647058823533</v>
      </c>
      <c r="K88" s="350" t="s">
        <v>550</v>
      </c>
      <c r="L88" s="350">
        <f>ROWS($K$10:K88)</f>
        <v>79</v>
      </c>
      <c r="M88" s="350" t="str">
        <f t="shared" si="1"/>
        <v/>
      </c>
      <c r="N88" s="350" t="str">
        <f>IFERROR(SMALL($M$10:$M$257,ROWS(K$10:K88)),"")</f>
        <v/>
      </c>
      <c r="P88" s="559"/>
      <c r="Q88" s="559"/>
      <c r="R88" s="559"/>
      <c r="S88" s="299"/>
      <c r="T88" s="299"/>
      <c r="U88" s="299"/>
      <c r="V88" s="299"/>
      <c r="W88" s="299"/>
      <c r="X88" s="299"/>
    </row>
    <row r="89" spans="2:24" ht="15" hidden="1" x14ac:dyDescent="0.25">
      <c r="D89" s="350" t="s">
        <v>124</v>
      </c>
      <c r="E89" s="350">
        <v>0.76635514018691586</v>
      </c>
      <c r="F89" s="350">
        <v>0.75221238938053092</v>
      </c>
      <c r="G89" s="350">
        <v>0.68131868131868134</v>
      </c>
      <c r="H89" s="350">
        <v>0.77551020408163263</v>
      </c>
      <c r="I89" s="350">
        <v>0.78333333333333333</v>
      </c>
      <c r="J89" s="350">
        <v>0.78423236514522821</v>
      </c>
      <c r="K89" s="350" t="s">
        <v>550</v>
      </c>
      <c r="L89" s="350">
        <f>ROWS($K$10:K89)</f>
        <v>80</v>
      </c>
      <c r="M89" s="350" t="str">
        <f t="shared" si="1"/>
        <v/>
      </c>
      <c r="N89" s="350" t="str">
        <f>IFERROR(SMALL($M$10:$M$257,ROWS(K$10:K89)),"")</f>
        <v/>
      </c>
      <c r="P89" s="559"/>
      <c r="Q89" s="559"/>
      <c r="R89" s="559"/>
      <c r="S89" s="299"/>
      <c r="T89" s="299"/>
      <c r="U89" s="299"/>
      <c r="V89" s="299"/>
      <c r="W89" s="299"/>
      <c r="X89" s="299"/>
    </row>
    <row r="90" spans="2:24" ht="15" hidden="1" x14ac:dyDescent="0.25">
      <c r="D90" s="350" t="s">
        <v>135</v>
      </c>
      <c r="E90" s="350">
        <v>0.66842105263157892</v>
      </c>
      <c r="F90" s="350">
        <v>0.72477064220183485</v>
      </c>
      <c r="G90" s="350">
        <v>0.72727272727272729</v>
      </c>
      <c r="H90" s="350">
        <v>0.83132530120481929</v>
      </c>
      <c r="I90" s="350">
        <v>0.80555555555555558</v>
      </c>
      <c r="J90" s="350">
        <v>0.76112759643916916</v>
      </c>
      <c r="K90" s="350" t="s">
        <v>550</v>
      </c>
      <c r="L90" s="350">
        <f>ROWS($K$10:K90)</f>
        <v>81</v>
      </c>
      <c r="M90" s="350" t="str">
        <f t="shared" si="1"/>
        <v/>
      </c>
      <c r="N90" s="350" t="str">
        <f>IFERROR(SMALL($M$10:$M$257,ROWS(K$10:K90)),"")</f>
        <v/>
      </c>
      <c r="P90" s="559"/>
      <c r="Q90" s="559"/>
      <c r="R90" s="559"/>
      <c r="S90" s="299"/>
      <c r="T90" s="299"/>
      <c r="U90" s="299"/>
      <c r="V90" s="299"/>
      <c r="W90" s="299"/>
      <c r="X90" s="299"/>
    </row>
    <row r="91" spans="2:24" ht="15" hidden="1" x14ac:dyDescent="0.25">
      <c r="C91" s="350" t="s">
        <v>166</v>
      </c>
      <c r="D91" s="350" t="s">
        <v>1</v>
      </c>
      <c r="E91" s="350">
        <v>0.74044360547428034</v>
      </c>
      <c r="F91" s="350">
        <v>0.76715789473684215</v>
      </c>
      <c r="G91" s="350">
        <v>0.78053917438921649</v>
      </c>
      <c r="H91" s="350">
        <v>0.80484522207267828</v>
      </c>
      <c r="I91" s="350">
        <v>0.77979894686452844</v>
      </c>
      <c r="J91" s="350">
        <v>0.77571833983682159</v>
      </c>
      <c r="K91" s="350" t="s">
        <v>550</v>
      </c>
      <c r="L91" s="350">
        <f>ROWS($K$10:K91)</f>
        <v>82</v>
      </c>
      <c r="M91" s="350" t="str">
        <f t="shared" si="1"/>
        <v/>
      </c>
      <c r="N91" s="350" t="str">
        <f>IFERROR(SMALL($M$10:$M$257,ROWS(K$10:K91)),"")</f>
        <v/>
      </c>
      <c r="P91" s="559"/>
      <c r="Q91" s="559"/>
      <c r="R91" s="559"/>
      <c r="S91" s="299"/>
      <c r="T91" s="299"/>
      <c r="U91" s="299"/>
      <c r="V91" s="299"/>
      <c r="W91" s="299"/>
      <c r="X91" s="299"/>
    </row>
    <row r="92" spans="2:24" ht="15" hidden="1" x14ac:dyDescent="0.25">
      <c r="D92" s="350" t="s">
        <v>2</v>
      </c>
      <c r="E92" s="350">
        <v>0.74630996309963105</v>
      </c>
      <c r="F92" s="350">
        <v>0.78517337584695102</v>
      </c>
      <c r="G92" s="350">
        <v>0.78743760399334439</v>
      </c>
      <c r="H92" s="350">
        <v>0.81047165729121595</v>
      </c>
      <c r="I92" s="350">
        <v>0.79256080114449212</v>
      </c>
      <c r="J92" s="350">
        <v>0.78513396715643902</v>
      </c>
      <c r="K92" s="350" t="s">
        <v>550</v>
      </c>
      <c r="L92" s="350">
        <f>ROWS($K$10:K92)</f>
        <v>83</v>
      </c>
      <c r="M92" s="350" t="str">
        <f t="shared" si="1"/>
        <v/>
      </c>
      <c r="N92" s="350" t="str">
        <f>IFERROR(SMALL($M$10:$M$257,ROWS(K$10:K92)),"")</f>
        <v/>
      </c>
      <c r="P92" s="559"/>
      <c r="Q92" s="559"/>
      <c r="R92" s="559"/>
      <c r="S92" s="299"/>
      <c r="T92" s="299"/>
      <c r="U92" s="299"/>
      <c r="V92" s="299"/>
      <c r="W92" s="299"/>
      <c r="X92" s="299"/>
    </row>
    <row r="93" spans="2:24" ht="15" hidden="1" x14ac:dyDescent="0.25">
      <c r="D93" s="350" t="s">
        <v>3</v>
      </c>
      <c r="E93" s="350">
        <v>0.75549450549450547</v>
      </c>
      <c r="F93" s="350">
        <v>0.76567101388304581</v>
      </c>
      <c r="G93" s="350">
        <v>0.80147058823529416</v>
      </c>
      <c r="H93" s="350">
        <v>0.81050420168067228</v>
      </c>
      <c r="I93" s="350">
        <v>0.81112669471715759</v>
      </c>
      <c r="J93" s="350">
        <v>0.78952364515015538</v>
      </c>
      <c r="K93" s="350" t="s">
        <v>550</v>
      </c>
      <c r="L93" s="350">
        <f>ROWS($K$10:K93)</f>
        <v>84</v>
      </c>
      <c r="M93" s="350" t="str">
        <f t="shared" si="1"/>
        <v/>
      </c>
      <c r="N93" s="350" t="str">
        <f>IFERROR(SMALL($M$10:$M$257,ROWS(K$10:K93)),"")</f>
        <v/>
      </c>
      <c r="P93" s="559"/>
      <c r="Q93" s="559"/>
      <c r="R93" s="559"/>
      <c r="S93" s="299"/>
      <c r="T93" s="299"/>
      <c r="U93" s="299"/>
      <c r="V93" s="299"/>
      <c r="W93" s="299"/>
      <c r="X93" s="299"/>
    </row>
    <row r="94" spans="2:24" ht="15" hidden="1" x14ac:dyDescent="0.25">
      <c r="D94" s="350" t="s">
        <v>112</v>
      </c>
      <c r="E94" s="350">
        <v>0.74581005586592175</v>
      </c>
      <c r="F94" s="350">
        <v>0.7857142857142857</v>
      </c>
      <c r="G94" s="350">
        <v>0.79254079254079257</v>
      </c>
      <c r="H94" s="350">
        <v>0.80159062369192136</v>
      </c>
      <c r="I94" s="350">
        <v>0.81241625725770428</v>
      </c>
      <c r="J94" s="350">
        <v>0.78876328665429396</v>
      </c>
      <c r="K94" s="350" t="s">
        <v>550</v>
      </c>
      <c r="L94" s="350">
        <f>ROWS($K$10:K94)</f>
        <v>85</v>
      </c>
      <c r="M94" s="350" t="str">
        <f t="shared" si="1"/>
        <v/>
      </c>
      <c r="N94" s="350" t="str">
        <f>IFERROR(SMALL($M$10:$M$257,ROWS(K$10:K94)),"")</f>
        <v/>
      </c>
      <c r="P94" s="559"/>
      <c r="Q94" s="559"/>
      <c r="R94" s="559"/>
      <c r="S94" s="299"/>
      <c r="T94" s="299"/>
      <c r="U94" s="299"/>
      <c r="V94" s="299"/>
      <c r="W94" s="299"/>
      <c r="X94" s="299"/>
    </row>
    <row r="95" spans="2:24" ht="15" hidden="1" x14ac:dyDescent="0.25">
      <c r="D95" s="350" t="s">
        <v>124</v>
      </c>
      <c r="E95" s="350">
        <v>0.78314393939393945</v>
      </c>
      <c r="F95" s="350">
        <v>0.78763222131814481</v>
      </c>
      <c r="G95" s="350">
        <v>0.80980810234541578</v>
      </c>
      <c r="H95" s="350">
        <v>0.81244743481917581</v>
      </c>
      <c r="I95" s="350">
        <v>0.82755669661959774</v>
      </c>
      <c r="J95" s="350">
        <v>0.80517594806969595</v>
      </c>
      <c r="K95" s="350" t="s">
        <v>550</v>
      </c>
      <c r="L95" s="350">
        <f>ROWS($K$10:K95)</f>
        <v>86</v>
      </c>
      <c r="M95" s="350" t="str">
        <f t="shared" si="1"/>
        <v/>
      </c>
      <c r="N95" s="350" t="str">
        <f>IFERROR(SMALL($M$10:$M$257,ROWS(K$10:K95)),"")</f>
        <v/>
      </c>
      <c r="P95" s="559"/>
      <c r="Q95" s="559"/>
      <c r="R95" s="559"/>
      <c r="S95" s="299"/>
      <c r="T95" s="299"/>
      <c r="U95" s="299"/>
      <c r="V95" s="299"/>
      <c r="W95" s="299"/>
      <c r="X95" s="299"/>
    </row>
    <row r="96" spans="2:24" ht="15" hidden="1" x14ac:dyDescent="0.25">
      <c r="D96" s="350" t="s">
        <v>135</v>
      </c>
      <c r="E96" s="350">
        <v>0.76915931258708781</v>
      </c>
      <c r="F96" s="350">
        <v>0.77097415506958256</v>
      </c>
      <c r="G96" s="350">
        <v>0.79506390480387834</v>
      </c>
      <c r="H96" s="350">
        <v>0.81091534164159862</v>
      </c>
      <c r="I96" s="350">
        <v>0.80528511821974968</v>
      </c>
      <c r="J96" s="350">
        <v>0.78982434887946695</v>
      </c>
      <c r="K96" s="350" t="s">
        <v>550</v>
      </c>
      <c r="L96" s="350">
        <f>ROWS($K$10:K96)</f>
        <v>87</v>
      </c>
      <c r="M96" s="350" t="str">
        <f t="shared" si="1"/>
        <v/>
      </c>
      <c r="N96" s="350" t="str">
        <f>IFERROR(SMALL($M$10:$M$257,ROWS(K$10:K96)),"")</f>
        <v/>
      </c>
      <c r="P96" s="559"/>
      <c r="Q96" s="559"/>
      <c r="R96" s="559"/>
      <c r="S96" s="299"/>
      <c r="T96" s="299"/>
      <c r="U96" s="299"/>
      <c r="V96" s="299"/>
      <c r="W96" s="299"/>
      <c r="X96" s="299"/>
    </row>
    <row r="97" spans="2:24" ht="15" hidden="1" x14ac:dyDescent="0.25">
      <c r="C97" s="350" t="s">
        <v>499</v>
      </c>
      <c r="K97" s="350" t="s">
        <v>550</v>
      </c>
      <c r="L97" s="350">
        <f>ROWS($K$10:K97)</f>
        <v>88</v>
      </c>
      <c r="M97" s="350" t="str">
        <f t="shared" si="1"/>
        <v/>
      </c>
      <c r="N97" s="350" t="str">
        <f>IFERROR(SMALL($M$10:$M$257,ROWS(K$10:K97)),"")</f>
        <v/>
      </c>
      <c r="P97" s="559"/>
      <c r="Q97" s="559"/>
      <c r="R97" s="559"/>
      <c r="S97" s="299"/>
      <c r="T97" s="299"/>
      <c r="U97" s="299"/>
      <c r="V97" s="299"/>
      <c r="W97" s="299"/>
      <c r="X97" s="299"/>
    </row>
    <row r="98" spans="2:24" ht="15" hidden="1" x14ac:dyDescent="0.25">
      <c r="B98" s="350" t="s">
        <v>513</v>
      </c>
      <c r="C98" s="350" t="s">
        <v>515</v>
      </c>
      <c r="D98" s="350" t="s">
        <v>1</v>
      </c>
      <c r="E98" s="350">
        <v>0.60101010101010099</v>
      </c>
      <c r="F98" s="350">
        <v>0.68041237113402064</v>
      </c>
      <c r="G98" s="350">
        <v>0.73291925465838514</v>
      </c>
      <c r="H98" s="350">
        <v>0.74033149171270718</v>
      </c>
      <c r="I98" s="350">
        <v>0.75172413793103443</v>
      </c>
      <c r="J98" s="350">
        <v>0.69775280898876402</v>
      </c>
      <c r="K98" s="350" t="s">
        <v>550</v>
      </c>
      <c r="L98" s="350">
        <f>ROWS($K$10:K98)</f>
        <v>89</v>
      </c>
      <c r="M98" s="350" t="str">
        <f t="shared" si="1"/>
        <v/>
      </c>
      <c r="N98" s="350" t="str">
        <f>IFERROR(SMALL($M$10:$M$257,ROWS(K$10:K98)),"")</f>
        <v/>
      </c>
      <c r="P98" s="559"/>
      <c r="Q98" s="559"/>
      <c r="R98" s="559"/>
      <c r="S98" s="299"/>
      <c r="T98" s="299"/>
      <c r="U98" s="299"/>
      <c r="V98" s="299"/>
      <c r="W98" s="299"/>
      <c r="X98" s="299"/>
    </row>
    <row r="99" spans="2:24" ht="15" hidden="1" x14ac:dyDescent="0.25">
      <c r="D99" s="350" t="s">
        <v>2</v>
      </c>
      <c r="E99" s="350">
        <v>0.67455621301775148</v>
      </c>
      <c r="F99" s="350">
        <v>0.7231638418079096</v>
      </c>
      <c r="G99" s="350">
        <v>0.70666666666666667</v>
      </c>
      <c r="H99" s="350">
        <v>0.73410404624277459</v>
      </c>
      <c r="I99" s="350">
        <v>0.78749999999999998</v>
      </c>
      <c r="J99" s="350">
        <v>0.72596153846153844</v>
      </c>
      <c r="K99" s="350" t="s">
        <v>550</v>
      </c>
      <c r="L99" s="350">
        <f>ROWS($K$10:K99)</f>
        <v>90</v>
      </c>
      <c r="M99" s="350" t="str">
        <f t="shared" si="1"/>
        <v/>
      </c>
      <c r="N99" s="350" t="str">
        <f>IFERROR(SMALL($M$10:$M$257,ROWS(K$10:K99)),"")</f>
        <v/>
      </c>
      <c r="P99" s="559"/>
      <c r="Q99" s="559"/>
      <c r="R99" s="559"/>
      <c r="S99" s="299"/>
      <c r="T99" s="299"/>
      <c r="U99" s="299"/>
      <c r="V99" s="299"/>
      <c r="W99" s="299"/>
      <c r="X99" s="299"/>
    </row>
    <row r="100" spans="2:24" ht="15" hidden="1" x14ac:dyDescent="0.25">
      <c r="D100" s="350" t="s">
        <v>3</v>
      </c>
      <c r="E100" s="350">
        <v>0.57407407407407407</v>
      </c>
      <c r="F100" s="350">
        <v>0.640625</v>
      </c>
      <c r="G100" s="350">
        <v>0.74731182795698925</v>
      </c>
      <c r="H100" s="350">
        <v>0.75274725274725274</v>
      </c>
      <c r="I100" s="350">
        <v>0.77248677248677244</v>
      </c>
      <c r="J100" s="350">
        <v>0.70196506550218341</v>
      </c>
      <c r="K100" s="350" t="s">
        <v>550</v>
      </c>
      <c r="L100" s="350">
        <f>ROWS($K$10:K100)</f>
        <v>91</v>
      </c>
      <c r="M100" s="350" t="str">
        <f t="shared" si="1"/>
        <v/>
      </c>
      <c r="N100" s="350" t="str">
        <f>IFERROR(SMALL($M$10:$M$257,ROWS(K$10:K100)),"")</f>
        <v/>
      </c>
      <c r="P100" s="559"/>
      <c r="Q100" s="559"/>
      <c r="R100" s="559"/>
      <c r="S100" s="299"/>
      <c r="T100" s="299"/>
      <c r="U100" s="299"/>
      <c r="V100" s="299"/>
      <c r="W100" s="299"/>
      <c r="X100" s="299"/>
    </row>
    <row r="101" spans="2:24" ht="15" hidden="1" x14ac:dyDescent="0.25">
      <c r="D101" s="350" t="s">
        <v>112</v>
      </c>
      <c r="E101" s="350">
        <v>0.5911949685534591</v>
      </c>
      <c r="F101" s="350">
        <v>0.69191919191919193</v>
      </c>
      <c r="G101" s="350">
        <v>0.66028708133971292</v>
      </c>
      <c r="H101" s="350">
        <v>0.78378378378378377</v>
      </c>
      <c r="I101" s="350">
        <v>0.77173913043478259</v>
      </c>
      <c r="J101" s="350">
        <v>0.70063694267515919</v>
      </c>
      <c r="K101" s="350" t="s">
        <v>550</v>
      </c>
      <c r="L101" s="350">
        <f>ROWS($K$10:K101)</f>
        <v>92</v>
      </c>
      <c r="M101" s="350" t="str">
        <f t="shared" si="1"/>
        <v/>
      </c>
      <c r="N101" s="350" t="str">
        <f>IFERROR(SMALL($M$10:$M$257,ROWS(K$10:K101)),"")</f>
        <v/>
      </c>
      <c r="P101" s="559"/>
      <c r="Q101" s="559"/>
      <c r="R101" s="559"/>
      <c r="S101" s="299"/>
      <c r="T101" s="299"/>
      <c r="U101" s="299"/>
      <c r="V101" s="299"/>
      <c r="W101" s="299"/>
      <c r="X101" s="299"/>
    </row>
    <row r="102" spans="2:24" ht="15" hidden="1" x14ac:dyDescent="0.25">
      <c r="D102" s="350" t="s">
        <v>124</v>
      </c>
      <c r="E102" s="350">
        <v>0.73399014778325122</v>
      </c>
      <c r="F102" s="350">
        <v>0.71065989847715738</v>
      </c>
      <c r="G102" s="350">
        <v>0.75824175824175821</v>
      </c>
      <c r="H102" s="350">
        <v>0.76616915422885568</v>
      </c>
      <c r="I102" s="350">
        <v>0.78604651162790695</v>
      </c>
      <c r="J102" s="350">
        <v>0.75298804780876494</v>
      </c>
      <c r="K102" s="350" t="s">
        <v>550</v>
      </c>
      <c r="L102" s="350">
        <f>ROWS($K$10:K102)</f>
        <v>93</v>
      </c>
      <c r="M102" s="350" t="str">
        <f t="shared" si="1"/>
        <v/>
      </c>
      <c r="N102" s="350" t="str">
        <f>IFERROR(SMALL($M$10:$M$257,ROWS(K$10:K102)),"")</f>
        <v/>
      </c>
      <c r="P102" s="559"/>
      <c r="Q102" s="559"/>
      <c r="R102" s="559"/>
      <c r="S102" s="299"/>
      <c r="T102" s="299"/>
      <c r="U102" s="299"/>
      <c r="V102" s="299"/>
      <c r="W102" s="299"/>
      <c r="X102" s="299"/>
    </row>
    <row r="103" spans="2:24" ht="15" hidden="1" x14ac:dyDescent="0.25">
      <c r="D103" s="350" t="s">
        <v>135</v>
      </c>
      <c r="E103" s="350">
        <v>0.65934065934065933</v>
      </c>
      <c r="F103" s="350">
        <v>0.64727272727272722</v>
      </c>
      <c r="G103" s="350">
        <v>0.7</v>
      </c>
      <c r="H103" s="350">
        <v>0.72608695652173916</v>
      </c>
      <c r="I103" s="350">
        <v>0.7695852534562212</v>
      </c>
      <c r="J103" s="350">
        <v>0.69672131147540983</v>
      </c>
      <c r="K103" s="350" t="s">
        <v>550</v>
      </c>
      <c r="L103" s="350">
        <f>ROWS($K$10:K103)</f>
        <v>94</v>
      </c>
      <c r="M103" s="350" t="str">
        <f t="shared" si="1"/>
        <v/>
      </c>
      <c r="N103" s="350" t="str">
        <f>IFERROR(SMALL($M$10:$M$257,ROWS(K$10:K103)),"")</f>
        <v/>
      </c>
      <c r="P103" s="559"/>
      <c r="Q103" s="559"/>
      <c r="R103" s="559"/>
      <c r="S103" s="299"/>
      <c r="T103" s="299"/>
      <c r="U103" s="299"/>
      <c r="V103" s="299"/>
      <c r="W103" s="299"/>
      <c r="X103" s="299"/>
    </row>
    <row r="104" spans="2:24" ht="15" hidden="1" x14ac:dyDescent="0.25">
      <c r="C104" s="350" t="s">
        <v>518</v>
      </c>
      <c r="D104" s="350" t="s">
        <v>1</v>
      </c>
      <c r="E104" s="350">
        <v>0.74711538461538463</v>
      </c>
      <c r="F104" s="350">
        <v>0.77468464549804261</v>
      </c>
      <c r="G104" s="350">
        <v>0.78484320557491294</v>
      </c>
      <c r="H104" s="350">
        <v>0.80482041587901698</v>
      </c>
      <c r="I104" s="350">
        <v>0.77931716971796139</v>
      </c>
      <c r="J104" s="350">
        <v>0.78142870109830265</v>
      </c>
      <c r="K104" s="350" t="s">
        <v>550</v>
      </c>
      <c r="L104" s="350">
        <f>ROWS($K$10:K104)</f>
        <v>95</v>
      </c>
      <c r="M104" s="350" t="str">
        <f t="shared" si="1"/>
        <v/>
      </c>
      <c r="N104" s="350" t="str">
        <f>IFERROR(SMALL($M$10:$M$257,ROWS(K$10:K104)),"")</f>
        <v/>
      </c>
      <c r="P104" s="559"/>
      <c r="Q104" s="559"/>
      <c r="R104" s="559"/>
      <c r="S104" s="299"/>
      <c r="T104" s="299"/>
      <c r="U104" s="299"/>
      <c r="V104" s="299"/>
      <c r="W104" s="299"/>
      <c r="X104" s="299"/>
    </row>
    <row r="105" spans="2:24" ht="15" hidden="1" x14ac:dyDescent="0.25">
      <c r="D105" s="350" t="s">
        <v>2</v>
      </c>
      <c r="E105" s="350">
        <v>0.74569166278528176</v>
      </c>
      <c r="F105" s="350">
        <v>0.78667208451848847</v>
      </c>
      <c r="G105" s="350">
        <v>0.79132674967797334</v>
      </c>
      <c r="H105" s="350">
        <v>0.81261343012704179</v>
      </c>
      <c r="I105" s="350">
        <v>0.78942115768463073</v>
      </c>
      <c r="J105" s="350">
        <v>0.78705747329389952</v>
      </c>
      <c r="K105" s="350" t="s">
        <v>550</v>
      </c>
      <c r="L105" s="350">
        <f>ROWS($K$10:K105)</f>
        <v>96</v>
      </c>
      <c r="M105" s="350" t="str">
        <f t="shared" si="1"/>
        <v/>
      </c>
      <c r="N105" s="350" t="str">
        <f>IFERROR(SMALL($M$10:$M$257,ROWS(K$10:K105)),"")</f>
        <v/>
      </c>
      <c r="P105" s="559"/>
      <c r="Q105" s="559"/>
      <c r="R105" s="559"/>
      <c r="S105" s="299"/>
      <c r="T105" s="299"/>
      <c r="U105" s="299"/>
      <c r="V105" s="299"/>
      <c r="W105" s="299"/>
      <c r="X105" s="299"/>
    </row>
    <row r="106" spans="2:24" ht="15" hidden="1" x14ac:dyDescent="0.25">
      <c r="D106" s="350" t="s">
        <v>3</v>
      </c>
      <c r="E106" s="350">
        <v>0.76403468735737101</v>
      </c>
      <c r="F106" s="350">
        <v>0.7742496737712049</v>
      </c>
      <c r="G106" s="350">
        <v>0.80101394169835238</v>
      </c>
      <c r="H106" s="350">
        <v>0.81263616557734208</v>
      </c>
      <c r="I106" s="350">
        <v>0.81007751937984496</v>
      </c>
      <c r="J106" s="350">
        <v>0.79514801191101769</v>
      </c>
      <c r="K106" s="350" t="s">
        <v>550</v>
      </c>
      <c r="L106" s="350">
        <f>ROWS($K$10:K106)</f>
        <v>97</v>
      </c>
      <c r="M106" s="350" t="str">
        <f t="shared" si="1"/>
        <v/>
      </c>
      <c r="N106" s="350" t="str">
        <f>IFERROR(SMALL($M$10:$M$257,ROWS(K$10:K106)),"")</f>
        <v/>
      </c>
      <c r="P106" s="559"/>
      <c r="Q106" s="559"/>
      <c r="R106" s="559"/>
      <c r="S106" s="299"/>
      <c r="T106" s="299"/>
      <c r="U106" s="299"/>
      <c r="V106" s="299"/>
      <c r="W106" s="299"/>
      <c r="X106" s="299"/>
    </row>
    <row r="107" spans="2:24" ht="15" hidden="1" x14ac:dyDescent="0.25">
      <c r="D107" s="350" t="s">
        <v>112</v>
      </c>
      <c r="E107" s="350">
        <v>0.74965612104539203</v>
      </c>
      <c r="F107" s="350">
        <v>0.79100642398286936</v>
      </c>
      <c r="G107" s="350">
        <v>0.80326530612244895</v>
      </c>
      <c r="H107" s="350">
        <v>0.80228974020255395</v>
      </c>
      <c r="I107" s="350">
        <v>0.81111111111111112</v>
      </c>
      <c r="J107" s="350">
        <v>0.79328743545611013</v>
      </c>
      <c r="K107" s="350" t="s">
        <v>550</v>
      </c>
      <c r="L107" s="350">
        <f>ROWS($K$10:K107)</f>
        <v>98</v>
      </c>
      <c r="M107" s="350" t="str">
        <f t="shared" si="1"/>
        <v/>
      </c>
      <c r="N107" s="350" t="str">
        <f>IFERROR(SMALL($M$10:$M$257,ROWS(K$10:K107)),"")</f>
        <v/>
      </c>
      <c r="P107" s="559"/>
      <c r="Q107" s="559"/>
      <c r="R107" s="559"/>
      <c r="S107" s="299"/>
      <c r="T107" s="299"/>
      <c r="U107" s="299"/>
      <c r="V107" s="299"/>
      <c r="W107" s="299"/>
      <c r="X107" s="299"/>
    </row>
    <row r="108" spans="2:24" ht="15" hidden="1" x14ac:dyDescent="0.25">
      <c r="D108" s="350" t="s">
        <v>124</v>
      </c>
      <c r="E108" s="350">
        <v>0.7858481724461106</v>
      </c>
      <c r="F108" s="350">
        <v>0.79324718632763647</v>
      </c>
      <c r="G108" s="350">
        <v>0.8087912087912088</v>
      </c>
      <c r="H108" s="350">
        <v>0.81537793223284105</v>
      </c>
      <c r="I108" s="350">
        <v>0.82942996022978344</v>
      </c>
      <c r="J108" s="350">
        <v>0.80877253814147021</v>
      </c>
      <c r="K108" s="350" t="s">
        <v>550</v>
      </c>
      <c r="L108" s="350">
        <f>ROWS($K$10:K108)</f>
        <v>99</v>
      </c>
      <c r="M108" s="350" t="str">
        <f t="shared" si="1"/>
        <v/>
      </c>
      <c r="N108" s="350" t="str">
        <f>IFERROR(SMALL($M$10:$M$257,ROWS(K$10:K108)),"")</f>
        <v/>
      </c>
      <c r="P108" s="559"/>
      <c r="Q108" s="559"/>
      <c r="R108" s="559"/>
      <c r="S108" s="299"/>
      <c r="T108" s="299"/>
      <c r="U108" s="299"/>
      <c r="V108" s="299"/>
      <c r="W108" s="299"/>
      <c r="X108" s="299"/>
    </row>
    <row r="109" spans="2:24" ht="15" hidden="1" x14ac:dyDescent="0.25">
      <c r="D109" s="350" t="s">
        <v>135</v>
      </c>
      <c r="E109" s="350">
        <v>0.77751423149905119</v>
      </c>
      <c r="F109" s="350">
        <v>0.78410041841004186</v>
      </c>
      <c r="G109" s="350">
        <v>0.80423767848917549</v>
      </c>
      <c r="H109" s="350">
        <v>0.82228236355435269</v>
      </c>
      <c r="I109" s="350">
        <v>0.80486641221374045</v>
      </c>
      <c r="J109" s="350">
        <v>0.79903666042279908</v>
      </c>
      <c r="K109" s="350" t="s">
        <v>550</v>
      </c>
      <c r="L109" s="350">
        <f>ROWS($K$10:K109)</f>
        <v>100</v>
      </c>
      <c r="M109" s="350" t="str">
        <f t="shared" si="1"/>
        <v/>
      </c>
      <c r="N109" s="350" t="str">
        <f>IFERROR(SMALL($M$10:$M$257,ROWS(K$10:K109)),"")</f>
        <v/>
      </c>
      <c r="P109" s="559"/>
      <c r="Q109" s="559"/>
      <c r="R109" s="559"/>
      <c r="S109" s="299"/>
      <c r="T109" s="299"/>
      <c r="U109" s="299"/>
      <c r="V109" s="299"/>
      <c r="W109" s="299"/>
      <c r="X109" s="299"/>
    </row>
    <row r="110" spans="2:24" ht="15" hidden="1" x14ac:dyDescent="0.25">
      <c r="B110" s="350" t="s">
        <v>519</v>
      </c>
      <c r="C110" s="350" t="s">
        <v>179</v>
      </c>
      <c r="D110" s="350" t="s">
        <v>1</v>
      </c>
      <c r="E110" s="350" t="s">
        <v>137</v>
      </c>
      <c r="F110" s="350" t="s">
        <v>137</v>
      </c>
      <c r="G110" s="350" t="s">
        <v>137</v>
      </c>
      <c r="H110" s="350" t="s">
        <v>137</v>
      </c>
      <c r="I110" s="350" t="s">
        <v>137</v>
      </c>
      <c r="J110" s="350" t="s">
        <v>137</v>
      </c>
      <c r="K110" s="350" t="s">
        <v>550</v>
      </c>
      <c r="L110" s="350">
        <f>ROWS($K$10:K110)</f>
        <v>101</v>
      </c>
      <c r="M110" s="350" t="str">
        <f t="shared" si="1"/>
        <v/>
      </c>
      <c r="N110" s="350" t="str">
        <f>IFERROR(SMALL($M$10:$M$257,ROWS(K$10:K110)),"")</f>
        <v/>
      </c>
      <c r="P110" s="559"/>
      <c r="Q110" s="559"/>
      <c r="R110" s="559"/>
      <c r="S110" s="299"/>
      <c r="T110" s="299"/>
      <c r="U110" s="299"/>
      <c r="V110" s="299"/>
      <c r="W110" s="299"/>
      <c r="X110" s="299"/>
    </row>
    <row r="111" spans="2:24" ht="15" hidden="1" x14ac:dyDescent="0.25">
      <c r="D111" s="350" t="s">
        <v>2</v>
      </c>
      <c r="E111" s="350" t="s">
        <v>137</v>
      </c>
      <c r="F111" s="350" t="s">
        <v>137</v>
      </c>
      <c r="G111" s="350" t="s">
        <v>137</v>
      </c>
      <c r="H111" s="350" t="s">
        <v>137</v>
      </c>
      <c r="I111" s="350" t="s">
        <v>137</v>
      </c>
      <c r="J111" s="350" t="s">
        <v>137</v>
      </c>
      <c r="K111" s="350" t="s">
        <v>550</v>
      </c>
      <c r="L111" s="350">
        <f>ROWS($K$10:K111)</f>
        <v>102</v>
      </c>
      <c r="M111" s="350" t="str">
        <f t="shared" si="1"/>
        <v/>
      </c>
      <c r="N111" s="350" t="str">
        <f>IFERROR(SMALL($M$10:$M$257,ROWS(K$10:K111)),"")</f>
        <v/>
      </c>
      <c r="P111" s="559"/>
      <c r="Q111" s="559"/>
      <c r="R111" s="559"/>
      <c r="S111" s="299"/>
      <c r="T111" s="299"/>
      <c r="U111" s="299"/>
      <c r="V111" s="299"/>
      <c r="W111" s="299"/>
      <c r="X111" s="299"/>
    </row>
    <row r="112" spans="2:24" ht="15" hidden="1" x14ac:dyDescent="0.25">
      <c r="D112" s="350" t="s">
        <v>3</v>
      </c>
      <c r="E112" s="350" t="s">
        <v>137</v>
      </c>
      <c r="F112" s="350" t="s">
        <v>137</v>
      </c>
      <c r="G112" s="350" t="s">
        <v>137</v>
      </c>
      <c r="H112" s="350" t="s">
        <v>137</v>
      </c>
      <c r="I112" s="350" t="s">
        <v>137</v>
      </c>
      <c r="J112" s="350">
        <v>0.61290322580645162</v>
      </c>
      <c r="K112" s="350" t="s">
        <v>550</v>
      </c>
      <c r="L112" s="350">
        <f>ROWS($K$10:K112)</f>
        <v>103</v>
      </c>
      <c r="M112" s="350" t="str">
        <f t="shared" si="1"/>
        <v/>
      </c>
      <c r="N112" s="350" t="str">
        <f>IFERROR(SMALL($M$10:$M$257,ROWS(K$10:K112)),"")</f>
        <v/>
      </c>
      <c r="P112" s="559"/>
      <c r="Q112" s="559"/>
      <c r="R112" s="559"/>
      <c r="S112" s="299"/>
      <c r="T112" s="299"/>
      <c r="U112" s="299"/>
      <c r="V112" s="299"/>
      <c r="W112" s="299"/>
      <c r="X112" s="299"/>
    </row>
    <row r="113" spans="2:24" ht="15" hidden="1" x14ac:dyDescent="0.25">
      <c r="D113" s="350" t="s">
        <v>112</v>
      </c>
      <c r="E113" s="350" t="s">
        <v>137</v>
      </c>
      <c r="F113" s="350" t="s">
        <v>137</v>
      </c>
      <c r="G113" s="350" t="s">
        <v>137</v>
      </c>
      <c r="H113" s="350" t="s">
        <v>137</v>
      </c>
      <c r="I113" s="350" t="s">
        <v>137</v>
      </c>
      <c r="J113" s="350">
        <v>0.78125</v>
      </c>
      <c r="K113" s="350" t="s">
        <v>550</v>
      </c>
      <c r="L113" s="350">
        <f>ROWS($K$10:K113)</f>
        <v>104</v>
      </c>
      <c r="M113" s="350" t="str">
        <f t="shared" si="1"/>
        <v/>
      </c>
      <c r="N113" s="350" t="str">
        <f>IFERROR(SMALL($M$10:$M$257,ROWS(K$10:K113)),"")</f>
        <v/>
      </c>
      <c r="P113" s="559"/>
      <c r="Q113" s="559"/>
      <c r="R113" s="559"/>
      <c r="S113" s="299"/>
      <c r="T113" s="299"/>
      <c r="U113" s="299"/>
      <c r="V113" s="299"/>
      <c r="W113" s="299"/>
      <c r="X113" s="299"/>
    </row>
    <row r="114" spans="2:24" ht="15" hidden="1" x14ac:dyDescent="0.25">
      <c r="D114" s="350" t="s">
        <v>124</v>
      </c>
      <c r="E114" s="350" t="s">
        <v>137</v>
      </c>
      <c r="F114" s="350" t="s">
        <v>137</v>
      </c>
      <c r="G114" s="350" t="s">
        <v>137</v>
      </c>
      <c r="H114" s="350" t="s">
        <v>137</v>
      </c>
      <c r="I114" s="350" t="s">
        <v>137</v>
      </c>
      <c r="J114" s="350">
        <v>0.5641025641025641</v>
      </c>
      <c r="K114" s="350" t="s">
        <v>550</v>
      </c>
      <c r="L114" s="350">
        <f>ROWS($K$10:K114)</f>
        <v>105</v>
      </c>
      <c r="M114" s="350" t="str">
        <f t="shared" si="1"/>
        <v/>
      </c>
      <c r="N114" s="350" t="str">
        <f>IFERROR(SMALL($M$10:$M$257,ROWS(K$10:K114)),"")</f>
        <v/>
      </c>
      <c r="P114" s="559"/>
      <c r="Q114" s="559"/>
      <c r="R114" s="559"/>
      <c r="S114" s="299"/>
      <c r="T114" s="299"/>
      <c r="U114" s="299"/>
      <c r="V114" s="299"/>
      <c r="W114" s="299"/>
      <c r="X114" s="299"/>
    </row>
    <row r="115" spans="2:24" ht="15" hidden="1" x14ac:dyDescent="0.25">
      <c r="D115" s="350" t="s">
        <v>135</v>
      </c>
      <c r="E115" s="350">
        <v>0.58823529411764708</v>
      </c>
      <c r="F115" s="350" t="s">
        <v>137</v>
      </c>
      <c r="G115" s="350" t="s">
        <v>137</v>
      </c>
      <c r="H115" s="350" t="s">
        <v>137</v>
      </c>
      <c r="I115" s="350" t="s">
        <v>137</v>
      </c>
      <c r="J115" s="350">
        <v>0.65217391304347827</v>
      </c>
      <c r="K115" s="350" t="s">
        <v>550</v>
      </c>
      <c r="L115" s="350">
        <f>ROWS($K$10:K115)</f>
        <v>106</v>
      </c>
      <c r="M115" s="350" t="str">
        <f t="shared" si="1"/>
        <v/>
      </c>
      <c r="N115" s="350" t="str">
        <f>IFERROR(SMALL($M$10:$M$257,ROWS(K$10:K115)),"")</f>
        <v/>
      </c>
      <c r="P115" s="559"/>
      <c r="Q115" s="559"/>
      <c r="R115" s="559"/>
      <c r="S115" s="299"/>
      <c r="T115" s="299"/>
      <c r="U115" s="299"/>
      <c r="V115" s="299"/>
      <c r="W115" s="299"/>
      <c r="X115" s="299"/>
    </row>
    <row r="116" spans="2:24" ht="15" hidden="1" x14ac:dyDescent="0.25">
      <c r="C116" s="350" t="s">
        <v>180</v>
      </c>
      <c r="D116" s="350" t="s">
        <v>1</v>
      </c>
      <c r="E116" s="350">
        <v>0.73462214411247806</v>
      </c>
      <c r="F116" s="350">
        <v>0.7673485760128359</v>
      </c>
      <c r="G116" s="350">
        <v>0.78126272912423622</v>
      </c>
      <c r="H116" s="350">
        <v>0.80008710801393723</v>
      </c>
      <c r="I116" s="350">
        <v>0.77746999076638967</v>
      </c>
      <c r="J116" s="350">
        <v>0.77524785750294067</v>
      </c>
      <c r="K116" s="350" t="s">
        <v>550</v>
      </c>
      <c r="L116" s="350">
        <f>ROWS($K$10:K116)</f>
        <v>107</v>
      </c>
      <c r="M116" s="350" t="str">
        <f t="shared" si="1"/>
        <v/>
      </c>
      <c r="N116" s="350" t="str">
        <f>IFERROR(SMALL($M$10:$M$257,ROWS(K$10:K116)),"")</f>
        <v/>
      </c>
      <c r="P116" s="559"/>
      <c r="Q116" s="559"/>
      <c r="R116" s="559"/>
      <c r="S116" s="299"/>
      <c r="T116" s="299"/>
      <c r="U116" s="299"/>
      <c r="V116" s="299"/>
      <c r="W116" s="299"/>
      <c r="X116" s="299"/>
    </row>
    <row r="117" spans="2:24" ht="15" hidden="1" x14ac:dyDescent="0.25">
      <c r="D117" s="350" t="s">
        <v>2</v>
      </c>
      <c r="E117" s="350">
        <v>0.740276577355229</v>
      </c>
      <c r="F117" s="350">
        <v>0.78262518968133532</v>
      </c>
      <c r="G117" s="350">
        <v>0.78643520387565602</v>
      </c>
      <c r="H117" s="350">
        <v>0.8072390572390572</v>
      </c>
      <c r="I117" s="350">
        <v>0.78927911275415896</v>
      </c>
      <c r="J117" s="350">
        <v>0.78299868334430545</v>
      </c>
      <c r="K117" s="350" t="s">
        <v>550</v>
      </c>
      <c r="L117" s="350">
        <f>ROWS($K$10:K117)</f>
        <v>108</v>
      </c>
      <c r="M117" s="350" t="str">
        <f t="shared" si="1"/>
        <v/>
      </c>
      <c r="N117" s="350" t="str">
        <f>IFERROR(SMALL($M$10:$M$257,ROWS(K$10:K117)),"")</f>
        <v/>
      </c>
      <c r="P117" s="559"/>
      <c r="Q117" s="559"/>
      <c r="R117" s="559"/>
      <c r="S117" s="299"/>
      <c r="T117" s="299"/>
      <c r="U117" s="299"/>
      <c r="V117" s="299"/>
      <c r="W117" s="299"/>
      <c r="X117" s="299"/>
    </row>
    <row r="118" spans="2:24" ht="15" hidden="1" x14ac:dyDescent="0.25">
      <c r="D118" s="350" t="s">
        <v>3</v>
      </c>
      <c r="E118" s="350">
        <v>0.75159778440562419</v>
      </c>
      <c r="F118" s="350">
        <v>0.76430298146655917</v>
      </c>
      <c r="G118" s="350">
        <v>0.79693637077769053</v>
      </c>
      <c r="H118" s="350">
        <v>0.80938891137191415</v>
      </c>
      <c r="I118" s="350">
        <v>0.80711111111111111</v>
      </c>
      <c r="J118" s="350">
        <v>0.78866943022027147</v>
      </c>
      <c r="K118" s="350" t="s">
        <v>550</v>
      </c>
      <c r="L118" s="350">
        <f>ROWS($K$10:K118)</f>
        <v>109</v>
      </c>
      <c r="M118" s="350" t="str">
        <f t="shared" si="1"/>
        <v/>
      </c>
      <c r="N118" s="350" t="str">
        <f>IFERROR(SMALL($M$10:$M$257,ROWS(K$10:K118)),"")</f>
        <v/>
      </c>
      <c r="P118" s="559"/>
      <c r="Q118" s="559"/>
      <c r="R118" s="559"/>
      <c r="S118" s="299"/>
      <c r="T118" s="299"/>
      <c r="U118" s="299"/>
      <c r="V118" s="299"/>
      <c r="W118" s="299"/>
      <c r="X118" s="299"/>
    </row>
    <row r="119" spans="2:24" ht="15" hidden="1" x14ac:dyDescent="0.25">
      <c r="D119" s="350" t="s">
        <v>112</v>
      </c>
      <c r="E119" s="350">
        <v>0.73948497854077255</v>
      </c>
      <c r="F119" s="350">
        <v>0.78361177406523463</v>
      </c>
      <c r="G119" s="350">
        <v>0.79144587433762303</v>
      </c>
      <c r="H119" s="350">
        <v>0.80049059689288637</v>
      </c>
      <c r="I119" s="350">
        <v>0.80821917808219179</v>
      </c>
      <c r="J119" s="350">
        <v>0.78636581853096499</v>
      </c>
      <c r="K119" s="350" t="s">
        <v>550</v>
      </c>
      <c r="L119" s="350">
        <f>ROWS($K$10:K119)</f>
        <v>110</v>
      </c>
      <c r="M119" s="350" t="str">
        <f t="shared" si="1"/>
        <v/>
      </c>
      <c r="N119" s="350" t="str">
        <f>IFERROR(SMALL($M$10:$M$257,ROWS(K$10:K119)),"")</f>
        <v/>
      </c>
      <c r="P119" s="559"/>
      <c r="Q119" s="559"/>
      <c r="R119" s="559"/>
      <c r="S119" s="299"/>
      <c r="T119" s="299"/>
      <c r="U119" s="299"/>
      <c r="V119" s="299"/>
      <c r="W119" s="299"/>
      <c r="X119" s="299"/>
    </row>
    <row r="120" spans="2:24" ht="15" hidden="1" x14ac:dyDescent="0.25">
      <c r="D120" s="350" t="s">
        <v>124</v>
      </c>
      <c r="E120" s="350">
        <v>0.78309616213885291</v>
      </c>
      <c r="F120" s="350">
        <v>0.78817162736760726</v>
      </c>
      <c r="G120" s="350">
        <v>0.80530612244897959</v>
      </c>
      <c r="H120" s="350">
        <v>0.81159999999999999</v>
      </c>
      <c r="I120" s="350">
        <v>0.82592891760904685</v>
      </c>
      <c r="J120" s="350">
        <v>0.80505559555235584</v>
      </c>
      <c r="K120" s="350" t="s">
        <v>550</v>
      </c>
      <c r="L120" s="350">
        <f>ROWS($K$10:K120)</f>
        <v>111</v>
      </c>
      <c r="M120" s="350" t="str">
        <f t="shared" si="1"/>
        <v/>
      </c>
      <c r="N120" s="350" t="str">
        <f>IFERROR(SMALL($M$10:$M$257,ROWS(K$10:K120)),"")</f>
        <v/>
      </c>
      <c r="P120" s="559"/>
      <c r="Q120" s="559"/>
      <c r="R120" s="559"/>
      <c r="S120" s="299"/>
      <c r="T120" s="299"/>
      <c r="U120" s="299"/>
      <c r="V120" s="299"/>
      <c r="W120" s="299"/>
      <c r="X120" s="299"/>
    </row>
    <row r="121" spans="2:24" ht="15" hidden="1" x14ac:dyDescent="0.25">
      <c r="D121" s="350" t="s">
        <v>135</v>
      </c>
      <c r="E121" s="350">
        <v>0.76651043885811676</v>
      </c>
      <c r="F121" s="350">
        <v>0.77080181543116488</v>
      </c>
      <c r="G121" s="350">
        <v>0.79529213955443467</v>
      </c>
      <c r="H121" s="350">
        <v>0.81362889983579634</v>
      </c>
      <c r="I121" s="350">
        <v>0.80208786428882117</v>
      </c>
      <c r="J121" s="350">
        <v>0.79001539833049683</v>
      </c>
      <c r="K121" s="350" t="s">
        <v>550</v>
      </c>
      <c r="L121" s="350">
        <f>ROWS($K$10:K121)</f>
        <v>112</v>
      </c>
      <c r="M121" s="350" t="str">
        <f t="shared" si="1"/>
        <v/>
      </c>
      <c r="N121" s="350" t="str">
        <f>IFERROR(SMALL($M$10:$M$257,ROWS(K$10:K121)),"")</f>
        <v/>
      </c>
      <c r="P121" s="559"/>
      <c r="Q121" s="559"/>
      <c r="R121" s="559"/>
      <c r="S121" s="299"/>
      <c r="T121" s="299"/>
      <c r="U121" s="299"/>
      <c r="V121" s="299"/>
      <c r="W121" s="299"/>
      <c r="X121" s="299"/>
    </row>
    <row r="122" spans="2:24" ht="15" hidden="1" x14ac:dyDescent="0.25">
      <c r="B122" s="350" t="s">
        <v>520</v>
      </c>
      <c r="C122" s="350" t="s">
        <v>301</v>
      </c>
      <c r="D122" s="350" t="s">
        <v>1</v>
      </c>
      <c r="E122" s="350">
        <v>0.76008064516129037</v>
      </c>
      <c r="F122" s="350">
        <v>0.78487394957983192</v>
      </c>
      <c r="G122" s="350">
        <v>0.8412921348314607</v>
      </c>
      <c r="H122" s="350">
        <v>0.83354838709677415</v>
      </c>
      <c r="I122" s="350">
        <v>0.81558441558441563</v>
      </c>
      <c r="J122" s="350">
        <v>0.81242568370986923</v>
      </c>
      <c r="K122" s="350" t="s">
        <v>550</v>
      </c>
      <c r="L122" s="350">
        <f>ROWS($K$10:K122)</f>
        <v>113</v>
      </c>
      <c r="M122" s="350" t="str">
        <f t="shared" si="1"/>
        <v/>
      </c>
      <c r="N122" s="350" t="str">
        <f>IFERROR(SMALL($M$10:$M$257,ROWS(K$10:K122)),"")</f>
        <v/>
      </c>
      <c r="P122" s="559"/>
      <c r="Q122" s="559"/>
      <c r="R122" s="559"/>
      <c r="S122" s="299"/>
      <c r="T122" s="299"/>
      <c r="U122" s="299"/>
      <c r="V122" s="299"/>
      <c r="W122" s="299"/>
      <c r="X122" s="299"/>
    </row>
    <row r="123" spans="2:24" ht="15" hidden="1" x14ac:dyDescent="0.25">
      <c r="D123" s="350" t="s">
        <v>2</v>
      </c>
      <c r="E123" s="350">
        <v>0.7874149659863946</v>
      </c>
      <c r="F123" s="350">
        <v>0.79245283018867929</v>
      </c>
      <c r="G123" s="350">
        <v>0.80219780219780223</v>
      </c>
      <c r="H123" s="350">
        <v>0.84309392265193372</v>
      </c>
      <c r="I123" s="350">
        <v>0.80884109916367986</v>
      </c>
      <c r="J123" s="350">
        <v>0.80948737566947204</v>
      </c>
      <c r="K123" s="350" t="s">
        <v>550</v>
      </c>
      <c r="L123" s="350">
        <f>ROWS($K$10:K123)</f>
        <v>114</v>
      </c>
      <c r="M123" s="350" t="str">
        <f t="shared" si="1"/>
        <v/>
      </c>
      <c r="N123" s="350" t="str">
        <f>IFERROR(SMALL($M$10:$M$257,ROWS(K$10:K123)),"")</f>
        <v/>
      </c>
      <c r="P123" s="559"/>
      <c r="Q123" s="559"/>
      <c r="R123" s="559"/>
      <c r="S123" s="299"/>
      <c r="T123" s="299"/>
      <c r="U123" s="299"/>
      <c r="V123" s="299"/>
      <c r="W123" s="299"/>
      <c r="X123" s="299"/>
    </row>
    <row r="124" spans="2:24" ht="15" hidden="1" x14ac:dyDescent="0.25">
      <c r="D124" s="350" t="s">
        <v>3</v>
      </c>
      <c r="E124" s="350">
        <v>0.74784110535405868</v>
      </c>
      <c r="F124" s="350">
        <v>0.73510971786833856</v>
      </c>
      <c r="G124" s="350">
        <v>0.82453637660485024</v>
      </c>
      <c r="H124" s="350">
        <v>0.82121573301549466</v>
      </c>
      <c r="I124" s="350">
        <v>0.80261437908496736</v>
      </c>
      <c r="J124" s="350">
        <v>0.79118395026843746</v>
      </c>
      <c r="K124" s="350" t="s">
        <v>550</v>
      </c>
      <c r="L124" s="350">
        <f>ROWS($K$10:K124)</f>
        <v>115</v>
      </c>
      <c r="M124" s="350" t="str">
        <f t="shared" si="1"/>
        <v/>
      </c>
      <c r="N124" s="350" t="str">
        <f>IFERROR(SMALL($M$10:$M$257,ROWS(K$10:K124)),"")</f>
        <v/>
      </c>
      <c r="P124" s="559"/>
      <c r="Q124" s="559"/>
      <c r="R124" s="559"/>
      <c r="S124" s="299"/>
      <c r="T124" s="299"/>
      <c r="U124" s="299"/>
      <c r="V124" s="299"/>
      <c r="W124" s="299"/>
      <c r="X124" s="299"/>
    </row>
    <row r="125" spans="2:24" ht="15" hidden="1" x14ac:dyDescent="0.25">
      <c r="D125" s="350" t="s">
        <v>112</v>
      </c>
      <c r="E125" s="350">
        <v>0.75</v>
      </c>
      <c r="F125" s="350">
        <v>0.8125</v>
      </c>
      <c r="G125" s="350">
        <v>0.84494086727989492</v>
      </c>
      <c r="H125" s="350">
        <v>0.8298653610771114</v>
      </c>
      <c r="I125" s="350">
        <v>0.82360097323600978</v>
      </c>
      <c r="J125" s="350">
        <v>0.81610446137105552</v>
      </c>
      <c r="K125" s="350" t="s">
        <v>550</v>
      </c>
      <c r="L125" s="350">
        <f>ROWS($K$10:K125)</f>
        <v>116</v>
      </c>
      <c r="M125" s="350" t="str">
        <f t="shared" si="1"/>
        <v/>
      </c>
      <c r="N125" s="350" t="str">
        <f>IFERROR(SMALL($M$10:$M$257,ROWS(K$10:K125)),"")</f>
        <v/>
      </c>
      <c r="P125" s="559"/>
      <c r="Q125" s="559"/>
      <c r="R125" s="559"/>
      <c r="S125" s="299"/>
      <c r="T125" s="299"/>
      <c r="U125" s="299"/>
      <c r="V125" s="299"/>
      <c r="W125" s="299"/>
      <c r="X125" s="299"/>
    </row>
    <row r="126" spans="2:24" ht="15" hidden="1" x14ac:dyDescent="0.25">
      <c r="D126" s="350" t="s">
        <v>124</v>
      </c>
      <c r="E126" s="350">
        <v>0.79922027290448339</v>
      </c>
      <c r="F126" s="350">
        <v>0.80826446280991737</v>
      </c>
      <c r="G126" s="350">
        <v>0.79869067103109659</v>
      </c>
      <c r="H126" s="350">
        <v>0.80894308943089432</v>
      </c>
      <c r="I126" s="350">
        <v>0.82646691635455682</v>
      </c>
      <c r="J126" s="350">
        <v>0.8107696988135078</v>
      </c>
      <c r="K126" s="350" t="s">
        <v>550</v>
      </c>
      <c r="L126" s="350">
        <f>ROWS($K$10:K126)</f>
        <v>117</v>
      </c>
      <c r="M126" s="350" t="str">
        <f t="shared" si="1"/>
        <v/>
      </c>
      <c r="N126" s="350" t="str">
        <f>IFERROR(SMALL($M$10:$M$257,ROWS(K$10:K126)),"")</f>
        <v/>
      </c>
      <c r="P126" s="559"/>
      <c r="Q126" s="559"/>
      <c r="R126" s="559"/>
      <c r="S126" s="299"/>
      <c r="T126" s="299"/>
      <c r="U126" s="299"/>
      <c r="V126" s="299"/>
      <c r="W126" s="299"/>
      <c r="X126" s="299"/>
    </row>
    <row r="127" spans="2:24" ht="15" hidden="1" x14ac:dyDescent="0.25">
      <c r="D127" s="350" t="s">
        <v>135</v>
      </c>
      <c r="E127" s="350">
        <v>0.77272727272727271</v>
      </c>
      <c r="F127" s="350">
        <v>0.7931034482758621</v>
      </c>
      <c r="G127" s="350">
        <v>0.82070240295748609</v>
      </c>
      <c r="H127" s="350">
        <v>0.81972789115646261</v>
      </c>
      <c r="I127" s="350">
        <v>0.80330578512396689</v>
      </c>
      <c r="J127" s="350">
        <v>0.80270655270655267</v>
      </c>
      <c r="K127" s="350" t="s">
        <v>550</v>
      </c>
      <c r="L127" s="350">
        <f>ROWS($K$10:K127)</f>
        <v>118</v>
      </c>
      <c r="M127" s="350" t="str">
        <f t="shared" si="1"/>
        <v/>
      </c>
      <c r="N127" s="350" t="str">
        <f>IFERROR(SMALL($M$10:$M$257,ROWS(K$10:K127)),"")</f>
        <v/>
      </c>
      <c r="P127" s="559"/>
      <c r="Q127" s="559"/>
      <c r="R127" s="559"/>
      <c r="S127" s="299"/>
      <c r="T127" s="299"/>
      <c r="U127" s="299"/>
      <c r="V127" s="299"/>
      <c r="W127" s="299"/>
      <c r="X127" s="299"/>
    </row>
    <row r="128" spans="2:24" ht="15" hidden="1" x14ac:dyDescent="0.25">
      <c r="C128" s="350" t="s">
        <v>521</v>
      </c>
      <c r="D128" s="350" t="s">
        <v>1</v>
      </c>
      <c r="E128" s="350">
        <v>0.72727272727272729</v>
      </c>
      <c r="F128" s="350">
        <v>0.76185458377239201</v>
      </c>
      <c r="G128" s="350">
        <v>0.75702005730659028</v>
      </c>
      <c r="H128" s="350">
        <v>0.78252299605781861</v>
      </c>
      <c r="I128" s="350">
        <v>0.7564469914040115</v>
      </c>
      <c r="J128" s="350">
        <v>0.76050567716258921</v>
      </c>
      <c r="K128" s="350" t="s">
        <v>550</v>
      </c>
      <c r="L128" s="350">
        <f>ROWS($K$10:K128)</f>
        <v>119</v>
      </c>
      <c r="M128" s="350" t="str">
        <f t="shared" si="1"/>
        <v/>
      </c>
      <c r="N128" s="350" t="str">
        <f>IFERROR(SMALL($M$10:$M$257,ROWS(K$10:K128)),"")</f>
        <v/>
      </c>
      <c r="P128" s="559"/>
      <c r="Q128" s="559"/>
      <c r="R128" s="559"/>
      <c r="S128" s="299"/>
      <c r="T128" s="299"/>
      <c r="U128" s="299"/>
      <c r="V128" s="299"/>
      <c r="W128" s="299"/>
      <c r="X128" s="299"/>
    </row>
    <row r="129" spans="2:24" ht="15" hidden="1" x14ac:dyDescent="0.25">
      <c r="D129" s="350" t="s">
        <v>2</v>
      </c>
      <c r="E129" s="350">
        <v>0.72453703703703709</v>
      </c>
      <c r="F129" s="350">
        <v>0.77848101265822789</v>
      </c>
      <c r="G129" s="350">
        <v>0.77831325301204823</v>
      </c>
      <c r="H129" s="350">
        <v>0.78464673913043481</v>
      </c>
      <c r="I129" s="350">
        <v>0.77694046721929166</v>
      </c>
      <c r="J129" s="350">
        <v>0.77021121631463951</v>
      </c>
      <c r="K129" s="350" t="s">
        <v>550</v>
      </c>
      <c r="L129" s="350">
        <f>ROWS($K$10:K129)</f>
        <v>120</v>
      </c>
      <c r="M129" s="350" t="str">
        <f t="shared" si="1"/>
        <v/>
      </c>
      <c r="N129" s="350" t="str">
        <f>IFERROR(SMALL($M$10:$M$257,ROWS(K$10:K129)),"")</f>
        <v/>
      </c>
      <c r="P129" s="559"/>
      <c r="Q129" s="559"/>
      <c r="R129" s="559"/>
      <c r="S129" s="299"/>
      <c r="T129" s="299"/>
      <c r="U129" s="299"/>
      <c r="V129" s="299"/>
      <c r="W129" s="299"/>
      <c r="X129" s="299"/>
    </row>
    <row r="130" spans="2:24" ht="15" hidden="1" x14ac:dyDescent="0.25">
      <c r="D130" s="350" t="s">
        <v>3</v>
      </c>
      <c r="E130" s="350">
        <v>0.75197294250281854</v>
      </c>
      <c r="F130" s="350">
        <v>0.77388019427954668</v>
      </c>
      <c r="G130" s="350">
        <v>0.78671706263498919</v>
      </c>
      <c r="H130" s="350">
        <v>0.80158730158730163</v>
      </c>
      <c r="I130" s="350">
        <v>0.80913978494623651</v>
      </c>
      <c r="J130" s="350">
        <v>0.78703808982376355</v>
      </c>
      <c r="K130" s="350" t="s">
        <v>550</v>
      </c>
      <c r="L130" s="350">
        <f>ROWS($K$10:K130)</f>
        <v>121</v>
      </c>
      <c r="M130" s="350" t="str">
        <f t="shared" si="1"/>
        <v/>
      </c>
      <c r="N130" s="350" t="str">
        <f>IFERROR(SMALL($M$10:$M$257,ROWS(K$10:K130)),"")</f>
        <v/>
      </c>
      <c r="P130" s="559"/>
      <c r="Q130" s="559"/>
      <c r="R130" s="559"/>
      <c r="S130" s="299"/>
      <c r="T130" s="299"/>
      <c r="U130" s="299"/>
      <c r="V130" s="299"/>
      <c r="W130" s="299"/>
      <c r="X130" s="299"/>
    </row>
    <row r="131" spans="2:24" ht="15" hidden="1" x14ac:dyDescent="0.25">
      <c r="D131" s="350" t="s">
        <v>112</v>
      </c>
      <c r="E131" s="350">
        <v>0.73515981735159819</v>
      </c>
      <c r="F131" s="350">
        <v>0.77270284793121979</v>
      </c>
      <c r="G131" s="350">
        <v>0.77081138040042152</v>
      </c>
      <c r="H131" s="350">
        <v>0.78645515558267232</v>
      </c>
      <c r="I131" s="350">
        <v>0.79960578186596587</v>
      </c>
      <c r="J131" s="350">
        <v>0.77402655863155523</v>
      </c>
      <c r="K131" s="350" t="s">
        <v>550</v>
      </c>
      <c r="L131" s="350">
        <f>ROWS($K$10:K131)</f>
        <v>122</v>
      </c>
      <c r="M131" s="350" t="str">
        <f t="shared" si="1"/>
        <v/>
      </c>
      <c r="N131" s="350" t="str">
        <f>IFERROR(SMALL($M$10:$M$257,ROWS(K$10:K131)),"")</f>
        <v/>
      </c>
      <c r="P131" s="559"/>
      <c r="Q131" s="559"/>
      <c r="R131" s="559"/>
      <c r="S131" s="299"/>
      <c r="T131" s="299"/>
      <c r="U131" s="299"/>
      <c r="V131" s="299"/>
      <c r="W131" s="299"/>
      <c r="X131" s="299"/>
    </row>
    <row r="132" spans="2:24" ht="15" hidden="1" x14ac:dyDescent="0.25">
      <c r="D132" s="350" t="s">
        <v>124</v>
      </c>
      <c r="E132" s="350">
        <v>0.77631578947368418</v>
      </c>
      <c r="F132" s="350">
        <v>0.78051230537418381</v>
      </c>
      <c r="G132" s="350">
        <v>0.80715059588299021</v>
      </c>
      <c r="H132" s="350">
        <v>0.81246458923512743</v>
      </c>
      <c r="I132" s="350">
        <v>0.82528324388789509</v>
      </c>
      <c r="J132" s="350">
        <v>0.80201015886739435</v>
      </c>
      <c r="K132" s="350" t="s">
        <v>550</v>
      </c>
      <c r="L132" s="350">
        <f>ROWS($K$10:K132)</f>
        <v>123</v>
      </c>
      <c r="M132" s="350" t="str">
        <f t="shared" si="1"/>
        <v/>
      </c>
      <c r="N132" s="350" t="str">
        <f>IFERROR(SMALL($M$10:$M$257,ROWS(K$10:K132)),"")</f>
        <v/>
      </c>
      <c r="P132" s="559"/>
      <c r="Q132" s="559"/>
      <c r="R132" s="559"/>
      <c r="S132" s="299"/>
      <c r="T132" s="299"/>
      <c r="U132" s="299"/>
      <c r="V132" s="299"/>
      <c r="W132" s="299"/>
      <c r="X132" s="299"/>
    </row>
    <row r="133" spans="2:24" ht="15" hidden="1" x14ac:dyDescent="0.25">
      <c r="D133" s="350" t="s">
        <v>135</v>
      </c>
      <c r="E133" s="350">
        <v>0.76172904586188717</v>
      </c>
      <c r="F133" s="350">
        <v>0.76395458845789976</v>
      </c>
      <c r="G133" s="350">
        <v>0.78702702702702698</v>
      </c>
      <c r="H133" s="350">
        <v>0.81118881118881114</v>
      </c>
      <c r="I133" s="350">
        <v>0.80093676814988291</v>
      </c>
      <c r="J133" s="350">
        <v>0.78499428452665487</v>
      </c>
      <c r="K133" s="350" t="s">
        <v>550</v>
      </c>
      <c r="L133" s="350">
        <f>ROWS($K$10:K133)</f>
        <v>124</v>
      </c>
      <c r="M133" s="350" t="str">
        <f t="shared" si="1"/>
        <v/>
      </c>
      <c r="N133" s="350" t="str">
        <f>IFERROR(SMALL($M$10:$M$257,ROWS(K$10:K133)),"")</f>
        <v/>
      </c>
      <c r="P133" s="559"/>
      <c r="Q133" s="559"/>
      <c r="R133" s="559"/>
      <c r="S133" s="299"/>
      <c r="T133" s="299"/>
      <c r="U133" s="299"/>
      <c r="V133" s="299"/>
      <c r="W133" s="299"/>
      <c r="X133" s="299"/>
    </row>
    <row r="134" spans="2:24" ht="15" hidden="1" x14ac:dyDescent="0.25">
      <c r="B134" s="350" t="s">
        <v>208</v>
      </c>
      <c r="C134" s="350" t="s">
        <v>98</v>
      </c>
      <c r="D134" s="350" t="s">
        <v>1</v>
      </c>
      <c r="E134" s="350">
        <v>0.627352902461498</v>
      </c>
      <c r="F134" s="350">
        <v>0.647006730428622</v>
      </c>
      <c r="G134" s="350">
        <v>0.66940497335701599</v>
      </c>
      <c r="H134" s="350">
        <v>0.67386162034299235</v>
      </c>
      <c r="I134" s="350">
        <v>0.67091633466135459</v>
      </c>
      <c r="J134" s="350">
        <v>0.65170715278070135</v>
      </c>
      <c r="K134" s="350" t="s">
        <v>144</v>
      </c>
      <c r="L134" s="350">
        <f>ROWS($K$10:K134)</f>
        <v>125</v>
      </c>
      <c r="M134" s="350" t="str">
        <f t="shared" si="1"/>
        <v/>
      </c>
      <c r="N134" s="350" t="str">
        <f>IFERROR(SMALL($M$10:$M$257,ROWS(K$10:K134)),"")</f>
        <v/>
      </c>
      <c r="P134" s="559"/>
      <c r="Q134" s="559"/>
      <c r="R134" s="559"/>
      <c r="S134" s="299"/>
      <c r="T134" s="299"/>
      <c r="U134" s="299"/>
      <c r="V134" s="299"/>
      <c r="W134" s="299"/>
      <c r="X134" s="299"/>
    </row>
    <row r="135" spans="2:24" ht="15" hidden="1" x14ac:dyDescent="0.25">
      <c r="D135" s="350" t="s">
        <v>2</v>
      </c>
      <c r="E135" s="350">
        <v>0.59771223814773977</v>
      </c>
      <c r="F135" s="350">
        <v>0.62649078424286231</v>
      </c>
      <c r="G135" s="350">
        <v>0.64463176574977821</v>
      </c>
      <c r="H135" s="350">
        <v>0.66686728859464339</v>
      </c>
      <c r="I135" s="350">
        <v>0.67728055077452665</v>
      </c>
      <c r="J135" s="350">
        <v>0.63210905617782409</v>
      </c>
      <c r="K135" s="350" t="s">
        <v>144</v>
      </c>
      <c r="L135" s="350">
        <f>ROWS($K$10:K135)</f>
        <v>126</v>
      </c>
      <c r="M135" s="350" t="str">
        <f t="shared" si="1"/>
        <v/>
      </c>
      <c r="N135" s="350" t="str">
        <f>IFERROR(SMALL($M$10:$M$257,ROWS(K$10:K135)),"")</f>
        <v/>
      </c>
      <c r="P135" s="559"/>
      <c r="Q135" s="559"/>
      <c r="R135" s="559"/>
      <c r="S135" s="299"/>
      <c r="T135" s="299"/>
      <c r="U135" s="299"/>
      <c r="V135" s="299"/>
      <c r="W135" s="299"/>
      <c r="X135" s="299"/>
    </row>
    <row r="136" spans="2:24" ht="15" hidden="1" x14ac:dyDescent="0.25">
      <c r="D136" s="350" t="s">
        <v>3</v>
      </c>
      <c r="E136" s="350">
        <v>0.62374081132589165</v>
      </c>
      <c r="F136" s="350">
        <v>0.64148897723165887</v>
      </c>
      <c r="G136" s="350">
        <v>0.66935483870967738</v>
      </c>
      <c r="H136" s="350">
        <v>0.69833382052031567</v>
      </c>
      <c r="I136" s="350">
        <v>0.69281314168377828</v>
      </c>
      <c r="J136" s="350">
        <v>0.65559538720684141</v>
      </c>
      <c r="K136" s="350" t="s">
        <v>144</v>
      </c>
      <c r="L136" s="350">
        <f>ROWS($K$10:K136)</f>
        <v>127</v>
      </c>
      <c r="M136" s="350" t="str">
        <f t="shared" si="1"/>
        <v/>
      </c>
      <c r="N136" s="350" t="str">
        <f>IFERROR(SMALL($M$10:$M$257,ROWS(K$10:K136)),"")</f>
        <v/>
      </c>
      <c r="P136" s="559"/>
      <c r="Q136" s="559"/>
      <c r="R136" s="559"/>
      <c r="S136" s="299"/>
      <c r="T136" s="299"/>
      <c r="U136" s="299"/>
      <c r="V136" s="299"/>
      <c r="W136" s="299"/>
      <c r="X136" s="299"/>
    </row>
    <row r="137" spans="2:24" ht="15" hidden="1" x14ac:dyDescent="0.25">
      <c r="D137" s="350" t="s">
        <v>112</v>
      </c>
      <c r="E137" s="350">
        <v>0.62067589143161261</v>
      </c>
      <c r="F137" s="350">
        <v>0.6407818277865821</v>
      </c>
      <c r="G137" s="350">
        <v>0.67569397427217337</v>
      </c>
      <c r="H137" s="350">
        <v>0.68529904974846279</v>
      </c>
      <c r="I137" s="350">
        <v>0.6915963007639726</v>
      </c>
      <c r="J137" s="350">
        <v>0.6534033613445378</v>
      </c>
      <c r="K137" s="350" t="s">
        <v>144</v>
      </c>
      <c r="L137" s="350">
        <f>ROWS($K$10:K137)</f>
        <v>128</v>
      </c>
      <c r="M137" s="350" t="str">
        <f t="shared" si="1"/>
        <v/>
      </c>
      <c r="N137" s="350" t="str">
        <f>IFERROR(SMALL($M$10:$M$257,ROWS(K$10:K137)),"")</f>
        <v/>
      </c>
      <c r="P137" s="559"/>
      <c r="Q137" s="559"/>
      <c r="R137" s="559"/>
      <c r="S137" s="299"/>
      <c r="T137" s="299"/>
      <c r="U137" s="299"/>
      <c r="V137" s="299"/>
      <c r="W137" s="299"/>
      <c r="X137" s="299"/>
    </row>
    <row r="138" spans="2:24" ht="15" hidden="1" x14ac:dyDescent="0.25">
      <c r="D138" s="350" t="s">
        <v>124</v>
      </c>
      <c r="E138" s="350">
        <v>0.63290802764486975</v>
      </c>
      <c r="F138" s="350">
        <v>0.64260563380281688</v>
      </c>
      <c r="G138" s="350">
        <v>0.66911274182788527</v>
      </c>
      <c r="H138" s="350">
        <v>0.70965011286681712</v>
      </c>
      <c r="I138" s="350">
        <v>0.69526047786917355</v>
      </c>
      <c r="J138" s="350">
        <v>0.66092964824120604</v>
      </c>
      <c r="K138" s="350" t="s">
        <v>144</v>
      </c>
      <c r="L138" s="350">
        <f>ROWS($K$10:K138)</f>
        <v>129</v>
      </c>
      <c r="M138" s="350" t="str">
        <f t="shared" si="1"/>
        <v/>
      </c>
      <c r="N138" s="350" t="str">
        <f>IFERROR(SMALL($M$10:$M$257,ROWS(K$10:K138)),"")</f>
        <v/>
      </c>
      <c r="P138" s="559"/>
      <c r="Q138" s="559"/>
      <c r="R138" s="559"/>
      <c r="S138" s="299"/>
      <c r="T138" s="299"/>
      <c r="U138" s="299"/>
      <c r="V138" s="299"/>
      <c r="W138" s="299"/>
      <c r="X138" s="299"/>
    </row>
    <row r="139" spans="2:24" ht="15" hidden="1" x14ac:dyDescent="0.25">
      <c r="D139" s="350" t="s">
        <v>135</v>
      </c>
      <c r="E139" s="350">
        <v>0.62291897891231962</v>
      </c>
      <c r="F139" s="350">
        <v>0.6422932330827068</v>
      </c>
      <c r="G139" s="350">
        <v>0.66815034619188918</v>
      </c>
      <c r="H139" s="350">
        <v>0.69438669438669443</v>
      </c>
      <c r="I139" s="350">
        <v>0.6858067124949454</v>
      </c>
      <c r="J139" s="350">
        <v>0.65398969255375872</v>
      </c>
      <c r="K139" s="350" t="s">
        <v>144</v>
      </c>
      <c r="L139" s="350">
        <f>ROWS($K$10:K139)</f>
        <v>130</v>
      </c>
      <c r="M139" s="350" t="str">
        <f t="shared" ref="M139:M202" si="2">IF($S$4=K139,L139,"")</f>
        <v/>
      </c>
      <c r="N139" s="350" t="str">
        <f>IFERROR(SMALL($M$10:$M$257,ROWS(K$10:K139)),"")</f>
        <v/>
      </c>
      <c r="P139" s="559"/>
      <c r="Q139" s="559"/>
      <c r="R139" s="559"/>
      <c r="S139" s="299"/>
      <c r="T139" s="299"/>
      <c r="U139" s="299"/>
      <c r="V139" s="299"/>
      <c r="W139" s="299"/>
      <c r="X139" s="299"/>
    </row>
    <row r="140" spans="2:24" ht="15" hidden="1" x14ac:dyDescent="0.25">
      <c r="C140" s="350" t="s">
        <v>99</v>
      </c>
      <c r="D140" s="350" t="s">
        <v>1</v>
      </c>
      <c r="E140" s="350">
        <v>0.64404725840654342</v>
      </c>
      <c r="F140" s="350">
        <v>0.65556529360210347</v>
      </c>
      <c r="G140" s="350">
        <v>0.68063241106719363</v>
      </c>
      <c r="H140" s="350">
        <v>0.69122516556291391</v>
      </c>
      <c r="I140" s="350">
        <v>0.7005097706032285</v>
      </c>
      <c r="J140" s="350">
        <v>0.66469364327737124</v>
      </c>
      <c r="K140" s="350" t="s">
        <v>144</v>
      </c>
      <c r="L140" s="350">
        <f>ROWS($K$10:K140)</f>
        <v>131</v>
      </c>
      <c r="M140" s="350" t="str">
        <f t="shared" si="2"/>
        <v/>
      </c>
      <c r="N140" s="350" t="str">
        <f>IFERROR(SMALL($M$10:$M$257,ROWS(K$10:K140)),"")</f>
        <v/>
      </c>
      <c r="P140" s="559"/>
      <c r="Q140" s="559"/>
      <c r="R140" s="559"/>
      <c r="S140" s="299"/>
      <c r="T140" s="299"/>
      <c r="U140" s="299"/>
      <c r="V140" s="299"/>
      <c r="W140" s="299"/>
      <c r="X140" s="299"/>
    </row>
    <row r="141" spans="2:24" ht="15" hidden="1" x14ac:dyDescent="0.25">
      <c r="D141" s="350" t="s">
        <v>2</v>
      </c>
      <c r="E141" s="350">
        <v>0.61900982240301616</v>
      </c>
      <c r="F141" s="350">
        <v>0.64760543245175128</v>
      </c>
      <c r="G141" s="350">
        <v>0.66016489040820425</v>
      </c>
      <c r="H141" s="350">
        <v>0.67380281690140842</v>
      </c>
      <c r="I141" s="350">
        <v>0.6835385316917465</v>
      </c>
      <c r="J141" s="350">
        <v>0.64603516325798349</v>
      </c>
      <c r="K141" s="350" t="s">
        <v>144</v>
      </c>
      <c r="L141" s="350">
        <f>ROWS($K$10:K141)</f>
        <v>132</v>
      </c>
      <c r="M141" s="350" t="str">
        <f t="shared" si="2"/>
        <v/>
      </c>
      <c r="N141" s="350" t="str">
        <f>IFERROR(SMALL($M$10:$M$257,ROWS(K$10:K141)),"")</f>
        <v/>
      </c>
      <c r="P141" s="559"/>
      <c r="Q141" s="559"/>
      <c r="R141" s="559"/>
      <c r="S141" s="299"/>
      <c r="T141" s="299"/>
      <c r="U141" s="299"/>
      <c r="V141" s="299"/>
      <c r="W141" s="299"/>
      <c r="X141" s="299"/>
    </row>
    <row r="142" spans="2:24" ht="15" hidden="1" x14ac:dyDescent="0.25">
      <c r="D142" s="350" t="s">
        <v>3</v>
      </c>
      <c r="E142" s="350">
        <v>0.63296499018899099</v>
      </c>
      <c r="F142" s="350">
        <v>0.64681419872270907</v>
      </c>
      <c r="G142" s="350">
        <v>0.65652988960633196</v>
      </c>
      <c r="H142" s="350">
        <v>0.69144210838021913</v>
      </c>
      <c r="I142" s="350">
        <v>0.7126654064272212</v>
      </c>
      <c r="J142" s="350">
        <v>0.65475123263110713</v>
      </c>
      <c r="K142" s="350" t="s">
        <v>144</v>
      </c>
      <c r="L142" s="350">
        <f>ROWS($K$10:K142)</f>
        <v>133</v>
      </c>
      <c r="M142" s="350" t="str">
        <f t="shared" si="2"/>
        <v/>
      </c>
      <c r="N142" s="350" t="str">
        <f>IFERROR(SMALL($M$10:$M$257,ROWS(K$10:K142)),"")</f>
        <v/>
      </c>
      <c r="P142" s="559"/>
      <c r="Q142" s="559"/>
      <c r="R142" s="559"/>
      <c r="S142" s="299"/>
      <c r="T142" s="299"/>
      <c r="U142" s="299"/>
      <c r="V142" s="299"/>
      <c r="W142" s="299"/>
      <c r="X142" s="299"/>
    </row>
    <row r="143" spans="2:24" ht="15" hidden="1" x14ac:dyDescent="0.25">
      <c r="D143" s="350" t="s">
        <v>112</v>
      </c>
      <c r="E143" s="350">
        <v>0.63236514522821574</v>
      </c>
      <c r="F143" s="350">
        <v>0.63639172072907013</v>
      </c>
      <c r="G143" s="350">
        <v>0.65471333476487004</v>
      </c>
      <c r="H143" s="350">
        <v>0.69128329297820823</v>
      </c>
      <c r="I143" s="350">
        <v>0.71310679611650485</v>
      </c>
      <c r="J143" s="350">
        <v>0.6517469741950217</v>
      </c>
      <c r="K143" s="350" t="s">
        <v>144</v>
      </c>
      <c r="L143" s="350">
        <f>ROWS($K$10:K143)</f>
        <v>134</v>
      </c>
      <c r="M143" s="350" t="str">
        <f t="shared" si="2"/>
        <v/>
      </c>
      <c r="N143" s="350" t="str">
        <f>IFERROR(SMALL($M$10:$M$257,ROWS(K$10:K143)),"")</f>
        <v/>
      </c>
      <c r="P143" s="559"/>
      <c r="Q143" s="559"/>
      <c r="R143" s="559"/>
      <c r="S143" s="299"/>
      <c r="T143" s="299"/>
      <c r="U143" s="299"/>
      <c r="V143" s="299"/>
      <c r="W143" s="299"/>
      <c r="X143" s="299"/>
    </row>
    <row r="144" spans="2:24" ht="15" hidden="1" x14ac:dyDescent="0.25">
      <c r="D144" s="350" t="s">
        <v>124</v>
      </c>
      <c r="E144" s="350">
        <v>0.64317507418397624</v>
      </c>
      <c r="F144" s="350">
        <v>0.65377207062600318</v>
      </c>
      <c r="G144" s="350">
        <v>0.65475387727579226</v>
      </c>
      <c r="H144" s="350">
        <v>0.70657351540171487</v>
      </c>
      <c r="I144" s="350">
        <v>0.70757946210268952</v>
      </c>
      <c r="J144" s="350">
        <v>0.66120003153827955</v>
      </c>
      <c r="K144" s="350" t="s">
        <v>144</v>
      </c>
      <c r="L144" s="350">
        <f>ROWS($K$10:K144)</f>
        <v>135</v>
      </c>
      <c r="M144" s="350" t="str">
        <f t="shared" si="2"/>
        <v/>
      </c>
      <c r="N144" s="350" t="str">
        <f>IFERROR(SMALL($M$10:$M$257,ROWS(K$10:K144)),"")</f>
        <v/>
      </c>
      <c r="P144" s="559"/>
      <c r="Q144" s="559"/>
      <c r="R144" s="559"/>
      <c r="S144" s="299"/>
      <c r="T144" s="299"/>
      <c r="U144" s="299"/>
      <c r="V144" s="299"/>
      <c r="W144" s="299"/>
      <c r="X144" s="299"/>
    </row>
    <row r="145" spans="2:24" ht="15" hidden="1" x14ac:dyDescent="0.25">
      <c r="D145" s="350" t="s">
        <v>135</v>
      </c>
      <c r="E145" s="350">
        <v>0.63470966336202206</v>
      </c>
      <c r="F145" s="350">
        <v>0.63550761855846605</v>
      </c>
      <c r="G145" s="350">
        <v>0.65106983305901711</v>
      </c>
      <c r="H145" s="350">
        <v>0.6800262812089356</v>
      </c>
      <c r="I145" s="350">
        <v>0.71186440677966101</v>
      </c>
      <c r="J145" s="350">
        <v>0.64996103842841324</v>
      </c>
      <c r="K145" s="350" t="s">
        <v>144</v>
      </c>
      <c r="L145" s="350">
        <f>ROWS($K$10:K145)</f>
        <v>136</v>
      </c>
      <c r="M145" s="350" t="str">
        <f t="shared" si="2"/>
        <v/>
      </c>
      <c r="N145" s="350" t="str">
        <f>IFERROR(SMALL($M$10:$M$257,ROWS(K$10:K145)),"")</f>
        <v/>
      </c>
      <c r="P145" s="559"/>
      <c r="Q145" s="559"/>
      <c r="R145" s="559"/>
      <c r="S145" s="299"/>
      <c r="T145" s="299"/>
      <c r="U145" s="299"/>
      <c r="V145" s="299"/>
      <c r="W145" s="299"/>
      <c r="X145" s="299"/>
    </row>
    <row r="146" spans="2:24" ht="15" hidden="1" x14ac:dyDescent="0.25">
      <c r="C146" s="350" t="s">
        <v>546</v>
      </c>
      <c r="K146" s="350" t="s">
        <v>144</v>
      </c>
      <c r="L146" s="350">
        <f>ROWS($K$10:K146)</f>
        <v>137</v>
      </c>
      <c r="M146" s="350" t="str">
        <f t="shared" si="2"/>
        <v/>
      </c>
      <c r="N146" s="350" t="str">
        <f>IFERROR(SMALL($M$10:$M$257,ROWS(K$10:K146)),"")</f>
        <v/>
      </c>
      <c r="P146" s="559"/>
      <c r="Q146" s="559"/>
      <c r="R146" s="559"/>
      <c r="S146" s="299"/>
      <c r="T146" s="299"/>
      <c r="U146" s="299"/>
      <c r="V146" s="299"/>
      <c r="W146" s="299"/>
      <c r="X146" s="299"/>
    </row>
    <row r="147" spans="2:24" ht="15" hidden="1" x14ac:dyDescent="0.25">
      <c r="B147" s="350" t="s">
        <v>133</v>
      </c>
      <c r="C147" s="350" t="s">
        <v>100</v>
      </c>
      <c r="D147" s="350" t="s">
        <v>1</v>
      </c>
      <c r="E147" s="350">
        <v>0.68026460859977944</v>
      </c>
      <c r="F147" s="350">
        <v>0.63073394495412849</v>
      </c>
      <c r="G147" s="350">
        <v>0.72972972972972971</v>
      </c>
      <c r="H147" s="350">
        <v>0.6563573883161512</v>
      </c>
      <c r="I147" s="350">
        <v>0.64372469635627527</v>
      </c>
      <c r="J147" s="350">
        <v>0.67195068251871426</v>
      </c>
      <c r="K147" s="350" t="s">
        <v>144</v>
      </c>
      <c r="L147" s="350">
        <f>ROWS($K$10:K147)</f>
        <v>138</v>
      </c>
      <c r="M147" s="350" t="str">
        <f t="shared" si="2"/>
        <v/>
      </c>
      <c r="N147" s="350" t="str">
        <f>IFERROR(SMALL($M$10:$M$257,ROWS(K$10:K147)),"")</f>
        <v/>
      </c>
      <c r="P147" s="559"/>
      <c r="Q147" s="559"/>
      <c r="R147" s="559"/>
      <c r="S147" s="299"/>
      <c r="T147" s="299"/>
      <c r="U147" s="299"/>
      <c r="V147" s="299"/>
      <c r="W147" s="299"/>
      <c r="X147" s="299"/>
    </row>
    <row r="148" spans="2:24" ht="15" hidden="1" x14ac:dyDescent="0.25">
      <c r="D148" s="350" t="s">
        <v>2</v>
      </c>
      <c r="E148" s="350">
        <v>0.67726737338044762</v>
      </c>
      <c r="F148" s="350">
        <v>0.66019417475728159</v>
      </c>
      <c r="G148" s="350">
        <v>0.66666666666666663</v>
      </c>
      <c r="H148" s="350">
        <v>0.62411347517730498</v>
      </c>
      <c r="I148" s="350">
        <v>0.63385826771653542</v>
      </c>
      <c r="J148" s="350">
        <v>0.65957446808510634</v>
      </c>
      <c r="K148" s="350" t="s">
        <v>144</v>
      </c>
      <c r="L148" s="350">
        <f>ROWS($K$10:K148)</f>
        <v>139</v>
      </c>
      <c r="M148" s="350" t="str">
        <f t="shared" si="2"/>
        <v/>
      </c>
      <c r="N148" s="350" t="str">
        <f>IFERROR(SMALL($M$10:$M$257,ROWS(K$10:K148)),"")</f>
        <v/>
      </c>
      <c r="P148" s="559"/>
      <c r="Q148" s="559"/>
      <c r="R148" s="559"/>
      <c r="S148" s="299"/>
      <c r="T148" s="299"/>
      <c r="U148" s="299"/>
      <c r="V148" s="299"/>
      <c r="W148" s="299"/>
      <c r="X148" s="299"/>
    </row>
    <row r="149" spans="2:24" ht="15" hidden="1" x14ac:dyDescent="0.25">
      <c r="D149" s="350" t="s">
        <v>3</v>
      </c>
      <c r="E149" s="350">
        <v>0.67934782608695654</v>
      </c>
      <c r="F149" s="350">
        <v>0.66349809885931554</v>
      </c>
      <c r="G149" s="350">
        <v>0.70822281167108758</v>
      </c>
      <c r="H149" s="350">
        <v>0.69256756756756754</v>
      </c>
      <c r="I149" s="350">
        <v>0.72413793103448276</v>
      </c>
      <c r="J149" s="350">
        <v>0.6875</v>
      </c>
      <c r="K149" s="350" t="s">
        <v>144</v>
      </c>
      <c r="L149" s="350">
        <f>ROWS($K$10:K149)</f>
        <v>140</v>
      </c>
      <c r="M149" s="350" t="str">
        <f t="shared" si="2"/>
        <v/>
      </c>
      <c r="N149" s="350" t="str">
        <f>IFERROR(SMALL($M$10:$M$257,ROWS(K$10:K149)),"")</f>
        <v/>
      </c>
      <c r="P149" s="559"/>
      <c r="Q149" s="559"/>
      <c r="R149" s="559"/>
      <c r="S149" s="299"/>
      <c r="T149" s="299"/>
      <c r="U149" s="299"/>
      <c r="V149" s="299"/>
      <c r="W149" s="299"/>
      <c r="X149" s="299"/>
    </row>
    <row r="150" spans="2:24" ht="15" hidden="1" x14ac:dyDescent="0.25">
      <c r="D150" s="350" t="s">
        <v>112</v>
      </c>
      <c r="E150" s="350">
        <v>0.66732477788746303</v>
      </c>
      <c r="F150" s="350">
        <v>0.69776119402985071</v>
      </c>
      <c r="G150" s="350">
        <v>0.64622641509433965</v>
      </c>
      <c r="H150" s="350">
        <v>0.62939297124600635</v>
      </c>
      <c r="I150" s="350">
        <v>0.660377358490566</v>
      </c>
      <c r="J150" s="350">
        <v>0.66472416472416473</v>
      </c>
      <c r="K150" s="350" t="s">
        <v>144</v>
      </c>
      <c r="L150" s="350">
        <f>ROWS($K$10:K150)</f>
        <v>141</v>
      </c>
      <c r="M150" s="350" t="str">
        <f t="shared" si="2"/>
        <v/>
      </c>
      <c r="N150" s="350" t="str">
        <f>IFERROR(SMALL($M$10:$M$257,ROWS(K$10:K150)),"")</f>
        <v/>
      </c>
      <c r="P150" s="559"/>
      <c r="Q150" s="559"/>
      <c r="R150" s="559"/>
      <c r="S150" s="299"/>
      <c r="T150" s="299"/>
      <c r="U150" s="299"/>
      <c r="V150" s="299"/>
      <c r="W150" s="299"/>
      <c r="X150" s="299"/>
    </row>
    <row r="151" spans="2:24" ht="15" hidden="1" x14ac:dyDescent="0.25">
      <c r="D151" s="350" t="s">
        <v>124</v>
      </c>
      <c r="E151" s="350">
        <v>0.66927286942924158</v>
      </c>
      <c r="F151" s="350">
        <v>0.69572953736654808</v>
      </c>
      <c r="G151" s="350">
        <v>0.67685589519650657</v>
      </c>
      <c r="H151" s="350">
        <v>0.71250000000000002</v>
      </c>
      <c r="I151" s="350">
        <v>0.66220735785953178</v>
      </c>
      <c r="J151" s="350">
        <v>0.68121377429253327</v>
      </c>
      <c r="K151" s="350" t="s">
        <v>144</v>
      </c>
      <c r="L151" s="350">
        <f>ROWS($K$10:K151)</f>
        <v>142</v>
      </c>
      <c r="M151" s="350" t="str">
        <f t="shared" si="2"/>
        <v/>
      </c>
      <c r="N151" s="350" t="str">
        <f>IFERROR(SMALL($M$10:$M$257,ROWS(K$10:K151)),"")</f>
        <v/>
      </c>
      <c r="P151" s="559"/>
      <c r="Q151" s="559"/>
      <c r="R151" s="559"/>
      <c r="S151" s="299"/>
      <c r="T151" s="299"/>
      <c r="U151" s="299"/>
      <c r="V151" s="299"/>
      <c r="W151" s="299"/>
      <c r="X151" s="299"/>
    </row>
    <row r="152" spans="2:24" ht="15" hidden="1" x14ac:dyDescent="0.25">
      <c r="D152" s="350" t="s">
        <v>135</v>
      </c>
      <c r="E152" s="350">
        <v>0.67892503536067894</v>
      </c>
      <c r="F152" s="350">
        <v>0.65500000000000003</v>
      </c>
      <c r="G152" s="350">
        <v>0.65853658536585369</v>
      </c>
      <c r="H152" s="350">
        <v>0.70923913043478259</v>
      </c>
      <c r="I152" s="350">
        <v>0.69781931464174451</v>
      </c>
      <c r="J152" s="350">
        <v>0.67731730465042705</v>
      </c>
      <c r="K152" s="350" t="s">
        <v>144</v>
      </c>
      <c r="L152" s="350">
        <f>ROWS($K$10:K152)</f>
        <v>143</v>
      </c>
      <c r="M152" s="350" t="str">
        <f t="shared" si="2"/>
        <v/>
      </c>
      <c r="N152" s="350" t="str">
        <f>IFERROR(SMALL($M$10:$M$257,ROWS(K$10:K152)),"")</f>
        <v/>
      </c>
      <c r="P152" s="559"/>
      <c r="Q152" s="559"/>
      <c r="R152" s="559"/>
      <c r="S152" s="299"/>
      <c r="T152" s="299"/>
      <c r="U152" s="299"/>
      <c r="V152" s="299"/>
      <c r="W152" s="299"/>
      <c r="X152" s="299"/>
    </row>
    <row r="153" spans="2:24" ht="15" hidden="1" x14ac:dyDescent="0.25">
      <c r="C153" s="350" t="s">
        <v>166</v>
      </c>
      <c r="D153" s="350" t="s">
        <v>1</v>
      </c>
      <c r="E153" s="350">
        <v>0.63503384912959382</v>
      </c>
      <c r="F153" s="350">
        <v>0.65284715284715289</v>
      </c>
      <c r="G153" s="350">
        <v>0.67320902845927377</v>
      </c>
      <c r="H153" s="350">
        <v>0.68428912783751494</v>
      </c>
      <c r="I153" s="350">
        <v>0.68808335142174948</v>
      </c>
      <c r="J153" s="350">
        <v>0.65852518643447866</v>
      </c>
      <c r="K153" s="350" t="s">
        <v>144</v>
      </c>
      <c r="L153" s="350">
        <f>ROWS($K$10:K153)</f>
        <v>144</v>
      </c>
      <c r="M153" s="350" t="str">
        <f t="shared" si="2"/>
        <v/>
      </c>
      <c r="N153" s="350" t="str">
        <f>IFERROR(SMALL($M$10:$M$257,ROWS(K$10:K153)),"")</f>
        <v/>
      </c>
      <c r="P153" s="559"/>
      <c r="Q153" s="559"/>
      <c r="R153" s="559"/>
      <c r="S153" s="299"/>
      <c r="T153" s="299"/>
      <c r="U153" s="299"/>
      <c r="V153" s="299"/>
      <c r="W153" s="299"/>
      <c r="X153" s="299"/>
    </row>
    <row r="154" spans="2:24" ht="15" hidden="1" x14ac:dyDescent="0.25">
      <c r="D154" s="350" t="s">
        <v>2</v>
      </c>
      <c r="E154" s="350">
        <v>0.60723184442418721</v>
      </c>
      <c r="F154" s="350">
        <v>0.63741763283009423</v>
      </c>
      <c r="G154" s="350">
        <v>0.6521404203807637</v>
      </c>
      <c r="H154" s="350">
        <v>0.67238500075907093</v>
      </c>
      <c r="I154" s="350">
        <v>0.68332160450387047</v>
      </c>
      <c r="J154" s="350">
        <v>0.63903082248228116</v>
      </c>
      <c r="K154" s="350" t="s">
        <v>144</v>
      </c>
      <c r="L154" s="350">
        <f>ROWS($K$10:K154)</f>
        <v>145</v>
      </c>
      <c r="M154" s="350" t="str">
        <f t="shared" si="2"/>
        <v/>
      </c>
      <c r="N154" s="350" t="str">
        <f>IFERROR(SMALL($M$10:$M$257,ROWS(K$10:K154)),"")</f>
        <v/>
      </c>
      <c r="P154" s="559"/>
      <c r="Q154" s="559"/>
      <c r="R154" s="559"/>
      <c r="S154" s="299"/>
      <c r="T154" s="299"/>
      <c r="U154" s="299"/>
      <c r="V154" s="299"/>
      <c r="W154" s="299"/>
      <c r="X154" s="299"/>
    </row>
    <row r="155" spans="2:24" ht="15" hidden="1" x14ac:dyDescent="0.25">
      <c r="D155" s="350" t="s">
        <v>3</v>
      </c>
      <c r="E155" s="350">
        <v>0.62598694435809765</v>
      </c>
      <c r="F155" s="350">
        <v>0.6435516888433982</v>
      </c>
      <c r="G155" s="350">
        <v>0.66076729846997029</v>
      </c>
      <c r="H155" s="350">
        <v>0.69498307171437368</v>
      </c>
      <c r="I155" s="350">
        <v>0.70079849694692342</v>
      </c>
      <c r="J155" s="350">
        <v>0.65350331893372671</v>
      </c>
      <c r="K155" s="350" t="s">
        <v>144</v>
      </c>
      <c r="L155" s="350">
        <f>ROWS($K$10:K155)</f>
        <v>146</v>
      </c>
      <c r="M155" s="350" t="str">
        <f t="shared" si="2"/>
        <v/>
      </c>
      <c r="N155" s="350" t="str">
        <f>IFERROR(SMALL($M$10:$M$257,ROWS(K$10:K155)),"")</f>
        <v/>
      </c>
      <c r="P155" s="559"/>
      <c r="Q155" s="559"/>
      <c r="R155" s="559"/>
      <c r="S155" s="299"/>
      <c r="T155" s="299"/>
      <c r="U155" s="299"/>
      <c r="V155" s="299"/>
      <c r="W155" s="299"/>
      <c r="X155" s="299"/>
    </row>
    <row r="156" spans="2:24" ht="15" hidden="1" x14ac:dyDescent="0.25">
      <c r="D156" s="350" t="s">
        <v>112</v>
      </c>
      <c r="E156" s="350">
        <v>0.62465889357479532</v>
      </c>
      <c r="F156" s="350">
        <v>0.63581523612547397</v>
      </c>
      <c r="G156" s="350">
        <v>0.66566578126804477</v>
      </c>
      <c r="H156" s="350">
        <v>0.69079548918012801</v>
      </c>
      <c r="I156" s="350">
        <v>0.70460387941107738</v>
      </c>
      <c r="J156" s="350">
        <v>0.65188713042378776</v>
      </c>
      <c r="K156" s="350" t="s">
        <v>144</v>
      </c>
      <c r="L156" s="350">
        <f>ROWS($K$10:K156)</f>
        <v>147</v>
      </c>
      <c r="M156" s="350" t="str">
        <f t="shared" si="2"/>
        <v/>
      </c>
      <c r="N156" s="350" t="str">
        <f>IFERROR(SMALL($M$10:$M$257,ROWS(K$10:K156)),"")</f>
        <v/>
      </c>
      <c r="P156" s="559"/>
      <c r="Q156" s="559"/>
      <c r="R156" s="559"/>
      <c r="S156" s="299"/>
      <c r="T156" s="299"/>
      <c r="U156" s="299"/>
      <c r="V156" s="299"/>
      <c r="W156" s="299"/>
      <c r="X156" s="299"/>
    </row>
    <row r="157" spans="2:24" ht="15" hidden="1" x14ac:dyDescent="0.25">
      <c r="D157" s="350" t="s">
        <v>124</v>
      </c>
      <c r="E157" s="350">
        <v>0.63613719103276489</v>
      </c>
      <c r="F157" s="350">
        <v>0.64648247859475683</v>
      </c>
      <c r="G157" s="350">
        <v>0.66188066376368127</v>
      </c>
      <c r="H157" s="350">
        <v>0.70900220333648101</v>
      </c>
      <c r="I157" s="350">
        <v>0.70334034104181264</v>
      </c>
      <c r="J157" s="350">
        <v>0.66013538355068235</v>
      </c>
      <c r="K157" s="350" t="s">
        <v>144</v>
      </c>
      <c r="L157" s="350">
        <f>ROWS($K$10:K157)</f>
        <v>148</v>
      </c>
      <c r="M157" s="350" t="str">
        <f t="shared" si="2"/>
        <v/>
      </c>
      <c r="N157" s="350" t="str">
        <f>IFERROR(SMALL($M$10:$M$257,ROWS(K$10:K157)),"")</f>
        <v/>
      </c>
      <c r="P157" s="559"/>
      <c r="Q157" s="559"/>
      <c r="R157" s="559"/>
      <c r="S157" s="299"/>
      <c r="T157" s="299"/>
      <c r="U157" s="299"/>
      <c r="V157" s="299"/>
      <c r="W157" s="299"/>
      <c r="X157" s="299"/>
    </row>
    <row r="158" spans="2:24" ht="15" hidden="1" x14ac:dyDescent="0.25">
      <c r="D158" s="350" t="s">
        <v>135</v>
      </c>
      <c r="E158" s="350">
        <v>0.62479957242116513</v>
      </c>
      <c r="F158" s="350">
        <v>0.63903641881638851</v>
      </c>
      <c r="G158" s="350">
        <v>0.66004077471967382</v>
      </c>
      <c r="H158" s="350">
        <v>0.68650793650793651</v>
      </c>
      <c r="I158" s="350">
        <v>0.69794933655006031</v>
      </c>
      <c r="J158" s="350">
        <v>0.65057897386608088</v>
      </c>
      <c r="K158" s="350" t="s">
        <v>144</v>
      </c>
      <c r="L158" s="350">
        <f>ROWS($K$10:K158)</f>
        <v>149</v>
      </c>
      <c r="M158" s="350" t="str">
        <f t="shared" si="2"/>
        <v/>
      </c>
      <c r="N158" s="350" t="str">
        <f>IFERROR(SMALL($M$10:$M$257,ROWS(K$10:K158)),"")</f>
        <v/>
      </c>
      <c r="P158" s="559"/>
      <c r="Q158" s="559"/>
      <c r="R158" s="559"/>
      <c r="S158" s="299"/>
      <c r="T158" s="299"/>
      <c r="U158" s="299"/>
      <c r="V158" s="299"/>
      <c r="W158" s="299"/>
      <c r="X158" s="299"/>
    </row>
    <row r="159" spans="2:24" ht="15" hidden="1" x14ac:dyDescent="0.25">
      <c r="C159" s="350" t="s">
        <v>499</v>
      </c>
      <c r="K159" s="350" t="s">
        <v>144</v>
      </c>
      <c r="L159" s="350">
        <f>ROWS($K$10:K159)</f>
        <v>150</v>
      </c>
      <c r="M159" s="350" t="str">
        <f t="shared" si="2"/>
        <v/>
      </c>
      <c r="N159" s="350" t="str">
        <f>IFERROR(SMALL($M$10:$M$257,ROWS(K$10:K159)),"")</f>
        <v/>
      </c>
      <c r="P159" s="559"/>
      <c r="Q159" s="559"/>
      <c r="R159" s="559"/>
      <c r="S159" s="299"/>
      <c r="T159" s="299"/>
      <c r="U159" s="299"/>
      <c r="V159" s="299"/>
      <c r="W159" s="299"/>
      <c r="X159" s="299"/>
    </row>
    <row r="160" spans="2:24" ht="15" hidden="1" x14ac:dyDescent="0.25">
      <c r="B160" s="350" t="s">
        <v>513</v>
      </c>
      <c r="C160" s="350" t="s">
        <v>515</v>
      </c>
      <c r="D160" s="350" t="s">
        <v>1</v>
      </c>
      <c r="E160" s="350">
        <v>0.63458172908645427</v>
      </c>
      <c r="F160" s="350">
        <v>0.6411100658513641</v>
      </c>
      <c r="G160" s="350">
        <v>0.67893544733861833</v>
      </c>
      <c r="H160" s="350">
        <v>0.70159453302961272</v>
      </c>
      <c r="I160" s="350">
        <v>0.70447110141766633</v>
      </c>
      <c r="J160" s="350">
        <v>0.66163242642976128</v>
      </c>
      <c r="K160" s="350" t="s">
        <v>144</v>
      </c>
      <c r="L160" s="350">
        <f>ROWS($K$10:K160)</f>
        <v>151</v>
      </c>
      <c r="M160" s="350" t="str">
        <f t="shared" si="2"/>
        <v/>
      </c>
      <c r="N160" s="350" t="str">
        <f>IFERROR(SMALL($M$10:$M$257,ROWS(K$10:K160)),"")</f>
        <v/>
      </c>
      <c r="P160" s="559"/>
      <c r="Q160" s="559"/>
      <c r="R160" s="559"/>
      <c r="S160" s="299"/>
      <c r="T160" s="299"/>
      <c r="U160" s="299"/>
      <c r="V160" s="299"/>
      <c r="W160" s="299"/>
      <c r="X160" s="299"/>
    </row>
    <row r="161" spans="2:24" ht="15" hidden="1" x14ac:dyDescent="0.25">
      <c r="D161" s="350" t="s">
        <v>2</v>
      </c>
      <c r="E161" s="350">
        <v>0.60325406758448064</v>
      </c>
      <c r="F161" s="350">
        <v>0.64165588615782665</v>
      </c>
      <c r="G161" s="350">
        <v>0.63871308016877637</v>
      </c>
      <c r="H161" s="350">
        <v>0.6709986320109439</v>
      </c>
      <c r="I161" s="350">
        <v>0.6806451612903226</v>
      </c>
      <c r="J161" s="350">
        <v>0.63667820069204151</v>
      </c>
      <c r="K161" s="350" t="s">
        <v>144</v>
      </c>
      <c r="L161" s="350">
        <f>ROWS($K$10:K161)</f>
        <v>152</v>
      </c>
      <c r="M161" s="350" t="str">
        <f t="shared" si="2"/>
        <v/>
      </c>
      <c r="N161" s="350" t="str">
        <f>IFERROR(SMALL($M$10:$M$257,ROWS(K$10:K161)),"")</f>
        <v/>
      </c>
      <c r="P161" s="559"/>
      <c r="Q161" s="559"/>
      <c r="R161" s="559"/>
      <c r="S161" s="299"/>
      <c r="T161" s="299"/>
      <c r="U161" s="299"/>
      <c r="V161" s="299"/>
      <c r="W161" s="299"/>
      <c r="X161" s="299"/>
    </row>
    <row r="162" spans="2:24" ht="15" hidden="1" x14ac:dyDescent="0.25">
      <c r="D162" s="350" t="s">
        <v>3</v>
      </c>
      <c r="E162" s="350">
        <v>0.61156773211567728</v>
      </c>
      <c r="F162" s="350">
        <v>0.62193126022913259</v>
      </c>
      <c r="G162" s="350">
        <v>0.6466009340944473</v>
      </c>
      <c r="H162" s="350">
        <v>0.68498942917547567</v>
      </c>
      <c r="I162" s="350">
        <v>0.68464730290456433</v>
      </c>
      <c r="J162" s="350">
        <v>0.63881160572337048</v>
      </c>
      <c r="K162" s="350" t="s">
        <v>144</v>
      </c>
      <c r="L162" s="350">
        <f>ROWS($K$10:K162)</f>
        <v>153</v>
      </c>
      <c r="M162" s="350" t="str">
        <f t="shared" si="2"/>
        <v/>
      </c>
      <c r="N162" s="350" t="str">
        <f>IFERROR(SMALL($M$10:$M$257,ROWS(K$10:K162)),"")</f>
        <v/>
      </c>
      <c r="P162" s="559"/>
      <c r="Q162" s="559"/>
      <c r="R162" s="559"/>
      <c r="S162" s="299"/>
      <c r="T162" s="299"/>
      <c r="U162" s="299"/>
      <c r="V162" s="299"/>
      <c r="W162" s="299"/>
      <c r="X162" s="299"/>
    </row>
    <row r="163" spans="2:24" ht="15" hidden="1" x14ac:dyDescent="0.25">
      <c r="D163" s="350" t="s">
        <v>112</v>
      </c>
      <c r="E163" s="350">
        <v>0.61568509615384615</v>
      </c>
      <c r="F163" s="350">
        <v>0.63090306545153274</v>
      </c>
      <c r="G163" s="350">
        <v>0.63731109953100573</v>
      </c>
      <c r="H163" s="350">
        <v>0.6824966078697422</v>
      </c>
      <c r="I163" s="350">
        <v>0.6962890625</v>
      </c>
      <c r="J163" s="350">
        <v>0.64149833300647185</v>
      </c>
      <c r="K163" s="350" t="s">
        <v>144</v>
      </c>
      <c r="L163" s="350">
        <f>ROWS($K$10:K163)</f>
        <v>154</v>
      </c>
      <c r="M163" s="350" t="str">
        <f t="shared" si="2"/>
        <v/>
      </c>
      <c r="N163" s="350" t="str">
        <f>IFERROR(SMALL($M$10:$M$257,ROWS(K$10:K163)),"")</f>
        <v/>
      </c>
      <c r="P163" s="559"/>
      <c r="Q163" s="559"/>
      <c r="R163" s="559"/>
      <c r="S163" s="299"/>
      <c r="T163" s="299"/>
      <c r="U163" s="299"/>
      <c r="V163" s="299"/>
      <c r="W163" s="299"/>
      <c r="X163" s="299"/>
    </row>
    <row r="164" spans="2:24" ht="15" hidden="1" x14ac:dyDescent="0.25">
      <c r="D164" s="350" t="s">
        <v>124</v>
      </c>
      <c r="E164" s="350">
        <v>0.6242726517040732</v>
      </c>
      <c r="F164" s="350">
        <v>0.63743551952837141</v>
      </c>
      <c r="G164" s="350">
        <v>0.66893865628042848</v>
      </c>
      <c r="H164" s="350">
        <v>0.70073480293921175</v>
      </c>
      <c r="I164" s="350">
        <v>0.72295514511873349</v>
      </c>
      <c r="J164" s="350">
        <v>0.65657572736336445</v>
      </c>
      <c r="K164" s="350" t="s">
        <v>144</v>
      </c>
      <c r="L164" s="350">
        <f>ROWS($K$10:K164)</f>
        <v>155</v>
      </c>
      <c r="M164" s="350" t="str">
        <f t="shared" si="2"/>
        <v/>
      </c>
      <c r="N164" s="350" t="str">
        <f>IFERROR(SMALL($M$10:$M$257,ROWS(K$10:K164)),"")</f>
        <v/>
      </c>
      <c r="P164" s="559"/>
      <c r="Q164" s="559"/>
      <c r="R164" s="559"/>
      <c r="S164" s="299"/>
      <c r="T164" s="299"/>
      <c r="U164" s="299"/>
      <c r="V164" s="299"/>
      <c r="W164" s="299"/>
      <c r="X164" s="299"/>
    </row>
    <row r="165" spans="2:24" ht="15" hidden="1" x14ac:dyDescent="0.25">
      <c r="D165" s="350" t="s">
        <v>135</v>
      </c>
      <c r="E165" s="350">
        <v>0.61941031941031943</v>
      </c>
      <c r="F165" s="350">
        <v>0.63073237508555779</v>
      </c>
      <c r="G165" s="350">
        <v>0.63143254520166903</v>
      </c>
      <c r="H165" s="350">
        <v>0.68274582560296848</v>
      </c>
      <c r="I165" s="350">
        <v>0.68163592622293501</v>
      </c>
      <c r="J165" s="350">
        <v>0.63934835009558644</v>
      </c>
      <c r="K165" s="350" t="s">
        <v>144</v>
      </c>
      <c r="L165" s="350">
        <f>ROWS($K$10:K165)</f>
        <v>156</v>
      </c>
      <c r="M165" s="350" t="str">
        <f t="shared" si="2"/>
        <v/>
      </c>
      <c r="N165" s="350" t="str">
        <f>IFERROR(SMALL($M$10:$M$257,ROWS(K$10:K165)),"")</f>
        <v/>
      </c>
      <c r="P165" s="559"/>
      <c r="Q165" s="559"/>
      <c r="R165" s="559"/>
      <c r="S165" s="299"/>
      <c r="T165" s="299"/>
      <c r="U165" s="299"/>
      <c r="V165" s="299"/>
      <c r="W165" s="299"/>
      <c r="X165" s="299"/>
    </row>
    <row r="166" spans="2:24" ht="15" hidden="1" x14ac:dyDescent="0.25">
      <c r="C166" s="350" t="s">
        <v>518</v>
      </c>
      <c r="D166" s="350" t="s">
        <v>1</v>
      </c>
      <c r="E166" s="350">
        <v>0.63723280748480504</v>
      </c>
      <c r="F166" s="350">
        <v>0.65386841597530387</v>
      </c>
      <c r="G166" s="350">
        <v>0.67453193126442679</v>
      </c>
      <c r="H166" s="350">
        <v>0.67850237300052729</v>
      </c>
      <c r="I166" s="350">
        <v>0.68077020521915377</v>
      </c>
      <c r="J166" s="350">
        <v>0.65810341591591592</v>
      </c>
      <c r="K166" s="350" t="s">
        <v>144</v>
      </c>
      <c r="L166" s="350">
        <f>ROWS($K$10:K166)</f>
        <v>157</v>
      </c>
      <c r="M166" s="350" t="str">
        <f t="shared" si="2"/>
        <v/>
      </c>
      <c r="N166" s="350" t="str">
        <f>IFERROR(SMALL($M$10:$M$257,ROWS(K$10:K166)),"")</f>
        <v/>
      </c>
      <c r="P166" s="559"/>
      <c r="Q166" s="559"/>
      <c r="R166" s="559"/>
      <c r="S166" s="299"/>
      <c r="T166" s="299"/>
      <c r="U166" s="299"/>
      <c r="V166" s="299"/>
      <c r="W166" s="299"/>
      <c r="X166" s="299"/>
    </row>
    <row r="167" spans="2:24" ht="15" hidden="1" x14ac:dyDescent="0.25">
      <c r="D167" s="350" t="s">
        <v>2</v>
      </c>
      <c r="E167" s="350">
        <v>0.61179048561532479</v>
      </c>
      <c r="F167" s="350">
        <v>0.63758323540932238</v>
      </c>
      <c r="G167" s="350">
        <v>0.65604004742458177</v>
      </c>
      <c r="H167" s="350">
        <v>0.67036011080332414</v>
      </c>
      <c r="I167" s="350">
        <v>0.68012249443207129</v>
      </c>
      <c r="J167" s="350">
        <v>0.64048852881784779</v>
      </c>
      <c r="K167" s="350" t="s">
        <v>144</v>
      </c>
      <c r="L167" s="350">
        <f>ROWS($K$10:K167)</f>
        <v>158</v>
      </c>
      <c r="M167" s="350" t="str">
        <f t="shared" si="2"/>
        <v/>
      </c>
      <c r="N167" s="350" t="str">
        <f>IFERROR(SMALL($M$10:$M$257,ROWS(K$10:K167)),"")</f>
        <v/>
      </c>
      <c r="P167" s="559"/>
      <c r="Q167" s="559"/>
      <c r="R167" s="559"/>
      <c r="S167" s="299"/>
      <c r="T167" s="299"/>
      <c r="U167" s="299"/>
      <c r="V167" s="299"/>
      <c r="W167" s="299"/>
      <c r="X167" s="299"/>
    </row>
    <row r="168" spans="2:24" ht="15" hidden="1" x14ac:dyDescent="0.25">
      <c r="D168" s="350" t="s">
        <v>3</v>
      </c>
      <c r="E168" s="350">
        <v>0.63317824949113111</v>
      </c>
      <c r="F168" s="350">
        <v>0.65011700071217826</v>
      </c>
      <c r="G168" s="350">
        <v>0.66703601108033239</v>
      </c>
      <c r="H168" s="350">
        <v>0.6975664127809772</v>
      </c>
      <c r="I168" s="350">
        <v>0.70668523676880224</v>
      </c>
      <c r="J168" s="350">
        <v>0.65933019151709615</v>
      </c>
      <c r="K168" s="350" t="s">
        <v>144</v>
      </c>
      <c r="L168" s="350">
        <f>ROWS($K$10:K168)</f>
        <v>159</v>
      </c>
      <c r="M168" s="350" t="str">
        <f t="shared" si="2"/>
        <v/>
      </c>
      <c r="N168" s="350" t="str">
        <f>IFERROR(SMALL($M$10:$M$257,ROWS(K$10:K168)),"")</f>
        <v/>
      </c>
      <c r="P168" s="559"/>
      <c r="Q168" s="559"/>
      <c r="R168" s="559"/>
      <c r="S168" s="299"/>
      <c r="T168" s="299"/>
      <c r="U168" s="299"/>
      <c r="V168" s="299"/>
      <c r="W168" s="299"/>
      <c r="X168" s="299"/>
    </row>
    <row r="169" spans="2:24" ht="15" hidden="1" x14ac:dyDescent="0.25">
      <c r="D169" s="350" t="s">
        <v>112</v>
      </c>
      <c r="E169" s="350">
        <v>0.63015380171853563</v>
      </c>
      <c r="F169" s="350">
        <v>0.64048400328137822</v>
      </c>
      <c r="G169" s="350">
        <v>0.6724233983286908</v>
      </c>
      <c r="H169" s="350">
        <v>0.68980797636632196</v>
      </c>
      <c r="I169" s="350">
        <v>0.7031471505528778</v>
      </c>
      <c r="J169" s="350">
        <v>0.65549795908146147</v>
      </c>
      <c r="K169" s="350" t="s">
        <v>144</v>
      </c>
      <c r="L169" s="350">
        <f>ROWS($K$10:K169)</f>
        <v>160</v>
      </c>
      <c r="M169" s="350" t="str">
        <f t="shared" si="2"/>
        <v/>
      </c>
      <c r="N169" s="350" t="str">
        <f>IFERROR(SMALL($M$10:$M$257,ROWS(K$10:K169)),"")</f>
        <v/>
      </c>
      <c r="P169" s="559"/>
      <c r="Q169" s="559"/>
      <c r="R169" s="559"/>
      <c r="S169" s="299"/>
      <c r="T169" s="299"/>
      <c r="U169" s="299"/>
      <c r="V169" s="299"/>
      <c r="W169" s="299"/>
      <c r="X169" s="299"/>
    </row>
    <row r="170" spans="2:24" ht="15" hidden="1" x14ac:dyDescent="0.25">
      <c r="D170" s="350" t="s">
        <v>124</v>
      </c>
      <c r="E170" s="350">
        <v>0.6427238109460166</v>
      </c>
      <c r="F170" s="350">
        <v>0.65188157466652208</v>
      </c>
      <c r="G170" s="350">
        <v>0.66088965915655695</v>
      </c>
      <c r="H170" s="350">
        <v>0.71082949308755761</v>
      </c>
      <c r="I170" s="350">
        <v>0.69346009795447994</v>
      </c>
      <c r="J170" s="350">
        <v>0.66273640276509715</v>
      </c>
      <c r="K170" s="350" t="s">
        <v>144</v>
      </c>
      <c r="L170" s="350">
        <f>ROWS($K$10:K170)</f>
        <v>161</v>
      </c>
      <c r="M170" s="350" t="str">
        <f t="shared" si="2"/>
        <v/>
      </c>
      <c r="N170" s="350" t="str">
        <f>IFERROR(SMALL($M$10:$M$257,ROWS(K$10:K170)),"")</f>
        <v/>
      </c>
      <c r="P170" s="559"/>
      <c r="Q170" s="559"/>
      <c r="R170" s="559"/>
      <c r="S170" s="299"/>
      <c r="T170" s="299"/>
      <c r="U170" s="299"/>
      <c r="V170" s="299"/>
      <c r="W170" s="299"/>
      <c r="X170" s="299"/>
    </row>
    <row r="171" spans="2:24" ht="15" hidden="1" x14ac:dyDescent="0.25">
      <c r="D171" s="350" t="s">
        <v>135</v>
      </c>
      <c r="E171" s="350">
        <v>0.63328768226858934</v>
      </c>
      <c r="F171" s="350">
        <v>0.64186663451103343</v>
      </c>
      <c r="G171" s="350">
        <v>0.66963130659767145</v>
      </c>
      <c r="H171" s="350">
        <v>0.68935463789167872</v>
      </c>
      <c r="I171" s="350">
        <v>0.70280258700338771</v>
      </c>
      <c r="J171" s="350">
        <v>0.65643699777739783</v>
      </c>
      <c r="K171" s="350" t="s">
        <v>144</v>
      </c>
      <c r="L171" s="350">
        <f>ROWS($K$10:K171)</f>
        <v>162</v>
      </c>
      <c r="M171" s="350" t="str">
        <f t="shared" si="2"/>
        <v/>
      </c>
      <c r="N171" s="350" t="str">
        <f>IFERROR(SMALL($M$10:$M$257,ROWS(K$10:K171)),"")</f>
        <v/>
      </c>
      <c r="P171" s="559"/>
      <c r="Q171" s="559"/>
      <c r="R171" s="559"/>
      <c r="S171" s="299"/>
      <c r="T171" s="299"/>
      <c r="U171" s="299"/>
      <c r="V171" s="299"/>
      <c r="W171" s="299"/>
      <c r="X171" s="299"/>
    </row>
    <row r="172" spans="2:24" ht="15" hidden="1" x14ac:dyDescent="0.25">
      <c r="B172" s="350" t="s">
        <v>519</v>
      </c>
      <c r="C172" s="350" t="s">
        <v>179</v>
      </c>
      <c r="D172" s="350" t="s">
        <v>1</v>
      </c>
      <c r="E172" s="350">
        <v>0.53703703703703709</v>
      </c>
      <c r="F172" s="350">
        <v>0.45238095238095238</v>
      </c>
      <c r="G172" s="350">
        <v>0.61538461538461542</v>
      </c>
      <c r="H172" s="350" t="s">
        <v>137</v>
      </c>
      <c r="I172" s="350" t="s">
        <v>137</v>
      </c>
      <c r="J172" s="350">
        <v>0.53233830845771146</v>
      </c>
      <c r="K172" s="350" t="s">
        <v>144</v>
      </c>
      <c r="L172" s="350">
        <f>ROWS($K$10:K172)</f>
        <v>163</v>
      </c>
      <c r="M172" s="350" t="str">
        <f t="shared" si="2"/>
        <v/>
      </c>
      <c r="N172" s="350" t="str">
        <f>IFERROR(SMALL($M$10:$M$257,ROWS(K$10:K172)),"")</f>
        <v/>
      </c>
      <c r="P172" s="559"/>
      <c r="Q172" s="559"/>
      <c r="R172" s="559"/>
      <c r="S172" s="299"/>
      <c r="T172" s="299"/>
      <c r="U172" s="299"/>
      <c r="V172" s="299"/>
      <c r="W172" s="299"/>
      <c r="X172" s="299"/>
    </row>
    <row r="173" spans="2:24" ht="15" hidden="1" x14ac:dyDescent="0.25">
      <c r="D173" s="350" t="s">
        <v>2</v>
      </c>
      <c r="E173" s="350">
        <v>0.49397590361445781</v>
      </c>
      <c r="F173" s="350">
        <v>0.58490566037735847</v>
      </c>
      <c r="G173" s="350">
        <v>0.4642857142857143</v>
      </c>
      <c r="H173" s="350" t="s">
        <v>137</v>
      </c>
      <c r="I173" s="350" t="s">
        <v>137</v>
      </c>
      <c r="J173" s="350">
        <v>0.5243243243243243</v>
      </c>
      <c r="K173" s="350" t="s">
        <v>144</v>
      </c>
      <c r="L173" s="350">
        <f>ROWS($K$10:K173)</f>
        <v>164</v>
      </c>
      <c r="M173" s="350" t="str">
        <f t="shared" si="2"/>
        <v/>
      </c>
      <c r="N173" s="350" t="str">
        <f>IFERROR(SMALL($M$10:$M$257,ROWS(K$10:K173)),"")</f>
        <v/>
      </c>
      <c r="P173" s="559"/>
      <c r="Q173" s="559"/>
      <c r="R173" s="559"/>
      <c r="S173" s="299"/>
      <c r="T173" s="299"/>
      <c r="U173" s="299"/>
      <c r="V173" s="299"/>
      <c r="W173" s="299"/>
      <c r="X173" s="299"/>
    </row>
    <row r="174" spans="2:24" ht="15" hidden="1" x14ac:dyDescent="0.25">
      <c r="D174" s="350" t="s">
        <v>3</v>
      </c>
      <c r="E174" s="350">
        <v>0.55516014234875444</v>
      </c>
      <c r="F174" s="350">
        <v>0.49760765550239233</v>
      </c>
      <c r="G174" s="350">
        <v>0.49707602339181284</v>
      </c>
      <c r="H174" s="350">
        <v>0.63492063492063489</v>
      </c>
      <c r="I174" s="350">
        <v>0.60416666666666663</v>
      </c>
      <c r="J174" s="350">
        <v>0.5430622009569378</v>
      </c>
      <c r="K174" s="350" t="s">
        <v>144</v>
      </c>
      <c r="L174" s="350">
        <f>ROWS($K$10:K174)</f>
        <v>165</v>
      </c>
      <c r="M174" s="350" t="str">
        <f t="shared" si="2"/>
        <v/>
      </c>
      <c r="N174" s="350" t="str">
        <f>IFERROR(SMALL($M$10:$M$257,ROWS(K$10:K174)),"")</f>
        <v/>
      </c>
      <c r="P174" s="559"/>
      <c r="Q174" s="559"/>
      <c r="R174" s="559"/>
      <c r="S174" s="299"/>
      <c r="T174" s="299"/>
      <c r="U174" s="299"/>
      <c r="V174" s="299"/>
      <c r="W174" s="299"/>
      <c r="X174" s="299"/>
    </row>
    <row r="175" spans="2:24" ht="15" hidden="1" x14ac:dyDescent="0.25">
      <c r="D175" s="350" t="s">
        <v>112</v>
      </c>
      <c r="E175" s="350">
        <v>0.46804123711340206</v>
      </c>
      <c r="F175" s="350">
        <v>0.52188552188552184</v>
      </c>
      <c r="G175" s="350">
        <v>0.5605381165919282</v>
      </c>
      <c r="H175" s="350">
        <v>0.59210526315789469</v>
      </c>
      <c r="I175" s="350">
        <v>0.647887323943662</v>
      </c>
      <c r="J175" s="350">
        <v>0.52396425670186841</v>
      </c>
      <c r="K175" s="350" t="s">
        <v>144</v>
      </c>
      <c r="L175" s="350">
        <f>ROWS($K$10:K175)</f>
        <v>166</v>
      </c>
      <c r="M175" s="350" t="str">
        <f t="shared" si="2"/>
        <v/>
      </c>
      <c r="N175" s="350" t="str">
        <f>IFERROR(SMALL($M$10:$M$257,ROWS(K$10:K175)),"")</f>
        <v/>
      </c>
      <c r="P175" s="559"/>
      <c r="Q175" s="559"/>
      <c r="R175" s="559"/>
      <c r="S175" s="299"/>
      <c r="T175" s="299"/>
      <c r="U175" s="299"/>
      <c r="V175" s="299"/>
      <c r="W175" s="299"/>
      <c r="X175" s="299"/>
    </row>
    <row r="176" spans="2:24" ht="15" hidden="1" x14ac:dyDescent="0.25">
      <c r="D176" s="350" t="s">
        <v>124</v>
      </c>
      <c r="E176" s="350">
        <v>0.46204620462046203</v>
      </c>
      <c r="F176" s="350">
        <v>0.50837988826815639</v>
      </c>
      <c r="G176" s="350">
        <v>0.56916996047430835</v>
      </c>
      <c r="H176" s="350">
        <v>0.52095808383233533</v>
      </c>
      <c r="I176" s="350">
        <v>0.66666666666666663</v>
      </c>
      <c r="J176" s="350">
        <v>0.50981719702098849</v>
      </c>
      <c r="K176" s="350" t="s">
        <v>144</v>
      </c>
      <c r="L176" s="350">
        <f>ROWS($K$10:K176)</f>
        <v>167</v>
      </c>
      <c r="M176" s="350" t="str">
        <f t="shared" si="2"/>
        <v/>
      </c>
      <c r="N176" s="350" t="str">
        <f>IFERROR(SMALL($M$10:$M$257,ROWS(K$10:K176)),"")</f>
        <v/>
      </c>
      <c r="P176" s="559"/>
      <c r="Q176" s="559"/>
      <c r="R176" s="559"/>
      <c r="S176" s="299"/>
      <c r="T176" s="299"/>
      <c r="U176" s="299"/>
      <c r="V176" s="299"/>
      <c r="W176" s="299"/>
      <c r="X176" s="299"/>
    </row>
    <row r="177" spans="2:24" ht="15" hidden="1" x14ac:dyDescent="0.25">
      <c r="D177" s="350" t="s">
        <v>135</v>
      </c>
      <c r="E177" s="350">
        <v>0.57023255813953488</v>
      </c>
      <c r="F177" s="350">
        <v>0.57679738562091498</v>
      </c>
      <c r="G177" s="350">
        <v>0.55249999999999999</v>
      </c>
      <c r="H177" s="350">
        <v>0.63468634686346859</v>
      </c>
      <c r="I177" s="350">
        <v>0.62676056338028174</v>
      </c>
      <c r="J177" s="350">
        <v>0.57987220447284349</v>
      </c>
      <c r="K177" s="350" t="s">
        <v>144</v>
      </c>
      <c r="L177" s="350">
        <f>ROWS($K$10:K177)</f>
        <v>168</v>
      </c>
      <c r="M177" s="350" t="str">
        <f t="shared" si="2"/>
        <v/>
      </c>
      <c r="N177" s="350" t="str">
        <f>IFERROR(SMALL($M$10:$M$257,ROWS(K$10:K177)),"")</f>
        <v/>
      </c>
      <c r="P177" s="559"/>
      <c r="Q177" s="559"/>
      <c r="R177" s="559"/>
      <c r="S177" s="299"/>
      <c r="T177" s="299"/>
      <c r="U177" s="299"/>
      <c r="V177" s="299"/>
      <c r="W177" s="299"/>
      <c r="X177" s="299"/>
    </row>
    <row r="178" spans="2:24" ht="15" hidden="1" x14ac:dyDescent="0.25">
      <c r="C178" s="350" t="s">
        <v>180</v>
      </c>
      <c r="D178" s="350" t="s">
        <v>1</v>
      </c>
      <c r="E178" s="350">
        <v>0.63741950321987118</v>
      </c>
      <c r="F178" s="350">
        <v>0.65236947791164657</v>
      </c>
      <c r="G178" s="350">
        <v>0.67550849234640387</v>
      </c>
      <c r="H178" s="350">
        <v>0.68326180257510727</v>
      </c>
      <c r="I178" s="350">
        <v>0.68527291452111228</v>
      </c>
      <c r="J178" s="350">
        <v>0.65921288014311274</v>
      </c>
      <c r="K178" s="350" t="s">
        <v>144</v>
      </c>
      <c r="L178" s="350">
        <f>ROWS($K$10:K178)</f>
        <v>169</v>
      </c>
      <c r="M178" s="350" t="str">
        <f t="shared" si="2"/>
        <v/>
      </c>
      <c r="N178" s="350" t="str">
        <f>IFERROR(SMALL($M$10:$M$257,ROWS(K$10:K178)),"")</f>
        <v/>
      </c>
      <c r="P178" s="559"/>
      <c r="Q178" s="559"/>
      <c r="R178" s="559"/>
      <c r="S178" s="299"/>
      <c r="T178" s="299"/>
      <c r="U178" s="299"/>
      <c r="V178" s="299"/>
      <c r="W178" s="299"/>
      <c r="X178" s="299"/>
    </row>
    <row r="179" spans="2:24" ht="15" hidden="1" x14ac:dyDescent="0.25">
      <c r="D179" s="350" t="s">
        <v>2</v>
      </c>
      <c r="E179" s="350">
        <v>0.61077636152954806</v>
      </c>
      <c r="F179" s="350">
        <v>0.63856387241545121</v>
      </c>
      <c r="G179" s="350">
        <v>0.65313458082249709</v>
      </c>
      <c r="H179" s="350">
        <v>0.67079568638880793</v>
      </c>
      <c r="I179" s="350">
        <v>0.68024800708591671</v>
      </c>
      <c r="J179" s="350">
        <v>0.64017420778811285</v>
      </c>
      <c r="K179" s="350" t="s">
        <v>144</v>
      </c>
      <c r="L179" s="350">
        <f>ROWS($K$10:K179)</f>
        <v>170</v>
      </c>
      <c r="M179" s="350" t="str">
        <f t="shared" si="2"/>
        <v/>
      </c>
      <c r="N179" s="350" t="str">
        <f>IFERROR(SMALL($M$10:$M$257,ROWS(K$10:K179)),"")</f>
        <v/>
      </c>
      <c r="P179" s="559"/>
      <c r="Q179" s="559"/>
      <c r="R179" s="559"/>
      <c r="S179" s="299"/>
      <c r="T179" s="299"/>
      <c r="U179" s="299"/>
      <c r="V179" s="299"/>
      <c r="W179" s="299"/>
      <c r="X179" s="299"/>
    </row>
    <row r="180" spans="2:24" ht="15" hidden="1" x14ac:dyDescent="0.25">
      <c r="D180" s="350" t="s">
        <v>3</v>
      </c>
      <c r="E180" s="350">
        <v>0.63025059665871119</v>
      </c>
      <c r="F180" s="350">
        <v>0.64704907161803715</v>
      </c>
      <c r="G180" s="350">
        <v>0.66588680926916222</v>
      </c>
      <c r="H180" s="350">
        <v>0.69607549430796889</v>
      </c>
      <c r="I180" s="350">
        <v>0.70306258322237014</v>
      </c>
      <c r="J180" s="350">
        <v>0.65710504885993481</v>
      </c>
      <c r="K180" s="350" t="s">
        <v>144</v>
      </c>
      <c r="L180" s="350">
        <f>ROWS($K$10:K180)</f>
        <v>171</v>
      </c>
      <c r="M180" s="350" t="str">
        <f t="shared" si="2"/>
        <v/>
      </c>
      <c r="N180" s="350" t="str">
        <f>IFERROR(SMALL($M$10:$M$257,ROWS(K$10:K180)),"")</f>
        <v/>
      </c>
      <c r="P180" s="559"/>
      <c r="Q180" s="559"/>
      <c r="R180" s="559"/>
      <c r="S180" s="299"/>
      <c r="T180" s="299"/>
      <c r="U180" s="299"/>
      <c r="V180" s="299"/>
      <c r="W180" s="299"/>
      <c r="X180" s="299"/>
    </row>
    <row r="181" spans="2:24" ht="15" hidden="1" x14ac:dyDescent="0.25">
      <c r="D181" s="350" t="s">
        <v>112</v>
      </c>
      <c r="E181" s="350">
        <v>0.63197939132518577</v>
      </c>
      <c r="F181" s="350">
        <v>0.64150307523801497</v>
      </c>
      <c r="G181" s="350">
        <v>0.66764308246958093</v>
      </c>
      <c r="H181" s="350">
        <v>0.6904125853368952</v>
      </c>
      <c r="I181" s="350">
        <v>0.70245535714285712</v>
      </c>
      <c r="J181" s="350">
        <v>0.65588957055214725</v>
      </c>
      <c r="K181" s="350" t="s">
        <v>144</v>
      </c>
      <c r="L181" s="350">
        <f>ROWS($K$10:K181)</f>
        <v>172</v>
      </c>
      <c r="M181" s="350" t="str">
        <f t="shared" si="2"/>
        <v/>
      </c>
      <c r="N181" s="350" t="str">
        <f>IFERROR(SMALL($M$10:$M$257,ROWS(K$10:K181)),"")</f>
        <v/>
      </c>
      <c r="P181" s="559"/>
      <c r="Q181" s="559"/>
      <c r="R181" s="559"/>
      <c r="S181" s="299"/>
      <c r="T181" s="299"/>
      <c r="U181" s="299"/>
      <c r="V181" s="299"/>
      <c r="W181" s="299"/>
      <c r="X181" s="299"/>
    </row>
    <row r="182" spans="2:24" ht="15" hidden="1" x14ac:dyDescent="0.25">
      <c r="D182" s="350" t="s">
        <v>124</v>
      </c>
      <c r="E182" s="350">
        <v>0.64534032690900223</v>
      </c>
      <c r="F182" s="350">
        <v>0.65293253865422818</v>
      </c>
      <c r="G182" s="350">
        <v>0.66544412607449854</v>
      </c>
      <c r="H182" s="350">
        <v>0.71336800244723153</v>
      </c>
      <c r="I182" s="350">
        <v>0.70139349701393494</v>
      </c>
      <c r="J182" s="350">
        <v>0.66603328391555827</v>
      </c>
      <c r="K182" s="350" t="s">
        <v>144</v>
      </c>
      <c r="L182" s="350">
        <f>ROWS($K$10:K182)</f>
        <v>173</v>
      </c>
      <c r="M182" s="350" t="str">
        <f t="shared" si="2"/>
        <v/>
      </c>
      <c r="N182" s="350" t="str">
        <f>IFERROR(SMALL($M$10:$M$257,ROWS(K$10:K182)),"")</f>
        <v/>
      </c>
      <c r="P182" s="559"/>
      <c r="Q182" s="559"/>
      <c r="R182" s="559"/>
      <c r="S182" s="299"/>
      <c r="T182" s="299"/>
      <c r="U182" s="299"/>
      <c r="V182" s="299"/>
      <c r="W182" s="299"/>
      <c r="X182" s="299"/>
    </row>
    <row r="183" spans="2:24" ht="15" hidden="1" x14ac:dyDescent="0.25">
      <c r="D183" s="350" t="s">
        <v>135</v>
      </c>
      <c r="E183" s="350">
        <v>0.63402128764278298</v>
      </c>
      <c r="F183" s="350">
        <v>0.64255399415259828</v>
      </c>
      <c r="G183" s="350">
        <v>0.6651555219745624</v>
      </c>
      <c r="H183" s="350">
        <v>0.69002433090024329</v>
      </c>
      <c r="I183" s="350">
        <v>0.69921875</v>
      </c>
      <c r="J183" s="350">
        <v>0.65612603930884561</v>
      </c>
      <c r="K183" s="350" t="s">
        <v>144</v>
      </c>
      <c r="L183" s="350">
        <f>ROWS($K$10:K183)</f>
        <v>174</v>
      </c>
      <c r="M183" s="350" t="str">
        <f t="shared" si="2"/>
        <v/>
      </c>
      <c r="N183" s="350" t="str">
        <f>IFERROR(SMALL($M$10:$M$257,ROWS(K$10:K183)),"")</f>
        <v/>
      </c>
      <c r="P183" s="559"/>
      <c r="Q183" s="559"/>
      <c r="R183" s="559"/>
      <c r="S183" s="299"/>
      <c r="T183" s="299"/>
      <c r="U183" s="299"/>
      <c r="V183" s="299"/>
      <c r="W183" s="299"/>
      <c r="X183" s="299"/>
    </row>
    <row r="184" spans="2:24" ht="15" hidden="1" x14ac:dyDescent="0.25">
      <c r="B184" s="350" t="s">
        <v>520</v>
      </c>
      <c r="C184" s="350" t="s">
        <v>301</v>
      </c>
      <c r="D184" s="350" t="s">
        <v>1</v>
      </c>
      <c r="E184" s="350">
        <v>0.6154415164123902</v>
      </c>
      <c r="F184" s="350">
        <v>0.62903423732973374</v>
      </c>
      <c r="G184" s="350">
        <v>0.66334049739023637</v>
      </c>
      <c r="H184" s="350">
        <v>0.66837035580892468</v>
      </c>
      <c r="I184" s="350">
        <v>0.66582135812905041</v>
      </c>
      <c r="J184" s="350">
        <v>0.64105186267348424</v>
      </c>
      <c r="K184" s="350" t="s">
        <v>144</v>
      </c>
      <c r="L184" s="350">
        <f>ROWS($K$10:K184)</f>
        <v>175</v>
      </c>
      <c r="M184" s="350" t="str">
        <f t="shared" si="2"/>
        <v/>
      </c>
      <c r="N184" s="350" t="str">
        <f>IFERROR(SMALL($M$10:$M$257,ROWS(K$10:K184)),"")</f>
        <v/>
      </c>
      <c r="P184" s="559"/>
      <c r="Q184" s="559"/>
      <c r="R184" s="559"/>
      <c r="S184" s="299"/>
      <c r="T184" s="299"/>
      <c r="U184" s="299"/>
      <c r="V184" s="299"/>
      <c r="W184" s="299"/>
      <c r="X184" s="299"/>
    </row>
    <row r="185" spans="2:24" ht="15" hidden="1" x14ac:dyDescent="0.25">
      <c r="D185" s="350" t="s">
        <v>2</v>
      </c>
      <c r="E185" s="350">
        <v>0.58206051172293027</v>
      </c>
      <c r="F185" s="350">
        <v>0.6108211330362826</v>
      </c>
      <c r="G185" s="350">
        <v>0.62720599718881775</v>
      </c>
      <c r="H185" s="350">
        <v>0.65645559210526316</v>
      </c>
      <c r="I185" s="350">
        <v>0.66355721393034828</v>
      </c>
      <c r="J185" s="350">
        <v>0.61712538226299696</v>
      </c>
      <c r="K185" s="350" t="s">
        <v>144</v>
      </c>
      <c r="L185" s="350">
        <f>ROWS($K$10:K185)</f>
        <v>176</v>
      </c>
      <c r="M185" s="350" t="str">
        <f t="shared" si="2"/>
        <v/>
      </c>
      <c r="N185" s="350" t="str">
        <f>IFERROR(SMALL($M$10:$M$257,ROWS(K$10:K185)),"")</f>
        <v/>
      </c>
      <c r="P185" s="559"/>
      <c r="Q185" s="559"/>
      <c r="R185" s="559"/>
      <c r="S185" s="299"/>
      <c r="T185" s="299"/>
      <c r="U185" s="299"/>
      <c r="V185" s="299"/>
      <c r="W185" s="299"/>
      <c r="X185" s="299"/>
    </row>
    <row r="186" spans="2:24" ht="15" hidden="1" x14ac:dyDescent="0.25">
      <c r="D186" s="350" t="s">
        <v>3</v>
      </c>
      <c r="E186" s="350">
        <v>0.59850000000000003</v>
      </c>
      <c r="F186" s="350">
        <v>0.62059905412506566</v>
      </c>
      <c r="G186" s="350">
        <v>0.63998693237504078</v>
      </c>
      <c r="H186" s="350">
        <v>0.67686225551394086</v>
      </c>
      <c r="I186" s="350">
        <v>0.67894413750767346</v>
      </c>
      <c r="J186" s="350">
        <v>0.63226757867653982</v>
      </c>
      <c r="K186" s="350" t="s">
        <v>144</v>
      </c>
      <c r="L186" s="350">
        <f>ROWS($K$10:K186)</f>
        <v>177</v>
      </c>
      <c r="M186" s="350" t="str">
        <f t="shared" si="2"/>
        <v/>
      </c>
      <c r="N186" s="350" t="str">
        <f>IFERROR(SMALL($M$10:$M$257,ROWS(K$10:K186)),"")</f>
        <v/>
      </c>
      <c r="P186" s="559"/>
      <c r="Q186" s="559"/>
      <c r="R186" s="559"/>
      <c r="S186" s="299"/>
      <c r="T186" s="299"/>
      <c r="U186" s="299"/>
      <c r="V186" s="299"/>
      <c r="W186" s="299"/>
      <c r="X186" s="299"/>
    </row>
    <row r="187" spans="2:24" ht="15" hidden="1" x14ac:dyDescent="0.25">
      <c r="D187" s="350" t="s">
        <v>112</v>
      </c>
      <c r="E187" s="350">
        <v>0.58596246006389774</v>
      </c>
      <c r="F187" s="350">
        <v>0.60546003412521332</v>
      </c>
      <c r="G187" s="350">
        <v>0.64320429026311376</v>
      </c>
      <c r="H187" s="350">
        <v>0.67431192660550454</v>
      </c>
      <c r="I187" s="350">
        <v>0.67530440212300968</v>
      </c>
      <c r="J187" s="350">
        <v>0.62425960932577185</v>
      </c>
      <c r="K187" s="350" t="s">
        <v>144</v>
      </c>
      <c r="L187" s="350">
        <f>ROWS($K$10:K187)</f>
        <v>178</v>
      </c>
      <c r="M187" s="350" t="str">
        <f t="shared" si="2"/>
        <v/>
      </c>
      <c r="N187" s="350" t="str">
        <f>IFERROR(SMALL($M$10:$M$257,ROWS(K$10:K187)),"")</f>
        <v/>
      </c>
      <c r="P187" s="559"/>
      <c r="Q187" s="559"/>
      <c r="R187" s="559"/>
      <c r="S187" s="299"/>
      <c r="T187" s="299"/>
      <c r="U187" s="299"/>
      <c r="V187" s="299"/>
      <c r="W187" s="299"/>
      <c r="X187" s="299"/>
    </row>
    <row r="188" spans="2:24" ht="15" hidden="1" x14ac:dyDescent="0.25">
      <c r="D188" s="350" t="s">
        <v>124</v>
      </c>
      <c r="E188" s="350">
        <v>0.60912879943072074</v>
      </c>
      <c r="F188" s="350">
        <v>0.62335904723237245</v>
      </c>
      <c r="G188" s="350">
        <v>0.64077837093163426</v>
      </c>
      <c r="H188" s="350">
        <v>0.68900569426193603</v>
      </c>
      <c r="I188" s="350">
        <v>0.67636022514071292</v>
      </c>
      <c r="J188" s="350">
        <v>0.63779757085020239</v>
      </c>
      <c r="K188" s="350" t="s">
        <v>144</v>
      </c>
      <c r="L188" s="350">
        <f>ROWS($K$10:K188)</f>
        <v>179</v>
      </c>
      <c r="M188" s="350" t="str">
        <f t="shared" si="2"/>
        <v/>
      </c>
      <c r="N188" s="350" t="str">
        <f>IFERROR(SMALL($M$10:$M$257,ROWS(K$10:K188)),"")</f>
        <v/>
      </c>
      <c r="P188" s="559"/>
      <c r="Q188" s="559"/>
      <c r="R188" s="559"/>
      <c r="S188" s="299"/>
      <c r="T188" s="299"/>
      <c r="U188" s="299"/>
      <c r="V188" s="299"/>
      <c r="W188" s="299"/>
      <c r="X188" s="299"/>
    </row>
    <row r="189" spans="2:24" ht="15" hidden="1" x14ac:dyDescent="0.25">
      <c r="D189" s="350" t="s">
        <v>135</v>
      </c>
      <c r="E189" s="350">
        <v>0.58487720809995691</v>
      </c>
      <c r="F189" s="350">
        <v>0.6067628625564786</v>
      </c>
      <c r="G189" s="350">
        <v>0.63309885227693452</v>
      </c>
      <c r="H189" s="350">
        <v>0.66597938144329893</v>
      </c>
      <c r="I189" s="350">
        <v>0.67618741976893448</v>
      </c>
      <c r="J189" s="350">
        <v>0.62158451187697372</v>
      </c>
      <c r="K189" s="350" t="s">
        <v>144</v>
      </c>
      <c r="L189" s="350">
        <f>ROWS($K$10:K189)</f>
        <v>180</v>
      </c>
      <c r="M189" s="350" t="str">
        <f t="shared" si="2"/>
        <v/>
      </c>
      <c r="N189" s="350" t="str">
        <f>IFERROR(SMALL($M$10:$M$257,ROWS(K$10:K189)),"")</f>
        <v/>
      </c>
      <c r="P189" s="559"/>
      <c r="Q189" s="559"/>
      <c r="R189" s="559"/>
      <c r="S189" s="299"/>
      <c r="T189" s="299"/>
      <c r="U189" s="299"/>
      <c r="V189" s="299"/>
      <c r="W189" s="299"/>
      <c r="X189" s="299"/>
    </row>
    <row r="190" spans="2:24" ht="15" hidden="1" x14ac:dyDescent="0.25">
      <c r="C190" s="350" t="s">
        <v>521</v>
      </c>
      <c r="D190" s="350" t="s">
        <v>1</v>
      </c>
      <c r="E190" s="350">
        <v>0.67135377711293942</v>
      </c>
      <c r="F190" s="350">
        <v>0.69422058484918259</v>
      </c>
      <c r="G190" s="350">
        <v>0.70098360655737701</v>
      </c>
      <c r="H190" s="350">
        <v>0.72120896300156334</v>
      </c>
      <c r="I190" s="350">
        <v>0.73764258555133078</v>
      </c>
      <c r="J190" s="350">
        <v>0.69346127327051255</v>
      </c>
      <c r="K190" s="350" t="s">
        <v>144</v>
      </c>
      <c r="L190" s="350">
        <f>ROWS($K$10:K190)</f>
        <v>181</v>
      </c>
      <c r="M190" s="350" t="str">
        <f t="shared" si="2"/>
        <v/>
      </c>
      <c r="N190" s="350" t="str">
        <f>IFERROR(SMALL($M$10:$M$257,ROWS(K$10:K190)),"")</f>
        <v/>
      </c>
      <c r="P190" s="559"/>
      <c r="Q190" s="559"/>
      <c r="R190" s="559"/>
      <c r="S190" s="299"/>
      <c r="T190" s="299"/>
      <c r="U190" s="299"/>
      <c r="V190" s="299"/>
      <c r="W190" s="299"/>
      <c r="X190" s="299"/>
    </row>
    <row r="191" spans="2:24" ht="15" hidden="1" x14ac:dyDescent="0.25">
      <c r="D191" s="350" t="s">
        <v>2</v>
      </c>
      <c r="E191" s="350">
        <v>0.65118912797281991</v>
      </c>
      <c r="F191" s="350">
        <v>0.68455945252352435</v>
      </c>
      <c r="G191" s="350">
        <v>0.70525291828793779</v>
      </c>
      <c r="H191" s="350">
        <v>0.70442126179831099</v>
      </c>
      <c r="I191" s="350">
        <v>0.72128637059724354</v>
      </c>
      <c r="J191" s="350">
        <v>0.6803445060069121</v>
      </c>
      <c r="K191" s="350" t="s">
        <v>144</v>
      </c>
      <c r="L191" s="350">
        <f>ROWS($K$10:K191)</f>
        <v>182</v>
      </c>
      <c r="M191" s="350" t="str">
        <f t="shared" si="2"/>
        <v/>
      </c>
      <c r="N191" s="350" t="str">
        <f>IFERROR(SMALL($M$10:$M$257,ROWS(K$10:K191)),"")</f>
        <v/>
      </c>
      <c r="P191" s="559"/>
      <c r="Q191" s="559"/>
      <c r="R191" s="559"/>
      <c r="S191" s="299"/>
      <c r="T191" s="299"/>
      <c r="U191" s="299"/>
      <c r="V191" s="299"/>
      <c r="W191" s="299"/>
      <c r="X191" s="299"/>
    </row>
    <row r="192" spans="2:24" ht="15" hidden="1" x14ac:dyDescent="0.25">
      <c r="D192" s="350" t="s">
        <v>3</v>
      </c>
      <c r="E192" s="350">
        <v>0.67234767788666383</v>
      </c>
      <c r="F192" s="350">
        <v>0.68354430379746833</v>
      </c>
      <c r="G192" s="350">
        <v>0.7087603305785124</v>
      </c>
      <c r="H192" s="350">
        <v>0.73847695390781565</v>
      </c>
      <c r="I192" s="350">
        <v>0.76003086419753085</v>
      </c>
      <c r="J192" s="350">
        <v>0.69560409178877525</v>
      </c>
      <c r="K192" s="350" t="s">
        <v>144</v>
      </c>
      <c r="L192" s="350">
        <f>ROWS($K$10:K192)</f>
        <v>183</v>
      </c>
      <c r="M192" s="350" t="str">
        <f t="shared" si="2"/>
        <v/>
      </c>
      <c r="N192" s="350" t="str">
        <f>IFERROR(SMALL($M$10:$M$257,ROWS(K$10:K192)),"")</f>
        <v/>
      </c>
      <c r="P192" s="559"/>
      <c r="Q192" s="559"/>
      <c r="R192" s="559"/>
      <c r="S192" s="299"/>
      <c r="T192" s="299"/>
      <c r="U192" s="299"/>
      <c r="V192" s="299"/>
      <c r="W192" s="299"/>
      <c r="X192" s="299"/>
    </row>
    <row r="193" spans="2:24" ht="15" hidden="1" x14ac:dyDescent="0.25">
      <c r="D193" s="350" t="s">
        <v>112</v>
      </c>
      <c r="E193" s="350">
        <v>0.68523949169110454</v>
      </c>
      <c r="F193" s="350">
        <v>0.69408401143611176</v>
      </c>
      <c r="G193" s="350">
        <v>0.70657726692209455</v>
      </c>
      <c r="H193" s="350">
        <v>0.72015281757402105</v>
      </c>
      <c r="I193" s="350">
        <v>0.76409495548961426</v>
      </c>
      <c r="J193" s="350">
        <v>0.70164754499483439</v>
      </c>
      <c r="K193" s="350" t="s">
        <v>144</v>
      </c>
      <c r="L193" s="350">
        <f>ROWS($K$10:K193)</f>
        <v>184</v>
      </c>
      <c r="M193" s="350" t="str">
        <f t="shared" si="2"/>
        <v/>
      </c>
      <c r="N193" s="350" t="str">
        <f>IFERROR(SMALL($M$10:$M$257,ROWS(K$10:K193)),"")</f>
        <v/>
      </c>
      <c r="P193" s="559"/>
      <c r="Q193" s="559"/>
      <c r="R193" s="559"/>
      <c r="S193" s="299"/>
      <c r="T193" s="299"/>
      <c r="U193" s="299"/>
      <c r="V193" s="299"/>
      <c r="W193" s="299"/>
      <c r="X193" s="299"/>
    </row>
    <row r="194" spans="2:24" ht="15" hidden="1" x14ac:dyDescent="0.25">
      <c r="D194" s="350" t="s">
        <v>124</v>
      </c>
      <c r="E194" s="350">
        <v>0.67955338450802516</v>
      </c>
      <c r="F194" s="350">
        <v>0.68961724593048834</v>
      </c>
      <c r="G194" s="350">
        <v>0.70293282876064334</v>
      </c>
      <c r="H194" s="350">
        <v>0.75035063113604483</v>
      </c>
      <c r="I194" s="350">
        <v>0.75602836879432622</v>
      </c>
      <c r="J194" s="350">
        <v>0.70069756123938787</v>
      </c>
      <c r="K194" s="350" t="s">
        <v>144</v>
      </c>
      <c r="L194" s="350">
        <f>ROWS($K$10:K194)</f>
        <v>185</v>
      </c>
      <c r="M194" s="350" t="str">
        <f t="shared" si="2"/>
        <v/>
      </c>
      <c r="N194" s="350" t="str">
        <f>IFERROR(SMALL($M$10:$M$257,ROWS(K$10:K194)),"")</f>
        <v/>
      </c>
      <c r="P194" s="559"/>
      <c r="Q194" s="559"/>
      <c r="R194" s="559"/>
      <c r="S194" s="299"/>
      <c r="T194" s="299"/>
      <c r="U194" s="299"/>
      <c r="V194" s="299"/>
      <c r="W194" s="299"/>
      <c r="X194" s="299"/>
    </row>
    <row r="195" spans="2:24" ht="15" hidden="1" x14ac:dyDescent="0.25">
      <c r="D195" s="350" t="s">
        <v>135</v>
      </c>
      <c r="E195" s="350">
        <v>0.68787331573829702</v>
      </c>
      <c r="F195" s="350">
        <v>0.68971061093247588</v>
      </c>
      <c r="G195" s="350">
        <v>0.70874447090847226</v>
      </c>
      <c r="H195" s="350">
        <v>0.73346209560598741</v>
      </c>
      <c r="I195" s="350">
        <v>0.74383164005805513</v>
      </c>
      <c r="J195" s="350">
        <v>0.70143944867448449</v>
      </c>
      <c r="K195" s="350" t="s">
        <v>144</v>
      </c>
      <c r="L195" s="350">
        <f>ROWS($K$10:K195)</f>
        <v>186</v>
      </c>
      <c r="M195" s="350" t="str">
        <f t="shared" si="2"/>
        <v/>
      </c>
      <c r="N195" s="350" t="str">
        <f>IFERROR(SMALL($M$10:$M$257,ROWS(K$10:K195)),"")</f>
        <v/>
      </c>
      <c r="P195" s="559"/>
      <c r="Q195" s="559"/>
      <c r="R195" s="559"/>
      <c r="S195" s="299"/>
      <c r="T195" s="299"/>
      <c r="U195" s="299"/>
      <c r="V195" s="299"/>
      <c r="W195" s="299"/>
      <c r="X195" s="299"/>
    </row>
    <row r="196" spans="2:24" ht="15" hidden="1" x14ac:dyDescent="0.25">
      <c r="B196" s="350" t="s">
        <v>208</v>
      </c>
      <c r="C196" s="350" t="s">
        <v>98</v>
      </c>
      <c r="D196" s="350" t="s">
        <v>1</v>
      </c>
      <c r="E196" s="350">
        <v>0.74391723153763822</v>
      </c>
      <c r="F196" s="350">
        <v>0.80192701227830832</v>
      </c>
      <c r="G196" s="350">
        <v>0.82374066723372086</v>
      </c>
      <c r="H196" s="350">
        <v>0.84878261818975875</v>
      </c>
      <c r="I196" s="350">
        <v>0.82685825793861978</v>
      </c>
      <c r="J196" s="350">
        <v>0.80266212660578862</v>
      </c>
      <c r="K196" s="350" t="s">
        <v>551</v>
      </c>
      <c r="L196" s="350">
        <f>ROWS($K$10:K196)</f>
        <v>187</v>
      </c>
      <c r="M196" s="350" t="str">
        <f t="shared" si="2"/>
        <v/>
      </c>
      <c r="N196" s="350" t="str">
        <f>IFERROR(SMALL($M$10:$M$257,ROWS(K$10:K196)),"")</f>
        <v/>
      </c>
      <c r="P196" s="559"/>
      <c r="Q196" s="559"/>
      <c r="R196" s="559"/>
      <c r="S196" s="299"/>
      <c r="T196" s="299"/>
      <c r="U196" s="299"/>
      <c r="V196" s="299"/>
      <c r="W196" s="299"/>
      <c r="X196" s="299"/>
    </row>
    <row r="197" spans="2:24" ht="15" hidden="1" x14ac:dyDescent="0.25">
      <c r="D197" s="350" t="s">
        <v>2</v>
      </c>
      <c r="E197" s="350">
        <v>0.74242010379677681</v>
      </c>
      <c r="F197" s="350">
        <v>0.7825655446199653</v>
      </c>
      <c r="G197" s="350">
        <v>0.81406250000000002</v>
      </c>
      <c r="H197" s="350">
        <v>0.82959118830756196</v>
      </c>
      <c r="I197" s="350">
        <v>0.81826907694768836</v>
      </c>
      <c r="J197" s="350">
        <v>0.79125464103223908</v>
      </c>
      <c r="K197" s="350" t="s">
        <v>551</v>
      </c>
      <c r="L197" s="350">
        <f>ROWS($K$10:K197)</f>
        <v>188</v>
      </c>
      <c r="M197" s="350" t="str">
        <f t="shared" si="2"/>
        <v/>
      </c>
      <c r="N197" s="350" t="str">
        <f>IFERROR(SMALL($M$10:$M$257,ROWS(K$10:K197)),"")</f>
        <v/>
      </c>
      <c r="P197" s="386"/>
      <c r="Q197" s="386"/>
      <c r="R197" s="386"/>
      <c r="S197" s="386"/>
      <c r="T197" s="386"/>
      <c r="U197" s="386"/>
      <c r="V197" s="386"/>
      <c r="W197" s="386"/>
      <c r="X197" s="386"/>
    </row>
    <row r="198" spans="2:24" ht="15" hidden="1" x14ac:dyDescent="0.25">
      <c r="D198" s="350" t="s">
        <v>3</v>
      </c>
      <c r="E198" s="350">
        <v>0.73910205265830131</v>
      </c>
      <c r="F198" s="350">
        <v>0.77828508811980646</v>
      </c>
      <c r="G198" s="350">
        <v>0.81261278374014623</v>
      </c>
      <c r="H198" s="350">
        <v>0.83042450174529892</v>
      </c>
      <c r="I198" s="350">
        <v>0.80645736710667137</v>
      </c>
      <c r="J198" s="350">
        <v>0.78783173067351531</v>
      </c>
      <c r="K198" s="350" t="s">
        <v>551</v>
      </c>
      <c r="L198" s="350">
        <f>ROWS($K$10:K198)</f>
        <v>189</v>
      </c>
      <c r="M198" s="350" t="str">
        <f t="shared" si="2"/>
        <v/>
      </c>
      <c r="N198" s="350" t="str">
        <f>IFERROR(SMALL($M$10:$M$257,ROWS(K$10:K198)),"")</f>
        <v/>
      </c>
      <c r="P198" s="386"/>
      <c r="Q198" s="386"/>
      <c r="R198" s="386"/>
      <c r="S198" s="386"/>
      <c r="T198" s="386"/>
      <c r="U198" s="386"/>
      <c r="V198" s="386"/>
      <c r="W198" s="386"/>
      <c r="X198" s="386"/>
    </row>
    <row r="199" spans="2:24" ht="15" hidden="1" x14ac:dyDescent="0.25">
      <c r="D199" s="350" t="s">
        <v>112</v>
      </c>
      <c r="E199" s="350">
        <v>0.7529522567557777</v>
      </c>
      <c r="F199" s="350">
        <v>0.78154718361375275</v>
      </c>
      <c r="G199" s="350">
        <v>0.82705653742944385</v>
      </c>
      <c r="H199" s="350">
        <v>0.85171790235081379</v>
      </c>
      <c r="I199" s="350">
        <v>0.81863848952018015</v>
      </c>
      <c r="J199" s="350">
        <v>0.80149212921370261</v>
      </c>
      <c r="K199" s="350" t="s">
        <v>551</v>
      </c>
      <c r="L199" s="350">
        <f>ROWS($K$10:K199)</f>
        <v>190</v>
      </c>
      <c r="M199" s="350" t="str">
        <f t="shared" si="2"/>
        <v/>
      </c>
      <c r="N199" s="350" t="str">
        <f>IFERROR(SMALL($M$10:$M$257,ROWS(K$10:K199)),"")</f>
        <v/>
      </c>
      <c r="P199" s="386"/>
      <c r="Q199" s="386"/>
      <c r="R199" s="386"/>
      <c r="S199" s="386"/>
      <c r="T199" s="386"/>
      <c r="U199" s="386"/>
      <c r="V199" s="386"/>
      <c r="W199" s="386"/>
      <c r="X199" s="386"/>
    </row>
    <row r="200" spans="2:24" ht="15" hidden="1" x14ac:dyDescent="0.25">
      <c r="D200" s="350" t="s">
        <v>124</v>
      </c>
      <c r="E200" s="350">
        <v>0.76031323161378861</v>
      </c>
      <c r="F200" s="350">
        <v>0.79234478601567204</v>
      </c>
      <c r="G200" s="350">
        <v>0.83506020722486696</v>
      </c>
      <c r="H200" s="350">
        <v>0.85197402329656735</v>
      </c>
      <c r="I200" s="350">
        <v>0.82755662319835277</v>
      </c>
      <c r="J200" s="350">
        <v>0.81078105567901482</v>
      </c>
      <c r="K200" s="350" t="s">
        <v>551</v>
      </c>
      <c r="L200" s="350">
        <f>ROWS($K$10:K200)</f>
        <v>191</v>
      </c>
      <c r="M200" s="350" t="str">
        <f t="shared" si="2"/>
        <v/>
      </c>
      <c r="N200" s="350" t="str">
        <f>IFERROR(SMALL($M$10:$M$257,ROWS(K$10:K200)),"")</f>
        <v/>
      </c>
      <c r="P200" s="386"/>
      <c r="Q200" s="386"/>
      <c r="R200" s="386"/>
      <c r="S200" s="386"/>
      <c r="T200" s="386"/>
      <c r="U200" s="386"/>
      <c r="V200" s="386"/>
      <c r="W200" s="386"/>
      <c r="X200" s="386"/>
    </row>
    <row r="201" spans="2:24" ht="15" hidden="1" x14ac:dyDescent="0.25">
      <c r="D201" s="350" t="s">
        <v>135</v>
      </c>
      <c r="E201" s="350">
        <v>0.77420107301142993</v>
      </c>
      <c r="F201" s="350">
        <v>0.82135076252723316</v>
      </c>
      <c r="G201" s="350">
        <v>0.84699038947900862</v>
      </c>
      <c r="H201" s="350">
        <v>0.86288864786695585</v>
      </c>
      <c r="I201" s="350">
        <v>0.8414651802519183</v>
      </c>
      <c r="J201" s="350">
        <v>0.82799058892728472</v>
      </c>
      <c r="K201" s="350" t="s">
        <v>551</v>
      </c>
      <c r="L201" s="350">
        <f>ROWS($K$10:K201)</f>
        <v>192</v>
      </c>
      <c r="M201" s="350" t="str">
        <f t="shared" si="2"/>
        <v/>
      </c>
      <c r="N201" s="350" t="str">
        <f>IFERROR(SMALL($M$10:$M$257,ROWS(K$10:K201)),"")</f>
        <v/>
      </c>
      <c r="P201" s="386"/>
      <c r="Q201" s="386"/>
      <c r="R201" s="386"/>
      <c r="S201" s="386"/>
      <c r="T201" s="386"/>
      <c r="U201" s="386"/>
      <c r="V201" s="386"/>
      <c r="W201" s="386"/>
      <c r="X201" s="386"/>
    </row>
    <row r="202" spans="2:24" ht="15" hidden="1" x14ac:dyDescent="0.25">
      <c r="C202" s="350" t="s">
        <v>99</v>
      </c>
      <c r="D202" s="350" t="s">
        <v>1</v>
      </c>
      <c r="E202" s="350">
        <v>0.70955103089472671</v>
      </c>
      <c r="F202" s="350">
        <v>0.76290157211209841</v>
      </c>
      <c r="G202" s="350">
        <v>0.77783151175162013</v>
      </c>
      <c r="H202" s="350">
        <v>0.79114897645249083</v>
      </c>
      <c r="I202" s="350">
        <v>0.79578947368421049</v>
      </c>
      <c r="J202" s="350">
        <v>0.75866976976784439</v>
      </c>
      <c r="K202" s="350" t="s">
        <v>551</v>
      </c>
      <c r="L202" s="350">
        <f>ROWS($K$10:K202)</f>
        <v>193</v>
      </c>
      <c r="M202" s="350" t="str">
        <f t="shared" si="2"/>
        <v/>
      </c>
      <c r="N202" s="350" t="str">
        <f>IFERROR(SMALL($M$10:$M$257,ROWS(K$10:K202)),"")</f>
        <v/>
      </c>
      <c r="P202" s="386"/>
      <c r="Q202" s="386"/>
      <c r="R202" s="386"/>
      <c r="S202" s="386"/>
      <c r="T202" s="386"/>
      <c r="U202" s="386"/>
      <c r="V202" s="386"/>
      <c r="W202" s="386"/>
      <c r="X202" s="386"/>
    </row>
    <row r="203" spans="2:24" ht="15" hidden="1" x14ac:dyDescent="0.25">
      <c r="D203" s="350" t="s">
        <v>2</v>
      </c>
      <c r="E203" s="350">
        <v>0.69111945350483106</v>
      </c>
      <c r="F203" s="350">
        <v>0.72246010120669524</v>
      </c>
      <c r="G203" s="350">
        <v>0.74156696950616174</v>
      </c>
      <c r="H203" s="350">
        <v>0.76088888888888884</v>
      </c>
      <c r="I203" s="350">
        <v>0.75293361195949204</v>
      </c>
      <c r="J203" s="350">
        <v>0.72723843058350102</v>
      </c>
      <c r="K203" s="350" t="s">
        <v>551</v>
      </c>
      <c r="L203" s="350">
        <f>ROWS($K$10:K203)</f>
        <v>194</v>
      </c>
      <c r="M203" s="350" t="str">
        <f t="shared" ref="M203:M257" si="3">IF($S$4=K203,L203,"")</f>
        <v/>
      </c>
      <c r="N203" s="350" t="str">
        <f>IFERROR(SMALL($M$10:$M$257,ROWS(K$10:K203)),"")</f>
        <v/>
      </c>
      <c r="P203" s="386"/>
      <c r="Q203" s="386"/>
      <c r="R203" s="386"/>
      <c r="S203" s="386"/>
      <c r="T203" s="386"/>
      <c r="U203" s="386"/>
      <c r="V203" s="386"/>
      <c r="W203" s="386"/>
      <c r="X203" s="386"/>
    </row>
    <row r="204" spans="2:24" ht="15" hidden="1" x14ac:dyDescent="0.25">
      <c r="D204" s="350" t="s">
        <v>3</v>
      </c>
      <c r="E204" s="350">
        <v>0.67652256661228927</v>
      </c>
      <c r="F204" s="350">
        <v>0.68767294474694274</v>
      </c>
      <c r="G204" s="350">
        <v>0.70518772708922084</v>
      </c>
      <c r="H204" s="350">
        <v>0.72220824949698192</v>
      </c>
      <c r="I204" s="350">
        <v>0.72434683831881863</v>
      </c>
      <c r="J204" s="350">
        <v>0.69803421914816166</v>
      </c>
      <c r="K204" s="350" t="s">
        <v>551</v>
      </c>
      <c r="L204" s="350">
        <f>ROWS($K$10:K204)</f>
        <v>195</v>
      </c>
      <c r="M204" s="350" t="str">
        <f t="shared" si="3"/>
        <v/>
      </c>
      <c r="N204" s="350" t="str">
        <f>IFERROR(SMALL($M$10:$M$257,ROWS(K$10:K204)),"")</f>
        <v/>
      </c>
      <c r="P204" s="386"/>
      <c r="Q204" s="386"/>
      <c r="R204" s="386"/>
      <c r="S204" s="386"/>
      <c r="T204" s="386"/>
      <c r="U204" s="386"/>
      <c r="V204" s="386"/>
      <c r="W204" s="386"/>
      <c r="X204" s="386"/>
    </row>
    <row r="205" spans="2:24" ht="15" hidden="1" x14ac:dyDescent="0.25">
      <c r="D205" s="350" t="s">
        <v>112</v>
      </c>
      <c r="E205" s="350">
        <v>0.71532994923857873</v>
      </c>
      <c r="F205" s="350">
        <v>0.72224264705882357</v>
      </c>
      <c r="G205" s="350">
        <v>0.75010326311441555</v>
      </c>
      <c r="H205" s="350">
        <v>0.77557921102066374</v>
      </c>
      <c r="I205" s="350">
        <v>0.76597856292179434</v>
      </c>
      <c r="J205" s="350">
        <v>0.73976656255137263</v>
      </c>
      <c r="K205" s="350" t="s">
        <v>551</v>
      </c>
      <c r="L205" s="350">
        <f>ROWS($K$10:K205)</f>
        <v>196</v>
      </c>
      <c r="M205" s="350" t="str">
        <f t="shared" si="3"/>
        <v/>
      </c>
      <c r="N205" s="350" t="str">
        <f>IFERROR(SMALL($M$10:$M$257,ROWS(K$10:K205)),"")</f>
        <v/>
      </c>
      <c r="P205" s="386"/>
      <c r="Q205" s="386"/>
      <c r="R205" s="386"/>
      <c r="S205" s="386"/>
      <c r="T205" s="386"/>
      <c r="U205" s="386"/>
      <c r="V205" s="386"/>
      <c r="W205" s="386"/>
      <c r="X205" s="386"/>
    </row>
    <row r="206" spans="2:24" ht="15" hidden="1" x14ac:dyDescent="0.25">
      <c r="D206" s="350" t="s">
        <v>124</v>
      </c>
      <c r="E206" s="350">
        <v>0.7252331206618523</v>
      </c>
      <c r="F206" s="350">
        <v>0.73968691542778375</v>
      </c>
      <c r="G206" s="350">
        <v>0.76330376940133038</v>
      </c>
      <c r="H206" s="350">
        <v>0.78078999018645734</v>
      </c>
      <c r="I206" s="350">
        <v>0.77809439002671421</v>
      </c>
      <c r="J206" s="350">
        <v>0.75206820867803481</v>
      </c>
      <c r="K206" s="350" t="s">
        <v>551</v>
      </c>
      <c r="L206" s="350">
        <f>ROWS($K$10:K206)</f>
        <v>197</v>
      </c>
      <c r="M206" s="350" t="str">
        <f t="shared" si="3"/>
        <v/>
      </c>
      <c r="N206" s="350" t="str">
        <f>IFERROR(SMALL($M$10:$M$257,ROWS(K$10:K206)),"")</f>
        <v/>
      </c>
      <c r="P206" s="386"/>
      <c r="Q206" s="386"/>
      <c r="R206" s="386"/>
      <c r="S206" s="386"/>
      <c r="T206" s="386"/>
      <c r="U206" s="386"/>
      <c r="V206" s="386"/>
      <c r="W206" s="386"/>
      <c r="X206" s="386"/>
    </row>
    <row r="207" spans="2:24" ht="15" hidden="1" x14ac:dyDescent="0.25">
      <c r="D207" s="350" t="s">
        <v>135</v>
      </c>
      <c r="E207" s="350">
        <v>0.75505529742817878</v>
      </c>
      <c r="F207" s="350">
        <v>0.74777257279323961</v>
      </c>
      <c r="G207" s="350">
        <v>0.77560877440128795</v>
      </c>
      <c r="H207" s="350">
        <v>0.77461229178632973</v>
      </c>
      <c r="I207" s="350">
        <v>0.77494160827494163</v>
      </c>
      <c r="J207" s="350">
        <v>0.76363137470110931</v>
      </c>
      <c r="K207" s="350" t="s">
        <v>551</v>
      </c>
      <c r="L207" s="350">
        <f>ROWS($K$10:K207)</f>
        <v>198</v>
      </c>
      <c r="M207" s="350" t="str">
        <f t="shared" si="3"/>
        <v/>
      </c>
      <c r="N207" s="350" t="str">
        <f>IFERROR(SMALL($M$10:$M$257,ROWS(K$10:K207)),"")</f>
        <v/>
      </c>
      <c r="P207" s="386"/>
      <c r="Q207" s="386"/>
      <c r="R207" s="386"/>
      <c r="S207" s="386"/>
      <c r="T207" s="386"/>
      <c r="U207" s="386"/>
      <c r="V207" s="386"/>
      <c r="W207" s="386"/>
      <c r="X207" s="386"/>
    </row>
    <row r="208" spans="2:24" ht="15" hidden="1" x14ac:dyDescent="0.25">
      <c r="C208" s="350" t="s">
        <v>546</v>
      </c>
      <c r="K208" s="350" t="s">
        <v>551</v>
      </c>
      <c r="L208" s="350">
        <f>ROWS($K$10:K208)</f>
        <v>199</v>
      </c>
      <c r="M208" s="350" t="str">
        <f t="shared" si="3"/>
        <v/>
      </c>
      <c r="N208" s="350" t="str">
        <f>IFERROR(SMALL($M$10:$M$257,ROWS(K$10:K208)),"")</f>
        <v/>
      </c>
      <c r="P208" s="386"/>
      <c r="Q208" s="386"/>
      <c r="R208" s="386"/>
      <c r="S208" s="386"/>
      <c r="T208" s="386"/>
      <c r="U208" s="386"/>
      <c r="V208" s="386"/>
      <c r="W208" s="386"/>
      <c r="X208" s="386"/>
    </row>
    <row r="209" spans="2:24" ht="15" hidden="1" x14ac:dyDescent="0.25">
      <c r="B209" s="350" t="s">
        <v>133</v>
      </c>
      <c r="C209" s="350" t="s">
        <v>100</v>
      </c>
      <c r="D209" s="350" t="s">
        <v>1</v>
      </c>
      <c r="E209" s="350">
        <v>0.67125220458553791</v>
      </c>
      <c r="F209" s="350">
        <v>0.72164231036882398</v>
      </c>
      <c r="G209" s="350">
        <v>0.76304801670146138</v>
      </c>
      <c r="H209" s="350">
        <v>0.75197889182058042</v>
      </c>
      <c r="I209" s="350">
        <v>0.74715909090909094</v>
      </c>
      <c r="J209" s="350">
        <v>0.71395007342143901</v>
      </c>
      <c r="K209" s="350" t="s">
        <v>551</v>
      </c>
      <c r="L209" s="350">
        <f>ROWS($K$10:K209)</f>
        <v>200</v>
      </c>
      <c r="M209" s="350" t="str">
        <f t="shared" si="3"/>
        <v/>
      </c>
      <c r="N209" s="350" t="str">
        <f>IFERROR(SMALL($M$10:$M$257,ROWS(K$10:K209)),"")</f>
        <v/>
      </c>
      <c r="P209" s="386"/>
      <c r="Q209" s="386"/>
      <c r="R209" s="386"/>
      <c r="S209" s="386"/>
      <c r="T209" s="386"/>
      <c r="U209" s="386"/>
      <c r="V209" s="386"/>
      <c r="W209" s="386"/>
      <c r="X209" s="386"/>
    </row>
    <row r="210" spans="2:24" ht="15" hidden="1" x14ac:dyDescent="0.25">
      <c r="D210" s="350" t="s">
        <v>2</v>
      </c>
      <c r="E210" s="350">
        <v>0.71507352941176472</v>
      </c>
      <c r="F210" s="350">
        <v>0.73157894736842111</v>
      </c>
      <c r="G210" s="350">
        <v>0.71812080536912748</v>
      </c>
      <c r="H210" s="350">
        <v>0.72816901408450707</v>
      </c>
      <c r="I210" s="350">
        <v>0.76212121212121209</v>
      </c>
      <c r="J210" s="350">
        <v>0.72352092352092356</v>
      </c>
      <c r="K210" s="350" t="s">
        <v>551</v>
      </c>
      <c r="L210" s="350">
        <f>ROWS($K$10:K210)</f>
        <v>201</v>
      </c>
      <c r="M210" s="350" t="str">
        <f t="shared" si="3"/>
        <v/>
      </c>
      <c r="N210" s="350" t="str">
        <f>IFERROR(SMALL($M$10:$M$257,ROWS(K$10:K210)),"")</f>
        <v/>
      </c>
      <c r="P210" s="386"/>
      <c r="Q210" s="386"/>
      <c r="R210" s="386"/>
      <c r="S210" s="386"/>
      <c r="T210" s="386"/>
      <c r="U210" s="386"/>
      <c r="V210" s="386"/>
      <c r="W210" s="386"/>
      <c r="X210" s="386"/>
    </row>
    <row r="211" spans="2:24" ht="15" hidden="1" x14ac:dyDescent="0.25">
      <c r="D211" s="350" t="s">
        <v>3</v>
      </c>
      <c r="E211" s="350">
        <v>0.78382999511480211</v>
      </c>
      <c r="F211" s="350">
        <v>0.7439278278972935</v>
      </c>
      <c r="G211" s="350">
        <v>0.74200661521499445</v>
      </c>
      <c r="H211" s="350">
        <v>0.75146198830409361</v>
      </c>
      <c r="I211" s="350">
        <v>0.75638841567291315</v>
      </c>
      <c r="J211" s="350">
        <v>0.76630017898235747</v>
      </c>
      <c r="K211" s="350" t="s">
        <v>551</v>
      </c>
      <c r="L211" s="350">
        <f>ROWS($K$10:K211)</f>
        <v>202</v>
      </c>
      <c r="M211" s="350" t="str">
        <f t="shared" si="3"/>
        <v/>
      </c>
      <c r="N211" s="350" t="str">
        <f>IFERROR(SMALL($M$10:$M$257,ROWS(K$10:K211)),"")</f>
        <v/>
      </c>
      <c r="P211" s="386"/>
      <c r="Q211" s="386"/>
      <c r="R211" s="386"/>
      <c r="S211" s="386"/>
      <c r="T211" s="386"/>
      <c r="U211" s="386"/>
      <c r="V211" s="386"/>
      <c r="W211" s="386"/>
      <c r="X211" s="386"/>
    </row>
    <row r="212" spans="2:24" ht="15" hidden="1" x14ac:dyDescent="0.25">
      <c r="D212" s="350" t="s">
        <v>112</v>
      </c>
      <c r="E212" s="350">
        <v>0.80268199233716475</v>
      </c>
      <c r="F212" s="350">
        <v>0.75190048375950247</v>
      </c>
      <c r="G212" s="350">
        <v>0.76972281449893387</v>
      </c>
      <c r="H212" s="350">
        <v>0.78002894356005792</v>
      </c>
      <c r="I212" s="350">
        <v>0.78804347826086951</v>
      </c>
      <c r="J212" s="350">
        <v>0.78753271472757558</v>
      </c>
      <c r="K212" s="350" t="s">
        <v>551</v>
      </c>
      <c r="L212" s="350">
        <f>ROWS($K$10:K212)</f>
        <v>203</v>
      </c>
      <c r="M212" s="350" t="str">
        <f t="shared" si="3"/>
        <v/>
      </c>
      <c r="N212" s="350" t="str">
        <f>IFERROR(SMALL($M$10:$M$257,ROWS(K$10:K212)),"")</f>
        <v/>
      </c>
      <c r="P212" s="386"/>
      <c r="Q212" s="386"/>
      <c r="R212" s="386"/>
      <c r="S212" s="386"/>
      <c r="T212" s="386"/>
      <c r="U212" s="386"/>
      <c r="V212" s="386"/>
      <c r="W212" s="386"/>
      <c r="X212" s="386"/>
    </row>
    <row r="213" spans="2:24" ht="15" hidden="1" x14ac:dyDescent="0.25">
      <c r="D213" s="350" t="s">
        <v>124</v>
      </c>
      <c r="E213" s="350">
        <v>0.77400768245838669</v>
      </c>
      <c r="F213" s="350">
        <v>0.7838235294117647</v>
      </c>
      <c r="G213" s="350">
        <v>0.78913738019169333</v>
      </c>
      <c r="H213" s="350">
        <v>0.78232189973614774</v>
      </c>
      <c r="I213" s="350">
        <v>0.74961597542242708</v>
      </c>
      <c r="J213" s="350">
        <v>0.77648731926996917</v>
      </c>
      <c r="K213" s="350" t="s">
        <v>551</v>
      </c>
      <c r="L213" s="350">
        <f>ROWS($K$10:K213)</f>
        <v>204</v>
      </c>
      <c r="M213" s="350" t="str">
        <f t="shared" si="3"/>
        <v/>
      </c>
      <c r="N213" s="350" t="str">
        <f>IFERROR(SMALL($M$10:$M$257,ROWS(K$10:K213)),"")</f>
        <v/>
      </c>
      <c r="P213" s="386"/>
      <c r="Q213" s="386"/>
      <c r="R213" s="386"/>
      <c r="S213" s="386"/>
      <c r="T213" s="386"/>
      <c r="U213" s="386"/>
      <c r="V213" s="386"/>
      <c r="W213" s="386"/>
      <c r="X213" s="386"/>
    </row>
    <row r="214" spans="2:24" ht="15" hidden="1" x14ac:dyDescent="0.25">
      <c r="D214" s="350" t="s">
        <v>135</v>
      </c>
      <c r="E214" s="350">
        <v>0.80091669988043046</v>
      </c>
      <c r="F214" s="350">
        <v>0.78194444444444444</v>
      </c>
      <c r="G214" s="350">
        <v>0.77577577577577572</v>
      </c>
      <c r="H214" s="350">
        <v>0.79448621553884713</v>
      </c>
      <c r="I214" s="350">
        <v>0.73925104022191401</v>
      </c>
      <c r="J214" s="350">
        <v>0.79050772626931565</v>
      </c>
      <c r="K214" s="350" t="s">
        <v>551</v>
      </c>
      <c r="L214" s="350">
        <f>ROWS($K$10:K214)</f>
        <v>205</v>
      </c>
      <c r="M214" s="350" t="str">
        <f t="shared" si="3"/>
        <v/>
      </c>
      <c r="N214" s="350" t="str">
        <f>IFERROR(SMALL($M$10:$M$257,ROWS(K$10:K214)),"")</f>
        <v/>
      </c>
      <c r="P214" s="386"/>
      <c r="Q214" s="386"/>
      <c r="R214" s="386"/>
      <c r="S214" s="386"/>
      <c r="T214" s="386"/>
      <c r="U214" s="386"/>
      <c r="V214" s="386"/>
      <c r="W214" s="386"/>
      <c r="X214" s="386"/>
    </row>
    <row r="215" spans="2:24" ht="15" hidden="1" x14ac:dyDescent="0.25">
      <c r="C215" s="350" t="s">
        <v>166</v>
      </c>
      <c r="D215" s="350" t="s">
        <v>1</v>
      </c>
      <c r="E215" s="350">
        <v>0.73181869645620257</v>
      </c>
      <c r="F215" s="350">
        <v>0.78621163536417771</v>
      </c>
      <c r="G215" s="350">
        <v>0.80315317584244195</v>
      </c>
      <c r="H215" s="350">
        <v>0.82436784351145043</v>
      </c>
      <c r="I215" s="350">
        <v>0.81544861491916421</v>
      </c>
      <c r="J215" s="350">
        <v>0.78545068973044896</v>
      </c>
      <c r="K215" s="350" t="s">
        <v>551</v>
      </c>
      <c r="L215" s="350">
        <f>ROWS($K$10:K215)</f>
        <v>206</v>
      </c>
      <c r="M215" s="350" t="str">
        <f t="shared" si="3"/>
        <v/>
      </c>
      <c r="N215" s="350" t="str">
        <f>IFERROR(SMALL($M$10:$M$257,ROWS(K$10:K215)),"")</f>
        <v/>
      </c>
      <c r="P215" s="386"/>
      <c r="Q215" s="386"/>
      <c r="R215" s="386"/>
      <c r="S215" s="386"/>
      <c r="T215" s="386"/>
      <c r="U215" s="386"/>
      <c r="V215" s="386"/>
      <c r="W215" s="386"/>
      <c r="X215" s="386"/>
    </row>
    <row r="216" spans="2:24" ht="15" hidden="1" x14ac:dyDescent="0.25">
      <c r="D216" s="350" t="s">
        <v>2</v>
      </c>
      <c r="E216" s="350">
        <v>0.71572185526602305</v>
      </c>
      <c r="F216" s="350">
        <v>0.75351603994051408</v>
      </c>
      <c r="G216" s="350">
        <v>0.78144168242401879</v>
      </c>
      <c r="H216" s="350">
        <v>0.79899469106517562</v>
      </c>
      <c r="I216" s="350">
        <v>0.7867017216521075</v>
      </c>
      <c r="J216" s="350">
        <v>0.76161965670742371</v>
      </c>
      <c r="K216" s="350" t="s">
        <v>551</v>
      </c>
      <c r="L216" s="350">
        <f>ROWS($K$10:K216)</f>
        <v>207</v>
      </c>
      <c r="M216" s="350" t="str">
        <f t="shared" si="3"/>
        <v/>
      </c>
      <c r="N216" s="350" t="str">
        <f>IFERROR(SMALL($M$10:$M$257,ROWS(K$10:K216)),"")</f>
        <v/>
      </c>
      <c r="P216" s="386"/>
      <c r="Q216" s="386"/>
      <c r="R216" s="386"/>
      <c r="S216" s="386"/>
      <c r="T216" s="386"/>
      <c r="U216" s="386"/>
      <c r="V216" s="386"/>
      <c r="W216" s="386"/>
      <c r="X216" s="386"/>
    </row>
    <row r="217" spans="2:24" ht="15" hidden="1" x14ac:dyDescent="0.25">
      <c r="D217" s="350" t="s">
        <v>3</v>
      </c>
      <c r="E217" s="350">
        <v>0.69401020240250122</v>
      </c>
      <c r="F217" s="350">
        <v>0.73196176427774273</v>
      </c>
      <c r="G217" s="350">
        <v>0.76198559670781896</v>
      </c>
      <c r="H217" s="350">
        <v>0.7811916905087698</v>
      </c>
      <c r="I217" s="350">
        <v>0.76764820592823713</v>
      </c>
      <c r="J217" s="350">
        <v>0.74177037992956973</v>
      </c>
      <c r="K217" s="350" t="s">
        <v>551</v>
      </c>
      <c r="L217" s="350">
        <f>ROWS($K$10:K217)</f>
        <v>208</v>
      </c>
      <c r="M217" s="350" t="str">
        <f t="shared" si="3"/>
        <v/>
      </c>
      <c r="N217" s="350" t="str">
        <f>IFERROR(SMALL($M$10:$M$257,ROWS(K$10:K217)),"")</f>
        <v/>
      </c>
      <c r="P217" s="386"/>
      <c r="Q217" s="386"/>
      <c r="R217" s="386"/>
      <c r="S217" s="386"/>
      <c r="T217" s="386"/>
      <c r="U217" s="386"/>
      <c r="V217" s="386"/>
      <c r="W217" s="386"/>
      <c r="X217" s="386"/>
    </row>
    <row r="218" spans="2:24" ht="15" hidden="1" x14ac:dyDescent="0.25">
      <c r="D218" s="350" t="s">
        <v>112</v>
      </c>
      <c r="E218" s="350">
        <v>0.72068834298761153</v>
      </c>
      <c r="F218" s="350">
        <v>0.75220406141654284</v>
      </c>
      <c r="G218" s="350">
        <v>0.79249174917491749</v>
      </c>
      <c r="H218" s="350">
        <v>0.81801692865779929</v>
      </c>
      <c r="I218" s="350">
        <v>0.79481855038069815</v>
      </c>
      <c r="J218" s="350">
        <v>0.77034068578746329</v>
      </c>
      <c r="K218" s="350" t="s">
        <v>551</v>
      </c>
      <c r="L218" s="350">
        <f>ROWS($K$10:K218)</f>
        <v>209</v>
      </c>
      <c r="M218" s="350" t="str">
        <f t="shared" si="3"/>
        <v/>
      </c>
      <c r="N218" s="350" t="str">
        <f>IFERROR(SMALL($M$10:$M$257,ROWS(K$10:K218)),"")</f>
        <v/>
      </c>
      <c r="P218" s="386"/>
      <c r="Q218" s="386"/>
      <c r="R218" s="386"/>
      <c r="S218" s="386"/>
      <c r="T218" s="386"/>
      <c r="U218" s="386"/>
      <c r="V218" s="386"/>
      <c r="W218" s="386"/>
      <c r="X218" s="386"/>
    </row>
    <row r="219" spans="2:24" ht="15" hidden="1" x14ac:dyDescent="0.25">
      <c r="D219" s="350" t="s">
        <v>124</v>
      </c>
      <c r="E219" s="350">
        <v>0.73473062185494664</v>
      </c>
      <c r="F219" s="350">
        <v>0.76425876010781668</v>
      </c>
      <c r="G219" s="350">
        <v>0.80365518356784738</v>
      </c>
      <c r="H219" s="350">
        <v>0.82070932097665306</v>
      </c>
      <c r="I219" s="350">
        <v>0.80359877488514553</v>
      </c>
      <c r="J219" s="350">
        <v>0.7819062258023507</v>
      </c>
      <c r="K219" s="350" t="s">
        <v>551</v>
      </c>
      <c r="L219" s="350">
        <f>ROWS($K$10:K219)</f>
        <v>210</v>
      </c>
      <c r="M219" s="350" t="str">
        <f t="shared" si="3"/>
        <v/>
      </c>
      <c r="N219" s="350" t="str">
        <f>IFERROR(SMALL($M$10:$M$257,ROWS(K$10:K219)),"")</f>
        <v/>
      </c>
      <c r="P219" s="386"/>
      <c r="Q219" s="386"/>
      <c r="R219" s="386"/>
      <c r="S219" s="386"/>
      <c r="T219" s="386"/>
      <c r="U219" s="386"/>
      <c r="V219" s="386"/>
      <c r="W219" s="386"/>
      <c r="X219" s="386"/>
    </row>
    <row r="220" spans="2:24" ht="15" hidden="1" x14ac:dyDescent="0.25">
      <c r="D220" s="350" t="s">
        <v>135</v>
      </c>
      <c r="E220" s="350">
        <v>0.75376106194690262</v>
      </c>
      <c r="F220" s="350">
        <v>0.78191994403078302</v>
      </c>
      <c r="G220" s="350">
        <v>0.81408119239066479</v>
      </c>
      <c r="H220" s="350">
        <v>0.82262419006479481</v>
      </c>
      <c r="I220" s="350">
        <v>0.81140276120674959</v>
      </c>
      <c r="J220" s="350">
        <v>0.79469719538664507</v>
      </c>
      <c r="K220" s="350" t="s">
        <v>551</v>
      </c>
      <c r="L220" s="350">
        <f>ROWS($K$10:K220)</f>
        <v>211</v>
      </c>
      <c r="M220" s="350" t="str">
        <f t="shared" si="3"/>
        <v/>
      </c>
      <c r="N220" s="350" t="str">
        <f>IFERROR(SMALL($M$10:$M$257,ROWS(K$10:K220)),"")</f>
        <v/>
      </c>
      <c r="P220" s="386"/>
      <c r="Q220" s="386"/>
      <c r="R220" s="386"/>
      <c r="S220" s="386"/>
      <c r="T220" s="386"/>
      <c r="U220" s="386"/>
      <c r="V220" s="386"/>
      <c r="W220" s="386"/>
      <c r="X220" s="386"/>
    </row>
    <row r="221" spans="2:24" ht="15" hidden="1" x14ac:dyDescent="0.25">
      <c r="C221" s="350" t="s">
        <v>499</v>
      </c>
      <c r="K221" s="350" t="s">
        <v>551</v>
      </c>
      <c r="L221" s="350">
        <f>ROWS($K$10:K221)</f>
        <v>212</v>
      </c>
      <c r="M221" s="350" t="str">
        <f t="shared" si="3"/>
        <v/>
      </c>
      <c r="N221" s="350" t="str">
        <f>IFERROR(SMALL($M$10:$M$257,ROWS(K$10:K221)),"")</f>
        <v/>
      </c>
      <c r="P221" s="386"/>
      <c r="Q221" s="386"/>
      <c r="R221" s="386"/>
      <c r="S221" s="386"/>
      <c r="T221" s="386"/>
      <c r="U221" s="386"/>
      <c r="V221" s="386"/>
      <c r="W221" s="386"/>
      <c r="X221" s="386"/>
    </row>
    <row r="222" spans="2:24" ht="15" hidden="1" x14ac:dyDescent="0.25">
      <c r="B222" s="350" t="s">
        <v>513</v>
      </c>
      <c r="C222" s="350" t="s">
        <v>515</v>
      </c>
      <c r="D222" s="350" t="s">
        <v>1</v>
      </c>
      <c r="E222" s="350">
        <v>0.710550250113688</v>
      </c>
      <c r="F222" s="350">
        <v>0.76037789865445171</v>
      </c>
      <c r="G222" s="350">
        <v>0.75966562173458729</v>
      </c>
      <c r="H222" s="350">
        <v>0.77454387489139875</v>
      </c>
      <c r="I222" s="350">
        <v>0.79446064139941686</v>
      </c>
      <c r="J222" s="350">
        <v>0.75132712857635298</v>
      </c>
      <c r="K222" s="350" t="s">
        <v>551</v>
      </c>
      <c r="L222" s="350">
        <f>ROWS($K$10:K222)</f>
        <v>213</v>
      </c>
      <c r="M222" s="350" t="str">
        <f t="shared" si="3"/>
        <v/>
      </c>
      <c r="N222" s="350" t="str">
        <f>IFERROR(SMALL($M$10:$M$257,ROWS(K$10:K222)),"")</f>
        <v/>
      </c>
      <c r="P222" s="386"/>
      <c r="Q222" s="386"/>
      <c r="R222" s="386"/>
      <c r="S222" s="386"/>
      <c r="T222" s="386"/>
      <c r="U222" s="386"/>
      <c r="V222" s="386"/>
      <c r="W222" s="386"/>
      <c r="X222" s="386"/>
    </row>
    <row r="223" spans="2:24" ht="15" hidden="1" x14ac:dyDescent="0.25">
      <c r="D223" s="350" t="s">
        <v>2</v>
      </c>
      <c r="E223" s="350">
        <v>0.71214988644965938</v>
      </c>
      <c r="F223" s="350">
        <v>0.72330746588172334</v>
      </c>
      <c r="G223" s="350">
        <v>0.73337700622338686</v>
      </c>
      <c r="H223" s="350">
        <v>0.76437474869320465</v>
      </c>
      <c r="I223" s="350">
        <v>0.77701863354037271</v>
      </c>
      <c r="J223" s="350">
        <v>0.7337810362885836</v>
      </c>
      <c r="K223" s="350" t="s">
        <v>551</v>
      </c>
      <c r="L223" s="350">
        <f>ROWS($K$10:K223)</f>
        <v>214</v>
      </c>
      <c r="M223" s="350" t="str">
        <f t="shared" si="3"/>
        <v/>
      </c>
      <c r="N223" s="350" t="str">
        <f>IFERROR(SMALL($M$10:$M$257,ROWS(K$10:K223)),"")</f>
        <v/>
      </c>
      <c r="P223" s="386"/>
      <c r="Q223" s="386"/>
      <c r="R223" s="386"/>
      <c r="S223" s="386"/>
      <c r="T223" s="386"/>
      <c r="U223" s="386"/>
      <c r="V223" s="386"/>
      <c r="W223" s="386"/>
      <c r="X223" s="386"/>
    </row>
    <row r="224" spans="2:24" ht="15" hidden="1" x14ac:dyDescent="0.25">
      <c r="D224" s="350" t="s">
        <v>3</v>
      </c>
      <c r="E224" s="350">
        <v>0.68457300275482091</v>
      </c>
      <c r="F224" s="350">
        <v>0.69304556354916069</v>
      </c>
      <c r="G224" s="350">
        <v>0.73297907671869811</v>
      </c>
      <c r="H224" s="350">
        <v>0.7518457752255947</v>
      </c>
      <c r="I224" s="350">
        <v>0.75821917808219175</v>
      </c>
      <c r="J224" s="350">
        <v>0.71293196032598394</v>
      </c>
      <c r="K224" s="350" t="s">
        <v>551</v>
      </c>
      <c r="L224" s="350">
        <f>ROWS($K$10:K224)</f>
        <v>215</v>
      </c>
      <c r="M224" s="350" t="str">
        <f t="shared" si="3"/>
        <v/>
      </c>
      <c r="N224" s="350" t="str">
        <f>IFERROR(SMALL($M$10:$M$257,ROWS(K$10:K224)),"")</f>
        <v/>
      </c>
      <c r="P224" s="386"/>
      <c r="Q224" s="386"/>
      <c r="R224" s="386"/>
      <c r="S224" s="386"/>
      <c r="T224" s="386"/>
      <c r="U224" s="386"/>
      <c r="V224" s="386"/>
      <c r="W224" s="386"/>
      <c r="X224" s="386"/>
    </row>
    <row r="225" spans="2:24" ht="15" hidden="1" x14ac:dyDescent="0.25">
      <c r="D225" s="350" t="s">
        <v>112</v>
      </c>
      <c r="E225" s="350">
        <v>0.73868471953578341</v>
      </c>
      <c r="F225" s="350">
        <v>0.73294858342077651</v>
      </c>
      <c r="G225" s="350">
        <v>0.75229057591623039</v>
      </c>
      <c r="H225" s="350">
        <v>0.78511066398390339</v>
      </c>
      <c r="I225" s="350">
        <v>0.76164383561643834</v>
      </c>
      <c r="J225" s="350">
        <v>0.74961100392108049</v>
      </c>
      <c r="K225" s="350" t="s">
        <v>551</v>
      </c>
      <c r="L225" s="350">
        <f>ROWS($K$10:K225)</f>
        <v>216</v>
      </c>
      <c r="M225" s="350" t="str">
        <f t="shared" si="3"/>
        <v/>
      </c>
      <c r="N225" s="350" t="str">
        <f>IFERROR(SMALL($M$10:$M$257,ROWS(K$10:K225)),"")</f>
        <v/>
      </c>
      <c r="P225" s="386"/>
      <c r="Q225" s="386"/>
      <c r="R225" s="386"/>
      <c r="S225" s="386"/>
      <c r="T225" s="386"/>
      <c r="U225" s="386"/>
      <c r="V225" s="386"/>
      <c r="W225" s="386"/>
      <c r="X225" s="386"/>
    </row>
    <row r="226" spans="2:24" ht="15" hidden="1" x14ac:dyDescent="0.25">
      <c r="D226" s="350" t="s">
        <v>124</v>
      </c>
      <c r="E226" s="350">
        <v>0.71399092034667766</v>
      </c>
      <c r="F226" s="350">
        <v>0.72606232294617568</v>
      </c>
      <c r="G226" s="350">
        <v>0.75200534759358284</v>
      </c>
      <c r="H226" s="350">
        <v>0.77493713327745184</v>
      </c>
      <c r="I226" s="350">
        <v>0.78892508143322471</v>
      </c>
      <c r="J226" s="350">
        <v>0.74146690984887964</v>
      </c>
      <c r="K226" s="350" t="s">
        <v>551</v>
      </c>
      <c r="L226" s="350">
        <f>ROWS($K$10:K226)</f>
        <v>217</v>
      </c>
      <c r="M226" s="350" t="str">
        <f t="shared" si="3"/>
        <v/>
      </c>
      <c r="N226" s="350" t="str">
        <f>IFERROR(SMALL($M$10:$M$257,ROWS(K$10:K226)),"")</f>
        <v/>
      </c>
      <c r="P226" s="386"/>
      <c r="Q226" s="386"/>
      <c r="R226" s="386"/>
      <c r="S226" s="386"/>
      <c r="T226" s="386"/>
      <c r="U226" s="386"/>
      <c r="V226" s="386"/>
      <c r="W226" s="386"/>
      <c r="X226" s="386"/>
    </row>
    <row r="227" spans="2:24" ht="15" hidden="1" x14ac:dyDescent="0.25">
      <c r="D227" s="350" t="s">
        <v>135</v>
      </c>
      <c r="E227" s="350">
        <v>0.72287673641638828</v>
      </c>
      <c r="F227" s="350">
        <v>0.72415598010991888</v>
      </c>
      <c r="G227" s="350">
        <v>0.73483693995733013</v>
      </c>
      <c r="H227" s="350">
        <v>0.75589666791463872</v>
      </c>
      <c r="I227" s="350">
        <v>0.7587392550143266</v>
      </c>
      <c r="J227" s="350">
        <v>0.73416401043175894</v>
      </c>
      <c r="K227" s="350" t="s">
        <v>551</v>
      </c>
      <c r="L227" s="350">
        <f>ROWS($K$10:K227)</f>
        <v>218</v>
      </c>
      <c r="M227" s="350" t="str">
        <f t="shared" si="3"/>
        <v/>
      </c>
      <c r="N227" s="350" t="str">
        <f>IFERROR(SMALL($M$10:$M$257,ROWS(K$10:K227)),"")</f>
        <v/>
      </c>
      <c r="P227" s="386"/>
      <c r="Q227" s="386"/>
      <c r="R227" s="386"/>
      <c r="S227" s="386"/>
      <c r="T227" s="386"/>
      <c r="U227" s="386"/>
      <c r="V227" s="386"/>
      <c r="W227" s="386"/>
      <c r="X227" s="386"/>
    </row>
    <row r="228" spans="2:24" ht="15" hidden="1" x14ac:dyDescent="0.25">
      <c r="C228" s="350" t="s">
        <v>518</v>
      </c>
      <c r="D228" s="350" t="s">
        <v>1</v>
      </c>
      <c r="E228" s="350">
        <v>0.7284999602954022</v>
      </c>
      <c r="F228" s="350">
        <v>0.78629820953909424</v>
      </c>
      <c r="G228" s="350">
        <v>0.8076347720095296</v>
      </c>
      <c r="H228" s="350">
        <v>0.82812908283250586</v>
      </c>
      <c r="I228" s="350">
        <v>0.81354741595584545</v>
      </c>
      <c r="J228" s="350">
        <v>0.78536344674456682</v>
      </c>
      <c r="K228" s="350" t="s">
        <v>551</v>
      </c>
      <c r="L228" s="350">
        <f>ROWS($K$10:K228)</f>
        <v>219</v>
      </c>
      <c r="M228" s="350" t="str">
        <f t="shared" si="3"/>
        <v/>
      </c>
      <c r="N228" s="350" t="str">
        <f>IFERROR(SMALL($M$10:$M$257,ROWS(K$10:K228)),"")</f>
        <v/>
      </c>
      <c r="P228" s="386"/>
      <c r="Q228" s="386"/>
      <c r="R228" s="386"/>
      <c r="S228" s="386"/>
      <c r="T228" s="386"/>
      <c r="U228" s="386"/>
      <c r="V228" s="386"/>
      <c r="W228" s="386"/>
      <c r="X228" s="386"/>
    </row>
    <row r="229" spans="2:24" ht="15" hidden="1" x14ac:dyDescent="0.25">
      <c r="D229" s="350" t="s">
        <v>2</v>
      </c>
      <c r="E229" s="350">
        <v>0.71612071994690196</v>
      </c>
      <c r="F229" s="350">
        <v>0.75667263981891919</v>
      </c>
      <c r="G229" s="350">
        <v>0.78552100883238885</v>
      </c>
      <c r="H229" s="350">
        <v>0.80091461504729689</v>
      </c>
      <c r="I229" s="350">
        <v>0.78688373804267842</v>
      </c>
      <c r="J229" s="350">
        <v>0.76323078234191244</v>
      </c>
      <c r="K229" s="350" t="s">
        <v>551</v>
      </c>
      <c r="L229" s="350">
        <f>ROWS($K$10:K229)</f>
        <v>220</v>
      </c>
      <c r="M229" s="350" t="str">
        <f t="shared" si="3"/>
        <v/>
      </c>
      <c r="N229" s="350" t="str">
        <f>IFERROR(SMALL($M$10:$M$257,ROWS(K$10:K229)),"")</f>
        <v/>
      </c>
      <c r="P229" s="386"/>
      <c r="Q229" s="386"/>
      <c r="R229" s="386"/>
      <c r="S229" s="386"/>
      <c r="T229" s="386"/>
      <c r="U229" s="386"/>
      <c r="V229" s="386"/>
      <c r="W229" s="386"/>
      <c r="X229" s="386"/>
    </row>
    <row r="230" spans="2:24" ht="15" hidden="1" x14ac:dyDescent="0.25">
      <c r="D230" s="350" t="s">
        <v>3</v>
      </c>
      <c r="E230" s="350">
        <v>0.71156061963897066</v>
      </c>
      <c r="F230" s="350">
        <v>0.74044101672822071</v>
      </c>
      <c r="G230" s="350">
        <v>0.76529968454258679</v>
      </c>
      <c r="H230" s="350">
        <v>0.78385886928740101</v>
      </c>
      <c r="I230" s="350">
        <v>0.76796692813228751</v>
      </c>
      <c r="J230" s="350">
        <v>0.74896295236732946</v>
      </c>
      <c r="K230" s="350" t="s">
        <v>551</v>
      </c>
      <c r="L230" s="350">
        <f>ROWS($K$10:K230)</f>
        <v>221</v>
      </c>
      <c r="M230" s="350" t="str">
        <f t="shared" si="3"/>
        <v/>
      </c>
      <c r="N230" s="350" t="str">
        <f>IFERROR(SMALL($M$10:$M$257,ROWS(K$10:K230)),"")</f>
        <v/>
      </c>
      <c r="P230" s="386"/>
      <c r="Q230" s="386"/>
      <c r="R230" s="386"/>
      <c r="S230" s="386"/>
      <c r="T230" s="386"/>
      <c r="U230" s="386"/>
      <c r="V230" s="386"/>
      <c r="W230" s="386"/>
      <c r="X230" s="386"/>
    </row>
    <row r="231" spans="2:24" ht="15" hidden="1" x14ac:dyDescent="0.25">
      <c r="D231" s="350" t="s">
        <v>112</v>
      </c>
      <c r="E231" s="350">
        <v>0.73232280102476521</v>
      </c>
      <c r="F231" s="350">
        <v>0.75606506412035757</v>
      </c>
      <c r="G231" s="350">
        <v>0.79737475639114985</v>
      </c>
      <c r="H231" s="350">
        <v>0.82196741098370552</v>
      </c>
      <c r="I231" s="350">
        <v>0.79905942710560074</v>
      </c>
      <c r="J231" s="350">
        <v>0.77557007919091692</v>
      </c>
      <c r="K231" s="350" t="s">
        <v>551</v>
      </c>
      <c r="L231" s="350">
        <f>ROWS($K$10:K231)</f>
        <v>222</v>
      </c>
      <c r="M231" s="350" t="str">
        <f t="shared" si="3"/>
        <v/>
      </c>
      <c r="N231" s="350" t="str">
        <f>IFERROR(SMALL($M$10:$M$257,ROWS(K$10:K231)),"")</f>
        <v/>
      </c>
      <c r="P231" s="386"/>
      <c r="Q231" s="386"/>
      <c r="R231" s="386"/>
      <c r="S231" s="386"/>
      <c r="T231" s="386"/>
      <c r="U231" s="386"/>
      <c r="V231" s="386"/>
      <c r="W231" s="386"/>
      <c r="X231" s="386"/>
    </row>
    <row r="232" spans="2:24" ht="15" hidden="1" x14ac:dyDescent="0.25">
      <c r="D232" s="350" t="s">
        <v>124</v>
      </c>
      <c r="E232" s="350">
        <v>0.74778153874302444</v>
      </c>
      <c r="F232" s="350">
        <v>0.77413533834586468</v>
      </c>
      <c r="G232" s="350">
        <v>0.81130502114479719</v>
      </c>
      <c r="H232" s="350">
        <v>0.82630865552184862</v>
      </c>
      <c r="I232" s="350">
        <v>0.80549959709911367</v>
      </c>
      <c r="J232" s="350">
        <v>0.78960125001537917</v>
      </c>
      <c r="K232" s="350" t="s">
        <v>551</v>
      </c>
      <c r="L232" s="350">
        <f>ROWS($K$10:K232)</f>
        <v>223</v>
      </c>
      <c r="M232" s="350" t="str">
        <f t="shared" si="3"/>
        <v/>
      </c>
      <c r="N232" s="350" t="str">
        <f>IFERROR(SMALL($M$10:$M$257,ROWS(K$10:K232)),"")</f>
        <v/>
      </c>
      <c r="P232" s="386"/>
      <c r="Q232" s="386"/>
      <c r="R232" s="386"/>
      <c r="S232" s="386"/>
      <c r="T232" s="386"/>
      <c r="U232" s="386"/>
      <c r="V232" s="386"/>
      <c r="W232" s="386"/>
      <c r="X232" s="386"/>
    </row>
    <row r="233" spans="2:24" ht="15" hidden="1" x14ac:dyDescent="0.25">
      <c r="D233" s="350" t="s">
        <v>135</v>
      </c>
      <c r="E233" s="350">
        <v>0.77437943262411346</v>
      </c>
      <c r="F233" s="350">
        <v>0.79745440520138855</v>
      </c>
      <c r="G233" s="350">
        <v>0.82853607359982784</v>
      </c>
      <c r="H233" s="350">
        <v>0.83484954513645904</v>
      </c>
      <c r="I233" s="350">
        <v>0.81880754447126125</v>
      </c>
      <c r="J233" s="350">
        <v>0.80916919043529356</v>
      </c>
      <c r="K233" s="350" t="s">
        <v>551</v>
      </c>
      <c r="L233" s="350">
        <f>ROWS($K$10:K233)</f>
        <v>224</v>
      </c>
      <c r="M233" s="350" t="str">
        <f t="shared" si="3"/>
        <v/>
      </c>
      <c r="N233" s="350" t="str">
        <f>IFERROR(SMALL($M$10:$M$257,ROWS(K$10:K233)),"")</f>
        <v/>
      </c>
      <c r="P233" s="386"/>
      <c r="Q233" s="386"/>
      <c r="R233" s="386"/>
      <c r="S233" s="386"/>
      <c r="T233" s="386"/>
      <c r="U233" s="386"/>
      <c r="V233" s="386"/>
      <c r="W233" s="386"/>
      <c r="X233" s="386"/>
    </row>
    <row r="234" spans="2:24" ht="15" hidden="1" x14ac:dyDescent="0.25">
      <c r="B234" s="350" t="s">
        <v>519</v>
      </c>
      <c r="C234" s="350" t="s">
        <v>179</v>
      </c>
      <c r="D234" s="350" t="s">
        <v>1</v>
      </c>
      <c r="E234" s="350">
        <v>0.58108108108108103</v>
      </c>
      <c r="F234" s="350">
        <v>0.73611111111111116</v>
      </c>
      <c r="G234" s="350">
        <v>0.65909090909090906</v>
      </c>
      <c r="H234" s="350" t="s">
        <v>137</v>
      </c>
      <c r="I234" s="350" t="s">
        <v>137</v>
      </c>
      <c r="J234" s="350">
        <v>0.64820846905537455</v>
      </c>
      <c r="K234" s="350" t="s">
        <v>551</v>
      </c>
      <c r="L234" s="350">
        <f>ROWS($K$10:K234)</f>
        <v>225</v>
      </c>
      <c r="M234" s="350" t="str">
        <f t="shared" si="3"/>
        <v/>
      </c>
      <c r="N234" s="350" t="str">
        <f>IFERROR(SMALL($M$10:$M$257,ROWS(K$10:K234)),"")</f>
        <v/>
      </c>
      <c r="P234" s="386"/>
      <c r="Q234" s="386"/>
      <c r="R234" s="386"/>
      <c r="S234" s="386"/>
      <c r="T234" s="386"/>
      <c r="U234" s="386"/>
      <c r="V234" s="386"/>
      <c r="W234" s="386"/>
      <c r="X234" s="386"/>
    </row>
    <row r="235" spans="2:24" ht="15" hidden="1" x14ac:dyDescent="0.25">
      <c r="D235" s="350" t="s">
        <v>2</v>
      </c>
      <c r="E235" s="350">
        <v>0.71134020618556704</v>
      </c>
      <c r="F235" s="350">
        <v>0.640625</v>
      </c>
      <c r="G235" s="350">
        <v>0.82926829268292679</v>
      </c>
      <c r="H235" s="350" t="s">
        <v>137</v>
      </c>
      <c r="I235" s="350" t="s">
        <v>137</v>
      </c>
      <c r="J235" s="350">
        <v>0.70305676855895194</v>
      </c>
      <c r="K235" s="350" t="s">
        <v>551</v>
      </c>
      <c r="L235" s="350">
        <f>ROWS($K$10:K235)</f>
        <v>226</v>
      </c>
      <c r="M235" s="350" t="str">
        <f t="shared" si="3"/>
        <v/>
      </c>
      <c r="N235" s="350" t="str">
        <f>IFERROR(SMALL($M$10:$M$257,ROWS(K$10:K235)),"")</f>
        <v/>
      </c>
      <c r="P235" s="386"/>
      <c r="Q235" s="386"/>
      <c r="R235" s="386"/>
      <c r="S235" s="386"/>
      <c r="T235" s="386"/>
      <c r="U235" s="386"/>
      <c r="V235" s="386"/>
      <c r="W235" s="386"/>
      <c r="X235" s="386"/>
    </row>
    <row r="236" spans="2:24" ht="15" hidden="1" x14ac:dyDescent="0.25">
      <c r="D236" s="350" t="s">
        <v>3</v>
      </c>
      <c r="E236" s="350">
        <v>0.57425742574257421</v>
      </c>
      <c r="F236" s="350">
        <v>0.51269035532994922</v>
      </c>
      <c r="G236" s="350">
        <v>0.58918918918918917</v>
      </c>
      <c r="H236" s="350">
        <v>0.5357142857142857</v>
      </c>
      <c r="I236" s="350">
        <v>0.57499999999999996</v>
      </c>
      <c r="J236" s="350">
        <v>0.55906432748538015</v>
      </c>
      <c r="K236" s="350" t="s">
        <v>551</v>
      </c>
      <c r="L236" s="350">
        <f>ROWS($K$10:K236)</f>
        <v>227</v>
      </c>
      <c r="M236" s="350" t="str">
        <f t="shared" si="3"/>
        <v/>
      </c>
      <c r="N236" s="350" t="str">
        <f>IFERROR(SMALL($M$10:$M$257,ROWS(K$10:K236)),"")</f>
        <v/>
      </c>
      <c r="P236" s="386"/>
      <c r="Q236" s="386"/>
      <c r="R236" s="386"/>
      <c r="S236" s="386"/>
      <c r="T236" s="386"/>
      <c r="U236" s="386"/>
      <c r="V236" s="386"/>
      <c r="W236" s="386"/>
      <c r="X236" s="386"/>
    </row>
    <row r="237" spans="2:24" ht="15" hidden="1" x14ac:dyDescent="0.25">
      <c r="D237" s="350" t="s">
        <v>112</v>
      </c>
      <c r="E237" s="350">
        <v>0.63852242744063326</v>
      </c>
      <c r="F237" s="350">
        <v>0.6</v>
      </c>
      <c r="G237" s="350">
        <v>0.66981132075471694</v>
      </c>
      <c r="H237" s="350">
        <v>0.68456375838926176</v>
      </c>
      <c r="I237" s="350">
        <v>0.69354838709677424</v>
      </c>
      <c r="J237" s="350">
        <v>0.64408396946564883</v>
      </c>
      <c r="K237" s="350" t="s">
        <v>551</v>
      </c>
      <c r="L237" s="350">
        <f>ROWS($K$10:K237)</f>
        <v>228</v>
      </c>
      <c r="M237" s="350" t="str">
        <f t="shared" si="3"/>
        <v/>
      </c>
      <c r="N237" s="350" t="str">
        <f>IFERROR(SMALL($M$10:$M$257,ROWS(K$10:K237)),"")</f>
        <v/>
      </c>
      <c r="P237" s="386"/>
      <c r="Q237" s="386"/>
      <c r="R237" s="386"/>
      <c r="S237" s="386"/>
      <c r="T237" s="386"/>
      <c r="U237" s="386"/>
      <c r="V237" s="386"/>
      <c r="W237" s="386"/>
      <c r="X237" s="386"/>
    </row>
    <row r="238" spans="2:24" ht="15" hidden="1" x14ac:dyDescent="0.25">
      <c r="D238" s="350" t="s">
        <v>124</v>
      </c>
      <c r="E238" s="350">
        <v>0.73913043478260865</v>
      </c>
      <c r="F238" s="350">
        <v>0.66666666666666663</v>
      </c>
      <c r="G238" s="350">
        <v>0.74594594594594599</v>
      </c>
      <c r="H238" s="350">
        <v>0.73404255319148937</v>
      </c>
      <c r="I238" s="350">
        <v>0.72307692307692306</v>
      </c>
      <c r="J238" s="350">
        <v>0.72338642078792958</v>
      </c>
      <c r="K238" s="350" t="s">
        <v>551</v>
      </c>
      <c r="L238" s="350">
        <f>ROWS($K$10:K238)</f>
        <v>229</v>
      </c>
      <c r="M238" s="350" t="str">
        <f t="shared" si="3"/>
        <v/>
      </c>
      <c r="N238" s="350" t="str">
        <f>IFERROR(SMALL($M$10:$M$257,ROWS(K$10:K238)),"")</f>
        <v/>
      </c>
      <c r="P238" s="386"/>
      <c r="Q238" s="386"/>
      <c r="R238" s="386"/>
      <c r="S238" s="386"/>
      <c r="T238" s="386"/>
      <c r="U238" s="386"/>
      <c r="V238" s="386"/>
      <c r="W238" s="386"/>
      <c r="X238" s="386"/>
    </row>
    <row r="239" spans="2:24" ht="15" hidden="1" x14ac:dyDescent="0.25">
      <c r="D239" s="350" t="s">
        <v>135</v>
      </c>
      <c r="E239" s="350">
        <v>0.66465256797583083</v>
      </c>
      <c r="F239" s="350">
        <v>0.68902439024390238</v>
      </c>
      <c r="G239" s="350">
        <v>0.64032697547683926</v>
      </c>
      <c r="H239" s="350">
        <v>0.63461538461538458</v>
      </c>
      <c r="I239" s="350">
        <v>0.70552147239263807</v>
      </c>
      <c r="J239" s="350">
        <v>0.66621803499327048</v>
      </c>
      <c r="K239" s="350" t="s">
        <v>551</v>
      </c>
      <c r="L239" s="350">
        <f>ROWS($K$10:K239)</f>
        <v>230</v>
      </c>
      <c r="M239" s="350" t="str">
        <f t="shared" si="3"/>
        <v/>
      </c>
      <c r="N239" s="350" t="str">
        <f>IFERROR(SMALL($M$10:$M$257,ROWS(K$10:K239)),"")</f>
        <v/>
      </c>
      <c r="P239" s="386"/>
      <c r="Q239" s="386"/>
      <c r="R239" s="386"/>
      <c r="S239" s="386"/>
      <c r="T239" s="386"/>
      <c r="U239" s="386"/>
      <c r="V239" s="386"/>
      <c r="W239" s="386"/>
      <c r="X239" s="386"/>
    </row>
    <row r="240" spans="2:24" ht="15" hidden="1" x14ac:dyDescent="0.25">
      <c r="C240" s="350" t="s">
        <v>180</v>
      </c>
      <c r="D240" s="350" t="s">
        <v>1</v>
      </c>
      <c r="E240" s="350">
        <v>0.72655931512433758</v>
      </c>
      <c r="F240" s="350">
        <v>0.78257705479452055</v>
      </c>
      <c r="G240" s="350">
        <v>0.80135083349300629</v>
      </c>
      <c r="H240" s="350">
        <v>0.82136562624367504</v>
      </c>
      <c r="I240" s="350">
        <v>0.81122403888643391</v>
      </c>
      <c r="J240" s="350">
        <v>0.78099485353867582</v>
      </c>
      <c r="K240" s="350" t="s">
        <v>551</v>
      </c>
      <c r="L240" s="350">
        <f>ROWS($K$10:K240)</f>
        <v>231</v>
      </c>
      <c r="M240" s="350" t="str">
        <f t="shared" si="3"/>
        <v/>
      </c>
      <c r="N240" s="350" t="str">
        <f>IFERROR(SMALL($M$10:$M$257,ROWS(K$10:K240)),"")</f>
        <v/>
      </c>
      <c r="P240" s="386"/>
      <c r="Q240" s="386"/>
      <c r="R240" s="386"/>
      <c r="S240" s="386"/>
      <c r="T240" s="386"/>
      <c r="U240" s="386"/>
      <c r="V240" s="386"/>
      <c r="W240" s="386"/>
      <c r="X240" s="386"/>
    </row>
    <row r="241" spans="2:24" ht="15" hidden="1" x14ac:dyDescent="0.25">
      <c r="D241" s="350" t="s">
        <v>2</v>
      </c>
      <c r="E241" s="350">
        <v>0.71545454545454545</v>
      </c>
      <c r="F241" s="350">
        <v>0.75195948390208611</v>
      </c>
      <c r="G241" s="350">
        <v>0.77839727421567328</v>
      </c>
      <c r="H241" s="350">
        <v>0.79607226170455159</v>
      </c>
      <c r="I241" s="350">
        <v>0.78584028223220015</v>
      </c>
      <c r="J241" s="350">
        <v>0.75900577024591809</v>
      </c>
      <c r="K241" s="350" t="s">
        <v>551</v>
      </c>
      <c r="L241" s="350">
        <f>ROWS($K$10:K241)</f>
        <v>232</v>
      </c>
      <c r="M241" s="350" t="str">
        <f t="shared" si="3"/>
        <v/>
      </c>
      <c r="N241" s="350" t="str">
        <f>IFERROR(SMALL($M$10:$M$257,ROWS(K$10:K241)),"")</f>
        <v/>
      </c>
      <c r="P241" s="386"/>
      <c r="Q241" s="386"/>
      <c r="R241" s="386"/>
      <c r="S241" s="386"/>
      <c r="T241" s="386"/>
      <c r="U241" s="386"/>
      <c r="V241" s="386"/>
      <c r="W241" s="386"/>
      <c r="X241" s="386"/>
    </row>
    <row r="242" spans="2:24" ht="15" hidden="1" x14ac:dyDescent="0.25">
      <c r="D242" s="350" t="s">
        <v>3</v>
      </c>
      <c r="E242" s="350">
        <v>0.7081738267403942</v>
      </c>
      <c r="F242" s="350">
        <v>0.73438638018936631</v>
      </c>
      <c r="G242" s="350">
        <v>0.76210453580770943</v>
      </c>
      <c r="H242" s="350">
        <v>0.78044412607449853</v>
      </c>
      <c r="I242" s="350">
        <v>0.76807841686702427</v>
      </c>
      <c r="J242" s="350">
        <v>0.74483644528958393</v>
      </c>
      <c r="K242" s="350" t="s">
        <v>551</v>
      </c>
      <c r="L242" s="350">
        <f>ROWS($K$10:K242)</f>
        <v>233</v>
      </c>
      <c r="M242" s="350" t="str">
        <f t="shared" si="3"/>
        <v/>
      </c>
      <c r="N242" s="350" t="str">
        <f>IFERROR(SMALL($M$10:$M$257,ROWS(K$10:K242)),"")</f>
        <v/>
      </c>
      <c r="P242" s="386"/>
      <c r="Q242" s="386"/>
      <c r="R242" s="386"/>
      <c r="S242" s="386"/>
      <c r="T242" s="386"/>
      <c r="U242" s="386"/>
      <c r="V242" s="386"/>
      <c r="W242" s="386"/>
      <c r="X242" s="386"/>
    </row>
    <row r="243" spans="2:24" ht="15" hidden="1" x14ac:dyDescent="0.25">
      <c r="D243" s="350" t="s">
        <v>112</v>
      </c>
      <c r="E243" s="350">
        <v>0.73474885682889657</v>
      </c>
      <c r="F243" s="350">
        <v>0.75371785962473936</v>
      </c>
      <c r="G243" s="350">
        <v>0.79191720059142434</v>
      </c>
      <c r="H243" s="350">
        <v>0.81784451272537539</v>
      </c>
      <c r="I243" s="350">
        <v>0.79458806025664874</v>
      </c>
      <c r="J243" s="350">
        <v>0.77274520315170891</v>
      </c>
      <c r="K243" s="350" t="s">
        <v>551</v>
      </c>
      <c r="L243" s="350">
        <f>ROWS($K$10:K243)</f>
        <v>234</v>
      </c>
      <c r="M243" s="350" t="str">
        <f t="shared" si="3"/>
        <v/>
      </c>
      <c r="N243" s="350" t="str">
        <f>IFERROR(SMALL($M$10:$M$257,ROWS(K$10:K243)),"")</f>
        <v/>
      </c>
      <c r="P243" s="386"/>
      <c r="Q243" s="386"/>
      <c r="R243" s="386"/>
      <c r="S243" s="386"/>
      <c r="T243" s="386"/>
      <c r="U243" s="386"/>
      <c r="V243" s="386"/>
      <c r="W243" s="386"/>
      <c r="X243" s="386"/>
    </row>
    <row r="244" spans="2:24" ht="15" hidden="1" x14ac:dyDescent="0.25">
      <c r="D244" s="350" t="s">
        <v>124</v>
      </c>
      <c r="E244" s="350">
        <v>0.74170815779394872</v>
      </c>
      <c r="F244" s="350">
        <v>0.76695468702903646</v>
      </c>
      <c r="G244" s="350">
        <v>0.80286793223106756</v>
      </c>
      <c r="H244" s="350">
        <v>0.81990441383188084</v>
      </c>
      <c r="I244" s="350">
        <v>0.80373749780663273</v>
      </c>
      <c r="J244" s="350">
        <v>0.78268614178838614</v>
      </c>
      <c r="K244" s="350" t="s">
        <v>551</v>
      </c>
      <c r="L244" s="350">
        <f>ROWS($K$10:K244)</f>
        <v>235</v>
      </c>
      <c r="M244" s="350" t="str">
        <f t="shared" si="3"/>
        <v/>
      </c>
      <c r="N244" s="350" t="str">
        <f>IFERROR(SMALL($M$10:$M$257,ROWS(K$10:K244)),"")</f>
        <v/>
      </c>
      <c r="P244" s="386"/>
      <c r="Q244" s="386"/>
      <c r="R244" s="386"/>
      <c r="S244" s="386"/>
      <c r="T244" s="386"/>
      <c r="U244" s="386"/>
      <c r="V244" s="386"/>
      <c r="W244" s="386"/>
      <c r="X244" s="386"/>
    </row>
    <row r="245" spans="2:24" ht="15" hidden="1" x14ac:dyDescent="0.25">
      <c r="D245" s="350" t="s">
        <v>135</v>
      </c>
      <c r="E245" s="350">
        <v>0.76763043956850374</v>
      </c>
      <c r="F245" s="350">
        <v>0.78689822143588783</v>
      </c>
      <c r="G245" s="350">
        <v>0.81745035114645825</v>
      </c>
      <c r="H245" s="350">
        <v>0.82621997858344809</v>
      </c>
      <c r="I245" s="350">
        <v>0.812044795990289</v>
      </c>
      <c r="J245" s="350">
        <v>0.79974497188894689</v>
      </c>
      <c r="K245" s="350" t="s">
        <v>551</v>
      </c>
      <c r="L245" s="350">
        <f>ROWS($K$10:K245)</f>
        <v>236</v>
      </c>
      <c r="M245" s="350" t="str">
        <f t="shared" si="3"/>
        <v/>
      </c>
      <c r="N245" s="350" t="str">
        <f>IFERROR(SMALL($M$10:$M$257,ROWS(K$10:K245)),"")</f>
        <v/>
      </c>
      <c r="P245" s="386"/>
      <c r="Q245" s="386"/>
      <c r="R245" s="386"/>
      <c r="S245" s="386"/>
      <c r="T245" s="386"/>
      <c r="U245" s="386"/>
      <c r="V245" s="386"/>
      <c r="W245" s="386"/>
      <c r="X245" s="386"/>
    </row>
    <row r="246" spans="2:24" ht="15" hidden="1" x14ac:dyDescent="0.25">
      <c r="B246" s="350" t="s">
        <v>520</v>
      </c>
      <c r="C246" s="350" t="s">
        <v>301</v>
      </c>
      <c r="D246" s="350" t="s">
        <v>1</v>
      </c>
      <c r="E246" s="350">
        <v>0.69499520307003515</v>
      </c>
      <c r="F246" s="350">
        <v>0.74363154676992049</v>
      </c>
      <c r="G246" s="350">
        <v>0.76408808582721621</v>
      </c>
      <c r="H246" s="350">
        <v>0.78146499392958313</v>
      </c>
      <c r="I246" s="350">
        <v>0.78351324828263003</v>
      </c>
      <c r="J246" s="350">
        <v>0.74555472076133233</v>
      </c>
      <c r="K246" s="350" t="s">
        <v>551</v>
      </c>
      <c r="L246" s="350">
        <f>ROWS($K$10:K246)</f>
        <v>237</v>
      </c>
      <c r="M246" s="350" t="str">
        <f t="shared" si="3"/>
        <v/>
      </c>
      <c r="N246" s="350" t="str">
        <f>IFERROR(SMALL($M$10:$M$257,ROWS(K$10:K246)),"")</f>
        <v/>
      </c>
      <c r="P246" s="386"/>
      <c r="Q246" s="386"/>
      <c r="R246" s="386"/>
      <c r="S246" s="386"/>
      <c r="T246" s="386"/>
      <c r="U246" s="386"/>
      <c r="V246" s="386"/>
      <c r="W246" s="386"/>
      <c r="X246" s="386"/>
    </row>
    <row r="247" spans="2:24" ht="15" hidden="1" x14ac:dyDescent="0.25">
      <c r="D247" s="350" t="s">
        <v>2</v>
      </c>
      <c r="E247" s="350">
        <v>0.6806020066889632</v>
      </c>
      <c r="F247" s="350">
        <v>0.71633720414856838</v>
      </c>
      <c r="G247" s="350">
        <v>0.74290951186571486</v>
      </c>
      <c r="H247" s="350">
        <v>0.75804068644164113</v>
      </c>
      <c r="I247" s="350">
        <v>0.75652586616041761</v>
      </c>
      <c r="J247" s="350">
        <v>0.7243310393784631</v>
      </c>
      <c r="K247" s="350" t="s">
        <v>551</v>
      </c>
      <c r="L247" s="350">
        <f>ROWS($K$10:K247)</f>
        <v>238</v>
      </c>
      <c r="M247" s="350" t="str">
        <f t="shared" si="3"/>
        <v/>
      </c>
      <c r="N247" s="350" t="str">
        <f>IFERROR(SMALL($M$10:$M$257,ROWS(K$10:K247)),"")</f>
        <v/>
      </c>
      <c r="P247" s="386"/>
      <c r="Q247" s="386"/>
      <c r="R247" s="386"/>
      <c r="S247" s="386"/>
      <c r="T247" s="386"/>
      <c r="U247" s="386"/>
      <c r="V247" s="386"/>
      <c r="W247" s="386"/>
      <c r="X247" s="386"/>
    </row>
    <row r="248" spans="2:24" ht="15" hidden="1" x14ac:dyDescent="0.25">
      <c r="D248" s="350" t="s">
        <v>3</v>
      </c>
      <c r="E248" s="350">
        <v>0.66300623737151898</v>
      </c>
      <c r="F248" s="350">
        <v>0.71254432624113473</v>
      </c>
      <c r="G248" s="350">
        <v>0.73178276810265808</v>
      </c>
      <c r="H248" s="350">
        <v>0.74914884924417813</v>
      </c>
      <c r="I248" s="350">
        <v>0.74800078018334304</v>
      </c>
      <c r="J248" s="350">
        <v>0.71404630228159638</v>
      </c>
      <c r="K248" s="350" t="s">
        <v>551</v>
      </c>
      <c r="L248" s="350">
        <f>ROWS($K$10:K248)</f>
        <v>239</v>
      </c>
      <c r="M248" s="350" t="str">
        <f t="shared" si="3"/>
        <v/>
      </c>
      <c r="N248" s="350" t="str">
        <f>IFERROR(SMALL($M$10:$M$257,ROWS(K$10:K248)),"")</f>
        <v/>
      </c>
      <c r="P248" s="386"/>
      <c r="Q248" s="386"/>
      <c r="R248" s="386"/>
      <c r="S248" s="386"/>
      <c r="T248" s="386"/>
      <c r="U248" s="386"/>
      <c r="V248" s="386"/>
      <c r="W248" s="386"/>
      <c r="X248" s="386"/>
    </row>
    <row r="249" spans="2:24" ht="15" hidden="1" x14ac:dyDescent="0.25">
      <c r="D249" s="350" t="s">
        <v>112</v>
      </c>
      <c r="E249" s="350">
        <v>0.66881972988843219</v>
      </c>
      <c r="F249" s="350">
        <v>0.70751616664899819</v>
      </c>
      <c r="G249" s="350">
        <v>0.74554183813443076</v>
      </c>
      <c r="H249" s="350">
        <v>0.76494927923117995</v>
      </c>
      <c r="I249" s="350">
        <v>0.75188114991317767</v>
      </c>
      <c r="J249" s="350">
        <v>0.72030802875555455</v>
      </c>
      <c r="K249" s="350" t="s">
        <v>551</v>
      </c>
      <c r="L249" s="350">
        <f>ROWS($K$10:K249)</f>
        <v>240</v>
      </c>
      <c r="M249" s="350" t="str">
        <f t="shared" si="3"/>
        <v/>
      </c>
      <c r="N249" s="350" t="str">
        <f>IFERROR(SMALL($M$10:$M$257,ROWS(K$10:K249)),"")</f>
        <v/>
      </c>
      <c r="P249" s="386"/>
      <c r="Q249" s="386"/>
      <c r="R249" s="386"/>
      <c r="S249" s="386"/>
      <c r="T249" s="386"/>
      <c r="U249" s="386"/>
      <c r="V249" s="386"/>
      <c r="W249" s="386"/>
      <c r="X249" s="386"/>
    </row>
    <row r="250" spans="2:24" ht="15" hidden="1" x14ac:dyDescent="0.25">
      <c r="D250" s="350" t="s">
        <v>124</v>
      </c>
      <c r="E250" s="350">
        <v>0.68529826209488021</v>
      </c>
      <c r="F250" s="350">
        <v>0.71249408424041649</v>
      </c>
      <c r="G250" s="350">
        <v>0.75550475273733608</v>
      </c>
      <c r="H250" s="350">
        <v>0.76980294923659143</v>
      </c>
      <c r="I250" s="350">
        <v>0.77174118090926236</v>
      </c>
      <c r="J250" s="350">
        <v>0.73355360489200117</v>
      </c>
      <c r="K250" s="350" t="s">
        <v>551</v>
      </c>
      <c r="L250" s="350">
        <f>ROWS($K$10:K250)</f>
        <v>241</v>
      </c>
      <c r="M250" s="350" t="str">
        <f t="shared" si="3"/>
        <v/>
      </c>
      <c r="N250" s="350" t="str">
        <f>IFERROR(SMALL($M$10:$M$257,ROWS(K$10:K250)),"")</f>
        <v/>
      </c>
      <c r="P250" s="386"/>
      <c r="Q250" s="386"/>
      <c r="R250" s="386"/>
      <c r="S250" s="386"/>
      <c r="T250" s="386"/>
      <c r="U250" s="386"/>
      <c r="V250" s="386"/>
      <c r="W250" s="386"/>
      <c r="X250" s="386"/>
    </row>
    <row r="251" spans="2:24" ht="15" hidden="1" x14ac:dyDescent="0.25">
      <c r="D251" s="350" t="s">
        <v>135</v>
      </c>
      <c r="E251" s="350">
        <v>0.69167706291213682</v>
      </c>
      <c r="F251" s="350">
        <v>0.71643109540636041</v>
      </c>
      <c r="G251" s="350">
        <v>0.74214763578637033</v>
      </c>
      <c r="H251" s="350">
        <v>0.74748228273032447</v>
      </c>
      <c r="I251" s="350">
        <v>0.74209680300053582</v>
      </c>
      <c r="J251" s="350">
        <v>0.7251093328370708</v>
      </c>
      <c r="K251" s="350" t="s">
        <v>551</v>
      </c>
      <c r="L251" s="350">
        <f>ROWS($K$10:K251)</f>
        <v>242</v>
      </c>
      <c r="M251" s="350" t="str">
        <f t="shared" si="3"/>
        <v/>
      </c>
      <c r="N251" s="350" t="str">
        <f>IFERROR(SMALL($M$10:$M$257,ROWS(K$10:K251)),"")</f>
        <v/>
      </c>
      <c r="P251" s="386"/>
      <c r="Q251" s="386"/>
      <c r="R251" s="386"/>
      <c r="S251" s="386"/>
      <c r="T251" s="386"/>
      <c r="U251" s="386"/>
      <c r="V251" s="386"/>
      <c r="W251" s="386"/>
      <c r="X251" s="386"/>
    </row>
    <row r="252" spans="2:24" ht="15" hidden="1" x14ac:dyDescent="0.25">
      <c r="C252" s="350" t="s">
        <v>521</v>
      </c>
      <c r="D252" s="350" t="s">
        <v>1</v>
      </c>
      <c r="E252" s="350">
        <v>0.74841883345045679</v>
      </c>
      <c r="F252" s="350">
        <v>0.81039800264355999</v>
      </c>
      <c r="G252" s="350">
        <v>0.82818068794032329</v>
      </c>
      <c r="H252" s="350">
        <v>0.84995586937334511</v>
      </c>
      <c r="I252" s="350">
        <v>0.83386735020826663</v>
      </c>
      <c r="J252" s="350">
        <v>0.80636254100006699</v>
      </c>
      <c r="K252" s="350" t="s">
        <v>551</v>
      </c>
      <c r="L252" s="350">
        <f>ROWS($K$10:K252)</f>
        <v>243</v>
      </c>
      <c r="M252" s="350" t="str">
        <f t="shared" si="3"/>
        <v/>
      </c>
      <c r="N252" s="350" t="str">
        <f>IFERROR(SMALL($M$10:$M$257,ROWS(K$10:K252)),"")</f>
        <v/>
      </c>
      <c r="P252" s="386"/>
      <c r="Q252" s="386"/>
      <c r="R252" s="386"/>
      <c r="S252" s="386"/>
      <c r="T252" s="386"/>
      <c r="U252" s="386"/>
      <c r="V252" s="386"/>
      <c r="W252" s="386"/>
      <c r="X252" s="386"/>
    </row>
    <row r="253" spans="2:24" ht="15" hidden="1" x14ac:dyDescent="0.25">
      <c r="D253" s="350" t="s">
        <v>2</v>
      </c>
      <c r="E253" s="350">
        <v>0.74339380505162456</v>
      </c>
      <c r="F253" s="350">
        <v>0.78085199824330254</v>
      </c>
      <c r="G253" s="350">
        <v>0.80853837379827276</v>
      </c>
      <c r="H253" s="350">
        <v>0.83058750388560776</v>
      </c>
      <c r="I253" s="350">
        <v>0.81545203700697944</v>
      </c>
      <c r="J253" s="350">
        <v>0.78839872032328673</v>
      </c>
      <c r="K253" s="350" t="s">
        <v>551</v>
      </c>
      <c r="L253" s="350">
        <f>ROWS($K$10:K253)</f>
        <v>244</v>
      </c>
      <c r="M253" s="350" t="str">
        <f t="shared" si="3"/>
        <v/>
      </c>
      <c r="N253" s="350" t="str">
        <f>IFERROR(SMALL($M$10:$M$257,ROWS(K$10:K253)),"")</f>
        <v/>
      </c>
      <c r="P253" s="386"/>
      <c r="Q253" s="386"/>
      <c r="R253" s="386"/>
      <c r="S253" s="386"/>
      <c r="T253" s="386"/>
      <c r="U253" s="386"/>
      <c r="V253" s="386"/>
      <c r="W253" s="386"/>
      <c r="X253" s="386"/>
    </row>
    <row r="254" spans="2:24" ht="15" hidden="1" x14ac:dyDescent="0.25">
      <c r="D254" s="350" t="s">
        <v>3</v>
      </c>
      <c r="E254" s="350">
        <v>0.73581601681064679</v>
      </c>
      <c r="F254" s="350">
        <v>0.74606194353549959</v>
      </c>
      <c r="G254" s="350">
        <v>0.78195937873357224</v>
      </c>
      <c r="H254" s="350">
        <v>0.8024860423469925</v>
      </c>
      <c r="I254" s="350">
        <v>0.78324952314895091</v>
      </c>
      <c r="J254" s="350">
        <v>0.76428768636112643</v>
      </c>
      <c r="K254" s="350" t="s">
        <v>551</v>
      </c>
      <c r="L254" s="350">
        <f>ROWS($K$10:K254)</f>
        <v>245</v>
      </c>
      <c r="M254" s="350" t="str">
        <f t="shared" si="3"/>
        <v/>
      </c>
      <c r="N254" s="350" t="str">
        <f>IFERROR(SMALL($M$10:$M$257,ROWS(K$10:K254)),"")</f>
        <v/>
      </c>
      <c r="P254" s="386"/>
      <c r="Q254" s="386"/>
      <c r="R254" s="386"/>
      <c r="S254" s="386"/>
      <c r="T254" s="386"/>
      <c r="U254" s="386"/>
      <c r="V254" s="386"/>
      <c r="W254" s="386"/>
      <c r="X254" s="386"/>
    </row>
    <row r="255" spans="2:24" ht="15" hidden="1" x14ac:dyDescent="0.25">
      <c r="D255" s="350" t="s">
        <v>112</v>
      </c>
      <c r="E255" s="350">
        <v>0.77971084048233252</v>
      </c>
      <c r="F255" s="350">
        <v>0.78591026468689473</v>
      </c>
      <c r="G255" s="350">
        <v>0.82423004934490385</v>
      </c>
      <c r="H255" s="350">
        <v>0.85584494245911569</v>
      </c>
      <c r="I255" s="350">
        <v>0.83277116989170952</v>
      </c>
      <c r="J255" s="350">
        <v>0.80996627555680456</v>
      </c>
      <c r="K255" s="350" t="s">
        <v>551</v>
      </c>
      <c r="L255" s="350">
        <f>ROWS($K$10:K255)</f>
        <v>246</v>
      </c>
      <c r="M255" s="350" t="str">
        <f t="shared" si="3"/>
        <v/>
      </c>
      <c r="N255" s="350" t="str">
        <f>IFERROR(SMALL($M$10:$M$257,ROWS(K$10:K255)),"")</f>
        <v/>
      </c>
      <c r="P255" s="386"/>
      <c r="Q255" s="386"/>
      <c r="R255" s="386"/>
      <c r="S255" s="386"/>
      <c r="T255" s="386"/>
      <c r="U255" s="386"/>
      <c r="V255" s="386"/>
      <c r="W255" s="386"/>
      <c r="X255" s="386"/>
    </row>
    <row r="256" spans="2:24" ht="15" hidden="1" x14ac:dyDescent="0.25">
      <c r="D256" s="350" t="s">
        <v>124</v>
      </c>
      <c r="E256" s="350">
        <v>0.77899520637489883</v>
      </c>
      <c r="F256" s="350">
        <v>0.80415278133811841</v>
      </c>
      <c r="G256" s="350">
        <v>0.83626852659110729</v>
      </c>
      <c r="H256" s="350">
        <v>0.85669537979639776</v>
      </c>
      <c r="I256" s="350">
        <v>0.83041220382992531</v>
      </c>
      <c r="J256" s="350">
        <v>0.81695942933571108</v>
      </c>
      <c r="K256" s="350" t="s">
        <v>551</v>
      </c>
      <c r="L256" s="350">
        <f>ROWS($K$10:K256)</f>
        <v>247</v>
      </c>
      <c r="M256" s="350" t="str">
        <f t="shared" si="3"/>
        <v/>
      </c>
      <c r="N256" s="350" t="str">
        <f>IFERROR(SMALL($M$10:$M$257,ROWS(K$10:K256)),"")</f>
        <v/>
      </c>
      <c r="P256" s="386"/>
      <c r="Q256" s="386"/>
      <c r="R256" s="386"/>
      <c r="S256" s="386"/>
      <c r="T256" s="386"/>
      <c r="U256" s="386"/>
      <c r="V256" s="386"/>
      <c r="W256" s="386"/>
      <c r="X256" s="386"/>
    </row>
    <row r="257" spans="4:24" ht="15" hidden="1" x14ac:dyDescent="0.25">
      <c r="D257" s="350" t="s">
        <v>135</v>
      </c>
      <c r="E257" s="350">
        <v>0.81168869309838476</v>
      </c>
      <c r="F257" s="350">
        <v>0.8325847916989314</v>
      </c>
      <c r="G257" s="350">
        <v>0.86336117710169358</v>
      </c>
      <c r="H257" s="350">
        <v>0.87661345108695654</v>
      </c>
      <c r="I257" s="350">
        <v>0.86308468566753038</v>
      </c>
      <c r="J257" s="350">
        <v>0.84612565528450101</v>
      </c>
      <c r="K257" s="350" t="s">
        <v>551</v>
      </c>
      <c r="L257" s="350">
        <f>ROWS($K$10:K257)</f>
        <v>248</v>
      </c>
      <c r="M257" s="350" t="str">
        <f t="shared" si="3"/>
        <v/>
      </c>
      <c r="N257" s="350" t="str">
        <f>IFERROR(SMALL($M$10:$M$257,ROWS(K$10:K257)),"")</f>
        <v/>
      </c>
      <c r="P257" s="386"/>
      <c r="Q257" s="386"/>
      <c r="R257" s="386"/>
      <c r="S257" s="386"/>
      <c r="T257" s="386"/>
      <c r="U257" s="386"/>
      <c r="V257" s="386"/>
      <c r="W257" s="386"/>
      <c r="X257" s="386"/>
    </row>
    <row r="258" spans="4:24" ht="15" hidden="1" x14ac:dyDescent="0.25">
      <c r="N258" s="350" t="str">
        <f>IFERROR(SMALL($M$10:$M$258,ROWS(K$10:K257)),"")</f>
        <v/>
      </c>
      <c r="P258" s="386"/>
      <c r="Q258" s="386"/>
      <c r="R258" s="386"/>
      <c r="S258" s="386"/>
      <c r="T258" s="386"/>
      <c r="U258" s="386"/>
      <c r="V258" s="386"/>
      <c r="W258" s="386"/>
      <c r="X258" s="386"/>
    </row>
    <row r="259" spans="4:24" ht="15" hidden="1" x14ac:dyDescent="0.25">
      <c r="P259" s="386"/>
      <c r="Q259" s="386"/>
      <c r="R259" s="386"/>
      <c r="S259" s="386"/>
      <c r="T259" s="386"/>
      <c r="U259" s="386"/>
      <c r="V259" s="386"/>
      <c r="W259" s="386"/>
      <c r="X259" s="386"/>
    </row>
    <row r="260" spans="4:24" ht="15" hidden="1" x14ac:dyDescent="0.25">
      <c r="P260" s="386"/>
      <c r="Q260" s="386"/>
      <c r="R260" s="386"/>
      <c r="S260" s="386"/>
      <c r="T260" s="386"/>
      <c r="U260" s="386"/>
      <c r="V260" s="386"/>
      <c r="W260" s="386"/>
      <c r="X260" s="386"/>
    </row>
    <row r="261" spans="4:24" ht="15" hidden="1" x14ac:dyDescent="0.25">
      <c r="P261" s="386"/>
      <c r="Q261" s="386"/>
      <c r="R261" s="386"/>
      <c r="S261" s="386"/>
      <c r="T261" s="386"/>
      <c r="U261" s="386"/>
      <c r="V261" s="386"/>
      <c r="W261" s="386"/>
      <c r="X261" s="386"/>
    </row>
    <row r="262" spans="4:24" ht="15" hidden="1" x14ac:dyDescent="0.25">
      <c r="P262" s="386"/>
      <c r="Q262" s="386"/>
      <c r="R262" s="386"/>
      <c r="S262" s="386"/>
      <c r="T262" s="386"/>
      <c r="U262" s="386"/>
      <c r="V262" s="386"/>
      <c r="W262" s="386"/>
      <c r="X262" s="386"/>
    </row>
    <row r="263" spans="4:24" ht="15" hidden="1" x14ac:dyDescent="0.25">
      <c r="P263" s="386"/>
      <c r="Q263" s="386"/>
      <c r="R263" s="386"/>
      <c r="S263" s="386"/>
      <c r="T263" s="386"/>
      <c r="U263" s="386"/>
      <c r="V263" s="386"/>
      <c r="W263" s="386"/>
      <c r="X263" s="386"/>
    </row>
    <row r="264" spans="4:24" ht="15" hidden="1" x14ac:dyDescent="0.25">
      <c r="P264" s="386"/>
      <c r="Q264" s="386"/>
      <c r="R264" s="386"/>
      <c r="S264" s="386"/>
      <c r="T264" s="386"/>
      <c r="U264" s="386"/>
      <c r="V264" s="386"/>
      <c r="W264" s="386"/>
      <c r="X264" s="386"/>
    </row>
    <row r="265" spans="4:24" ht="15" hidden="1" x14ac:dyDescent="0.25">
      <c r="P265" s="386"/>
      <c r="Q265" s="386"/>
      <c r="R265" s="386"/>
      <c r="S265" s="386"/>
      <c r="T265" s="386"/>
      <c r="U265" s="386"/>
      <c r="V265" s="386"/>
      <c r="W265" s="386"/>
      <c r="X265" s="386"/>
    </row>
    <row r="266" spans="4:24" ht="15" hidden="1" x14ac:dyDescent="0.25">
      <c r="P266" s="386"/>
      <c r="Q266" s="386"/>
      <c r="R266" s="386"/>
      <c r="S266" s="386"/>
      <c r="T266" s="386"/>
      <c r="U266" s="386"/>
      <c r="V266" s="386"/>
      <c r="W266" s="386"/>
      <c r="X266" s="386"/>
    </row>
    <row r="267" spans="4:24" ht="15" hidden="1" x14ac:dyDescent="0.25">
      <c r="P267" s="386"/>
      <c r="Q267" s="386"/>
      <c r="R267" s="386"/>
      <c r="S267" s="386"/>
      <c r="T267" s="386"/>
      <c r="U267" s="386"/>
      <c r="V267" s="386"/>
      <c r="W267" s="386"/>
      <c r="X267" s="386"/>
    </row>
    <row r="268" spans="4:24" ht="15" hidden="1" x14ac:dyDescent="0.25">
      <c r="P268" s="386"/>
      <c r="Q268" s="386"/>
      <c r="R268" s="386"/>
      <c r="S268" s="386"/>
      <c r="T268" s="386"/>
      <c r="U268" s="386"/>
      <c r="V268" s="386"/>
      <c r="W268" s="386"/>
      <c r="X268" s="386"/>
    </row>
    <row r="269" spans="4:24" ht="15" hidden="1" x14ac:dyDescent="0.25">
      <c r="P269" s="386"/>
      <c r="Q269" s="386"/>
      <c r="R269" s="386"/>
      <c r="S269" s="386"/>
      <c r="T269" s="386"/>
      <c r="U269" s="386"/>
      <c r="V269" s="386"/>
      <c r="W269" s="386"/>
      <c r="X269" s="386"/>
    </row>
    <row r="270" spans="4:24" ht="15" hidden="1" x14ac:dyDescent="0.25">
      <c r="P270" s="386"/>
      <c r="Q270" s="386"/>
      <c r="R270" s="386"/>
      <c r="S270" s="386"/>
      <c r="T270" s="386"/>
      <c r="U270" s="386"/>
      <c r="V270" s="386"/>
      <c r="W270" s="386"/>
      <c r="X270" s="386"/>
    </row>
    <row r="271" spans="4:24" ht="15" hidden="1" x14ac:dyDescent="0.25">
      <c r="P271" s="386"/>
      <c r="Q271" s="386"/>
      <c r="R271" s="386"/>
      <c r="S271" s="386"/>
      <c r="T271" s="386"/>
      <c r="U271" s="386"/>
      <c r="V271" s="386"/>
      <c r="W271" s="386"/>
      <c r="X271" s="386"/>
    </row>
    <row r="272" spans="4:24" ht="15" hidden="1" x14ac:dyDescent="0.25">
      <c r="P272" s="386"/>
      <c r="Q272" s="386"/>
      <c r="R272" s="386"/>
      <c r="S272" s="386"/>
      <c r="T272" s="386"/>
      <c r="U272" s="386"/>
      <c r="V272" s="386"/>
      <c r="W272" s="386"/>
      <c r="X272" s="386"/>
    </row>
    <row r="273" spans="16:24" ht="15" hidden="1" x14ac:dyDescent="0.25">
      <c r="P273" s="386"/>
      <c r="Q273" s="386"/>
      <c r="R273" s="386"/>
      <c r="S273" s="386"/>
      <c r="T273" s="386"/>
      <c r="U273" s="386"/>
      <c r="V273" s="386"/>
      <c r="W273" s="386"/>
      <c r="X273" s="386"/>
    </row>
    <row r="274" spans="16:24" ht="15" hidden="1" x14ac:dyDescent="0.25">
      <c r="P274" s="386"/>
      <c r="Q274" s="386"/>
      <c r="R274" s="386"/>
      <c r="S274" s="386"/>
      <c r="T274" s="386"/>
      <c r="U274" s="386"/>
      <c r="V274" s="386"/>
      <c r="W274" s="386"/>
      <c r="X274" s="386"/>
    </row>
    <row r="275" spans="16:24" ht="15" hidden="1" x14ac:dyDescent="0.25">
      <c r="P275" s="386"/>
      <c r="Q275" s="386"/>
      <c r="R275" s="386"/>
      <c r="S275" s="386"/>
      <c r="T275" s="386"/>
      <c r="U275" s="386"/>
      <c r="V275" s="386"/>
      <c r="W275" s="386"/>
      <c r="X275" s="386"/>
    </row>
    <row r="276" spans="16:24" ht="15" hidden="1" x14ac:dyDescent="0.25">
      <c r="P276" s="386"/>
      <c r="Q276" s="386"/>
      <c r="R276" s="386"/>
      <c r="S276" s="386"/>
      <c r="T276" s="386"/>
      <c r="U276" s="386"/>
      <c r="V276" s="386"/>
      <c r="W276" s="386"/>
      <c r="X276" s="386"/>
    </row>
    <row r="277" spans="16:24" ht="15" hidden="1" x14ac:dyDescent="0.25">
      <c r="P277" s="386"/>
      <c r="Q277" s="386"/>
      <c r="R277" s="386"/>
      <c r="S277" s="386"/>
      <c r="T277" s="386"/>
      <c r="U277" s="386"/>
      <c r="V277" s="386"/>
      <c r="W277" s="386"/>
      <c r="X277" s="386"/>
    </row>
    <row r="278" spans="16:24" ht="15" hidden="1" x14ac:dyDescent="0.25">
      <c r="P278" s="386"/>
      <c r="Q278" s="386"/>
      <c r="R278" s="386"/>
      <c r="S278" s="386"/>
      <c r="T278" s="386"/>
      <c r="U278" s="386"/>
      <c r="V278" s="386"/>
      <c r="W278" s="386"/>
      <c r="X278" s="386"/>
    </row>
    <row r="279" spans="16:24" ht="15" hidden="1" x14ac:dyDescent="0.25">
      <c r="P279" s="386"/>
      <c r="Q279" s="386"/>
      <c r="R279" s="386"/>
      <c r="S279" s="386"/>
      <c r="T279" s="386"/>
      <c r="U279" s="386"/>
      <c r="V279" s="386"/>
      <c r="W279" s="386"/>
      <c r="X279" s="386"/>
    </row>
    <row r="280" spans="16:24" ht="15" hidden="1" x14ac:dyDescent="0.25">
      <c r="P280" s="386"/>
      <c r="Q280" s="386"/>
      <c r="R280" s="386"/>
      <c r="S280" s="386"/>
      <c r="T280" s="386"/>
      <c r="U280" s="386"/>
      <c r="V280" s="386"/>
      <c r="W280" s="386"/>
      <c r="X280" s="386"/>
    </row>
    <row r="281" spans="16:24" ht="15" hidden="1" x14ac:dyDescent="0.25">
      <c r="P281" s="386"/>
      <c r="Q281" s="386"/>
      <c r="R281" s="386"/>
      <c r="S281" s="386"/>
      <c r="T281" s="386"/>
      <c r="U281" s="386"/>
      <c r="V281" s="386"/>
      <c r="W281" s="386"/>
      <c r="X281" s="386"/>
    </row>
    <row r="282" spans="16:24" ht="15" hidden="1" x14ac:dyDescent="0.25">
      <c r="P282" s="386"/>
      <c r="Q282" s="386"/>
      <c r="R282" s="386"/>
      <c r="S282" s="386"/>
      <c r="T282" s="386"/>
      <c r="U282" s="386"/>
      <c r="V282" s="386"/>
      <c r="W282" s="386"/>
      <c r="X282" s="386"/>
    </row>
    <row r="283" spans="16:24" ht="15" hidden="1" x14ac:dyDescent="0.25">
      <c r="P283" s="386"/>
      <c r="Q283" s="386"/>
      <c r="R283" s="386"/>
      <c r="S283" s="386"/>
      <c r="T283" s="386"/>
      <c r="U283" s="386"/>
      <c r="V283" s="386"/>
      <c r="W283" s="386"/>
      <c r="X283" s="386"/>
    </row>
    <row r="284" spans="16:24" ht="15" hidden="1" x14ac:dyDescent="0.25">
      <c r="P284" s="386"/>
      <c r="Q284" s="386"/>
      <c r="R284" s="386"/>
      <c r="S284" s="386"/>
      <c r="T284" s="386"/>
      <c r="U284" s="386"/>
      <c r="V284" s="386"/>
      <c r="W284" s="386"/>
      <c r="X284" s="386"/>
    </row>
    <row r="285" spans="16:24" ht="15" hidden="1" x14ac:dyDescent="0.25">
      <c r="P285" s="386"/>
      <c r="Q285" s="386"/>
      <c r="R285" s="386"/>
      <c r="S285" s="386"/>
      <c r="T285" s="386"/>
      <c r="U285" s="386"/>
      <c r="V285" s="386"/>
      <c r="W285" s="386"/>
      <c r="X285" s="386"/>
    </row>
    <row r="286" spans="16:24" ht="15" hidden="1" x14ac:dyDescent="0.25">
      <c r="P286" s="386"/>
      <c r="Q286" s="386"/>
      <c r="R286" s="386"/>
      <c r="S286" s="386"/>
      <c r="T286" s="386"/>
      <c r="U286" s="386"/>
      <c r="V286" s="386"/>
      <c r="W286" s="386"/>
      <c r="X286" s="386"/>
    </row>
    <row r="287" spans="16:24" ht="15" hidden="1" x14ac:dyDescent="0.25">
      <c r="P287" s="386"/>
      <c r="Q287" s="386"/>
      <c r="R287" s="386"/>
      <c r="S287" s="386"/>
      <c r="T287" s="386"/>
      <c r="U287" s="386"/>
      <c r="V287" s="386"/>
      <c r="W287" s="386"/>
      <c r="X287" s="386"/>
    </row>
    <row r="288" spans="16:24" ht="15" hidden="1" x14ac:dyDescent="0.25">
      <c r="P288" s="386"/>
      <c r="Q288" s="386"/>
      <c r="R288" s="386"/>
      <c r="S288" s="386"/>
      <c r="T288" s="386"/>
      <c r="U288" s="386"/>
      <c r="V288" s="386"/>
      <c r="W288" s="386"/>
      <c r="X288" s="386"/>
    </row>
  </sheetData>
  <sheetProtection password="C022" sheet="1" objects="1" scenarios="1"/>
  <mergeCells count="17">
    <mergeCell ref="P6:Q6"/>
    <mergeCell ref="P7:P19"/>
    <mergeCell ref="Q7:Q12"/>
    <mergeCell ref="Q13:Q18"/>
    <mergeCell ref="P3:X3"/>
    <mergeCell ref="P20:P31"/>
    <mergeCell ref="Q20:Q25"/>
    <mergeCell ref="Q26:Q31"/>
    <mergeCell ref="P57:P68"/>
    <mergeCell ref="Q57:Q62"/>
    <mergeCell ref="Q63:Q68"/>
    <mergeCell ref="P33:P44"/>
    <mergeCell ref="Q33:Q38"/>
    <mergeCell ref="Q39:Q44"/>
    <mergeCell ref="P45:P56"/>
    <mergeCell ref="Q45:Q50"/>
    <mergeCell ref="Q51:Q56"/>
  </mergeCells>
  <dataValidations count="1">
    <dataValidation type="list" allowBlank="1" showInputMessage="1" showErrorMessage="1" sqref="S4:S5">
      <formula1>$A$3:$A$6</formula1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8"/>
  <sheetViews>
    <sheetView topLeftCell="AF1" zoomScaleNormal="100" workbookViewId="0">
      <selection activeCell="AE13" sqref="AE1:AE1048576"/>
    </sheetView>
  </sheetViews>
  <sheetFormatPr defaultColWidth="0" defaultRowHeight="14.4" zeroHeight="1" x14ac:dyDescent="0.3"/>
  <cols>
    <col min="1" max="30" width="9.109375" style="350" hidden="1" customWidth="1"/>
    <col min="31" max="31" width="55.44140625" style="350" hidden="1" customWidth="1"/>
    <col min="32" max="32" width="9.109375" style="350" customWidth="1"/>
    <col min="33" max="33" width="55.44140625" style="350" bestFit="1" customWidth="1"/>
    <col min="34" max="37" width="9.109375" style="350" customWidth="1"/>
    <col min="38" max="38" width="9.88671875" style="350" bestFit="1" customWidth="1"/>
    <col min="39" max="40" width="9.109375" style="350" customWidth="1"/>
    <col min="41" max="41" width="55.44140625" style="350" bestFit="1" customWidth="1"/>
    <col min="42" max="45" width="9.109375" style="350" customWidth="1"/>
    <col min="46" max="46" width="10.33203125" style="350" customWidth="1"/>
    <col min="47" max="48" width="9.109375" style="350" customWidth="1"/>
    <col min="49" max="49" width="15" style="350" bestFit="1" customWidth="1"/>
    <col min="50" max="52" width="9.109375" style="350" customWidth="1"/>
    <col min="53" max="16384" width="9.109375" style="350" hidden="1"/>
  </cols>
  <sheetData>
    <row r="1" spans="1:49" ht="15" x14ac:dyDescent="0.25"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360"/>
      <c r="AF1" s="360"/>
      <c r="AG1" s="440" t="s">
        <v>464</v>
      </c>
    </row>
    <row r="2" spans="1:49" ht="21.75" customHeight="1" x14ac:dyDescent="0.55000000000000004"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360"/>
      <c r="AF2" s="360"/>
      <c r="AG2" s="305" t="s">
        <v>730</v>
      </c>
      <c r="AH2" s="582" t="s">
        <v>139</v>
      </c>
      <c r="AL2" s="360"/>
      <c r="AM2" s="583"/>
      <c r="AN2" s="583"/>
      <c r="AO2" s="584"/>
      <c r="AP2" s="583"/>
    </row>
    <row r="3" spans="1:49" ht="15" customHeight="1" x14ac:dyDescent="0.45">
      <c r="A3" s="350" t="s">
        <v>549</v>
      </c>
      <c r="C3" s="363" t="s">
        <v>563</v>
      </c>
      <c r="P3" s="581"/>
      <c r="Q3" s="585" t="s">
        <v>563</v>
      </c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360"/>
      <c r="AF3" s="360"/>
      <c r="AH3" s="360"/>
      <c r="AL3" s="360"/>
      <c r="AM3" s="583"/>
      <c r="AN3" s="583"/>
      <c r="AO3" s="583"/>
      <c r="AP3" s="583"/>
    </row>
    <row r="4" spans="1:49" ht="15" x14ac:dyDescent="0.25">
      <c r="A4" s="350" t="s">
        <v>139</v>
      </c>
      <c r="P4" s="581"/>
      <c r="Q4" s="581"/>
      <c r="R4" s="581"/>
      <c r="S4" s="581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360"/>
      <c r="AF4" s="360"/>
      <c r="AI4" s="360"/>
      <c r="AJ4" s="360"/>
      <c r="AK4" s="360"/>
      <c r="AL4" s="360"/>
      <c r="AM4" s="360"/>
      <c r="AO4" s="360"/>
      <c r="AP4" s="360"/>
      <c r="AQ4" s="360" t="str">
        <f>IFERROR(INDEX($C$8:$H$51,$L31,COLUMNS($AF$8:AH31)),"")</f>
        <v/>
      </c>
      <c r="AR4" s="360" t="str">
        <f>IFERROR(INDEX($C$8:$H$51,$L31,COLUMNS($AF$8:AI31)),"")</f>
        <v/>
      </c>
      <c r="AS4" s="360" t="str">
        <f>IFERROR(INDEX($C$8:$H$51,$L31,COLUMNS($AF$8:AJ31)),"")</f>
        <v/>
      </c>
      <c r="AT4" s="360" t="str">
        <f>IFERROR(INDEX($C$8:$H$51,$L31,COLUMNS($AF$8:AK31)),"")</f>
        <v/>
      </c>
      <c r="AU4" s="360"/>
    </row>
    <row r="5" spans="1:49" ht="15" x14ac:dyDescent="0.25">
      <c r="A5" s="350" t="s">
        <v>138</v>
      </c>
      <c r="P5" s="581"/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360"/>
      <c r="AF5" s="360"/>
      <c r="AG5" s="860" t="s">
        <v>564</v>
      </c>
      <c r="AH5" s="860"/>
      <c r="AI5" s="860"/>
      <c r="AJ5" s="860"/>
      <c r="AK5" s="860"/>
      <c r="AL5" s="860"/>
      <c r="AM5" s="860"/>
      <c r="AN5" s="860"/>
      <c r="AO5" s="860"/>
      <c r="AP5" s="860"/>
      <c r="AQ5" s="860"/>
      <c r="AR5" s="860"/>
      <c r="AS5" s="860"/>
      <c r="AT5" s="860"/>
      <c r="AU5" s="860"/>
      <c r="AV5" s="860"/>
      <c r="AW5" s="860"/>
    </row>
    <row r="6" spans="1:49" ht="15.75" thickBot="1" x14ac:dyDescent="0.3">
      <c r="P6" s="581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360"/>
      <c r="AF6" s="360"/>
      <c r="AG6" s="360"/>
      <c r="AH6" s="360"/>
      <c r="AI6" s="360"/>
      <c r="AJ6" s="360"/>
      <c r="AK6" s="360"/>
      <c r="AL6" s="360"/>
      <c r="AM6" s="360"/>
      <c r="AO6" s="360"/>
      <c r="AP6" s="360"/>
      <c r="AQ6" s="360"/>
      <c r="AR6" s="360"/>
      <c r="AS6" s="360"/>
      <c r="AT6" s="360"/>
      <c r="AU6" s="360"/>
    </row>
    <row r="7" spans="1:49" ht="15" x14ac:dyDescent="0.25">
      <c r="C7" s="363" t="s">
        <v>565</v>
      </c>
      <c r="D7" s="363" t="s">
        <v>566</v>
      </c>
      <c r="E7" s="363" t="s">
        <v>567</v>
      </c>
      <c r="F7" s="363" t="s">
        <v>568</v>
      </c>
      <c r="G7" s="363" t="s">
        <v>569</v>
      </c>
      <c r="H7" s="363" t="s">
        <v>570</v>
      </c>
      <c r="I7" s="363" t="s">
        <v>467</v>
      </c>
      <c r="J7" s="363" t="s">
        <v>468</v>
      </c>
      <c r="K7" s="363" t="s">
        <v>469</v>
      </c>
      <c r="L7" s="363" t="s">
        <v>470</v>
      </c>
      <c r="P7" s="581"/>
      <c r="Q7" s="581" t="s">
        <v>125</v>
      </c>
      <c r="R7" s="581" t="s">
        <v>566</v>
      </c>
      <c r="S7" s="581" t="s">
        <v>567</v>
      </c>
      <c r="T7" s="581" t="s">
        <v>568</v>
      </c>
      <c r="U7" s="581" t="s">
        <v>569</v>
      </c>
      <c r="V7" s="581" t="s">
        <v>570</v>
      </c>
      <c r="W7" s="581" t="s">
        <v>503</v>
      </c>
      <c r="X7" s="581" t="s">
        <v>571</v>
      </c>
      <c r="Y7" s="581" t="s">
        <v>572</v>
      </c>
      <c r="Z7" s="585" t="s">
        <v>467</v>
      </c>
      <c r="AA7" s="585" t="s">
        <v>468</v>
      </c>
      <c r="AB7" s="585" t="s">
        <v>469</v>
      </c>
      <c r="AC7" s="585" t="s">
        <v>470</v>
      </c>
      <c r="AD7" s="581"/>
      <c r="AE7" s="360"/>
      <c r="AF7" s="360"/>
      <c r="AG7" s="567" t="s">
        <v>565</v>
      </c>
      <c r="AH7" s="568" t="s">
        <v>566</v>
      </c>
      <c r="AI7" s="568" t="s">
        <v>567</v>
      </c>
      <c r="AJ7" s="568" t="s">
        <v>568</v>
      </c>
      <c r="AK7" s="568" t="s">
        <v>569</v>
      </c>
      <c r="AL7" s="569" t="s">
        <v>570</v>
      </c>
      <c r="AM7" s="360"/>
      <c r="AO7" s="570" t="s">
        <v>565</v>
      </c>
      <c r="AP7" s="568" t="s">
        <v>566</v>
      </c>
      <c r="AQ7" s="568" t="s">
        <v>567</v>
      </c>
      <c r="AR7" s="568" t="s">
        <v>568</v>
      </c>
      <c r="AS7" s="568" t="s">
        <v>569</v>
      </c>
      <c r="AT7" s="568" t="s">
        <v>570</v>
      </c>
      <c r="AU7" s="571" t="s">
        <v>503</v>
      </c>
      <c r="AV7" s="571" t="s">
        <v>571</v>
      </c>
      <c r="AW7" s="572" t="s">
        <v>572</v>
      </c>
    </row>
    <row r="8" spans="1:49" ht="15" x14ac:dyDescent="0.25">
      <c r="C8" s="350" t="s">
        <v>573</v>
      </c>
      <c r="D8" s="382">
        <v>0.1260543580131209</v>
      </c>
      <c r="E8" s="382">
        <v>0.14573570759137769</v>
      </c>
      <c r="F8" s="382">
        <v>0.17822867853795687</v>
      </c>
      <c r="G8" s="382">
        <v>0.24882849109653232</v>
      </c>
      <c r="H8" s="382">
        <v>0.30115276476101216</v>
      </c>
      <c r="I8" s="350" t="s">
        <v>139</v>
      </c>
      <c r="J8" s="350">
        <f>ROWS($I$8:I8)</f>
        <v>1</v>
      </c>
      <c r="K8" s="350">
        <f t="shared" ref="K8:K51" si="0">IF($AH$2=I8,J8,"")</f>
        <v>1</v>
      </c>
      <c r="L8" s="350">
        <f>IFERROR(SMALL($K$8:$K$51,ROWS($K$8:K8)),"")</f>
        <v>1</v>
      </c>
      <c r="P8" s="581"/>
      <c r="Q8" s="581" t="s">
        <v>573</v>
      </c>
      <c r="R8" s="581">
        <v>135</v>
      </c>
      <c r="S8" s="581">
        <v>155</v>
      </c>
      <c r="T8" s="581">
        <v>190</v>
      </c>
      <c r="U8" s="581">
        <v>265</v>
      </c>
      <c r="V8" s="581">
        <v>320</v>
      </c>
      <c r="W8" s="581">
        <v>5</v>
      </c>
      <c r="X8" s="581">
        <v>1075</v>
      </c>
      <c r="Y8" s="581">
        <v>1070</v>
      </c>
      <c r="Z8" s="581" t="s">
        <v>139</v>
      </c>
      <c r="AA8" s="581">
        <f>ROWS($I$8:Z8)</f>
        <v>1</v>
      </c>
      <c r="AB8" s="581">
        <f t="shared" ref="AB8:AB51" si="1">IF($AH$2=Z8,AA8,"")</f>
        <v>1</v>
      </c>
      <c r="AC8" s="581">
        <f>IFERROR(SMALL($AB$8:$AB$51,ROWS($AB$8:AB8)),"")</f>
        <v>1</v>
      </c>
      <c r="AD8" s="581"/>
      <c r="AE8" s="360"/>
      <c r="AF8" s="360"/>
      <c r="AG8" s="573" t="str">
        <f>IFERROR(INDEX($C$8:$H$51,$L8,COLUMNS($AF$8:AF8)),"")</f>
        <v xml:space="preserve">Architecture, Building and Planning                         </v>
      </c>
      <c r="AH8" s="331">
        <f>IFERROR(INDEX($C$8:$H$51,$L8,COLUMNS($AF$8:AG8)),"")</f>
        <v>0.1260543580131209</v>
      </c>
      <c r="AI8" s="331">
        <f>IFERROR(INDEX($C$8:$H$51,$L8,COLUMNS($AF$8:AH8)),"")</f>
        <v>0.14573570759137769</v>
      </c>
      <c r="AJ8" s="331">
        <f>IFERROR(INDEX($C$8:$H$51,$L8,COLUMNS($AF$8:AI8)),"")</f>
        <v>0.17822867853795687</v>
      </c>
      <c r="AK8" s="331">
        <f>IFERROR(INDEX($C$8:$H$51,$L8,COLUMNS($AF$8:AJ8)),"")</f>
        <v>0.24882849109653232</v>
      </c>
      <c r="AL8" s="332">
        <f>IFERROR(INDEX($C$8:$H$51,$L8,COLUMNS($AF$8:AK8)),"")</f>
        <v>0.30115276476101216</v>
      </c>
      <c r="AM8" s="360"/>
      <c r="AO8" s="574" t="str">
        <f>IFERROR(INDEX($Q$8:$Y$51,$AC8,COLUMNS($AF$33:AF34)),"")</f>
        <v xml:space="preserve">Architecture, Building and Planning                         </v>
      </c>
      <c r="AP8" s="575">
        <f>IFERROR(INDEX($Q$8:$Y$51,$AC8,COLUMNS($AO$8:AP9)),"")</f>
        <v>135</v>
      </c>
      <c r="AQ8" s="575">
        <f>IFERROR(INDEX($Q$8:$Y$51,$AC8,COLUMNS($AO$8:AQ9)),"")</f>
        <v>155</v>
      </c>
      <c r="AR8" s="575">
        <f>IFERROR(INDEX($Q$8:$Y$51,$AC8,COLUMNS($AO$8:AR9)),"")</f>
        <v>190</v>
      </c>
      <c r="AS8" s="575">
        <f>IFERROR(INDEX($Q$8:$Y$51,$AC8,COLUMNS($AO$8:AS9)),"")</f>
        <v>265</v>
      </c>
      <c r="AT8" s="575">
        <f>IFERROR(INDEX($Q$8:$Y$51,$AC8,COLUMNS($AO$8:AT9)),"")</f>
        <v>320</v>
      </c>
      <c r="AU8" s="575">
        <f>IFERROR(INDEX($Q$8:$Y$51,$AC8,COLUMNS($AO$8:AU9)),"")</f>
        <v>5</v>
      </c>
      <c r="AV8" s="575">
        <f>IFERROR(INDEX($Q$8:$Y$51,$AC8,COLUMNS($AO$8:AV9)),"")</f>
        <v>1075</v>
      </c>
      <c r="AW8" s="576">
        <f>IFERROR(INDEX($Q$8:$Y$51,$AC8,COLUMNS($AO$8:AW9)),"")</f>
        <v>1070</v>
      </c>
    </row>
    <row r="9" spans="1:49" ht="15" x14ac:dyDescent="0.25">
      <c r="C9" s="350" t="s">
        <v>574</v>
      </c>
      <c r="D9" s="382">
        <v>0.16881455955385319</v>
      </c>
      <c r="E9" s="382">
        <v>0.17909711635772027</v>
      </c>
      <c r="F9" s="382">
        <v>0.19927364496995942</v>
      </c>
      <c r="G9" s="382">
        <v>0.2123339439668977</v>
      </c>
      <c r="H9" s="382">
        <v>0.24048073515156948</v>
      </c>
      <c r="I9" s="350" t="s">
        <v>139</v>
      </c>
      <c r="J9" s="350">
        <f>ROWS($I$8:I9)</f>
        <v>2</v>
      </c>
      <c r="K9" s="350">
        <f t="shared" si="0"/>
        <v>2</v>
      </c>
      <c r="L9" s="350">
        <f>IFERROR(SMALL($K$8:$K$51,ROWS($K$8:K9)),"")</f>
        <v>2</v>
      </c>
      <c r="P9" s="581"/>
      <c r="Q9" s="581" t="s">
        <v>574</v>
      </c>
      <c r="R9" s="581">
        <v>790</v>
      </c>
      <c r="S9" s="581">
        <v>840</v>
      </c>
      <c r="T9" s="581">
        <v>935</v>
      </c>
      <c r="U9" s="581">
        <v>995</v>
      </c>
      <c r="V9" s="581">
        <v>1125</v>
      </c>
      <c r="W9" s="581">
        <v>10</v>
      </c>
      <c r="X9" s="581">
        <v>4695</v>
      </c>
      <c r="Y9" s="581">
        <v>4685</v>
      </c>
      <c r="Z9" s="581" t="s">
        <v>139</v>
      </c>
      <c r="AA9" s="581">
        <f>ROWS($I$8:Z9)</f>
        <v>2</v>
      </c>
      <c r="AB9" s="581">
        <f t="shared" si="1"/>
        <v>2</v>
      </c>
      <c r="AC9" s="581">
        <f>IFERROR(SMALL($AB$8:$AB$51,ROWS($AB$8:AB9)),"")</f>
        <v>2</v>
      </c>
      <c r="AD9" s="581"/>
      <c r="AE9" s="360"/>
      <c r="AF9" s="360"/>
      <c r="AG9" s="573" t="str">
        <f>IFERROR(INDEX($C$8:$H$51,$L9,COLUMNS($AF$8:AF9)),"")</f>
        <v xml:space="preserve">Biological Sciences                                         </v>
      </c>
      <c r="AH9" s="331">
        <f>IFERROR(INDEX($C$8:$H$51,$L9,COLUMNS($AF$8:AG9)),"")</f>
        <v>0.16881455955385319</v>
      </c>
      <c r="AI9" s="331">
        <f>IFERROR(INDEX($C$8:$H$51,$L9,COLUMNS($AF$8:AH9)),"")</f>
        <v>0.17909711635772027</v>
      </c>
      <c r="AJ9" s="331">
        <f>IFERROR(INDEX($C$8:$H$51,$L9,COLUMNS($AF$8:AI9)),"")</f>
        <v>0.19927364496995942</v>
      </c>
      <c r="AK9" s="331">
        <f>IFERROR(INDEX($C$8:$H$51,$L9,COLUMNS($AF$8:AJ9)),"")</f>
        <v>0.2123339439668977</v>
      </c>
      <c r="AL9" s="332">
        <f>IFERROR(INDEX($C$8:$H$51,$L9,COLUMNS($AF$8:AK9)),"")</f>
        <v>0.24048073515156948</v>
      </c>
      <c r="AM9" s="360"/>
      <c r="AO9" s="574" t="str">
        <f>IFERROR(INDEX($Q$8:$Y$51,$AC9,COLUMNS($AF$33:AF35)),"")</f>
        <v xml:space="preserve">Biological Sciences                                         </v>
      </c>
      <c r="AP9" s="575">
        <f>IFERROR(INDEX($Q$8:$Y$51,$AC9,COLUMNS($AO$8:AP10)),"")</f>
        <v>790</v>
      </c>
      <c r="AQ9" s="575">
        <f>IFERROR(INDEX($Q$8:$Y$51,$AC9,COLUMNS($AO$8:AQ10)),"")</f>
        <v>840</v>
      </c>
      <c r="AR9" s="575">
        <f>IFERROR(INDEX($Q$8:$Y$51,$AC9,COLUMNS($AO$8:AR10)),"")</f>
        <v>935</v>
      </c>
      <c r="AS9" s="575">
        <f>IFERROR(INDEX($Q$8:$Y$51,$AC9,COLUMNS($AO$8:AS10)),"")</f>
        <v>995</v>
      </c>
      <c r="AT9" s="575">
        <f>IFERROR(INDEX($Q$8:$Y$51,$AC9,COLUMNS($AO$8:AT10)),"")</f>
        <v>1125</v>
      </c>
      <c r="AU9" s="575">
        <f>IFERROR(INDEX($Q$8:$Y$51,$AC9,COLUMNS($AO$8:AU10)),"")</f>
        <v>10</v>
      </c>
      <c r="AV9" s="575">
        <f>IFERROR(INDEX($Q$8:$Y$51,$AC9,COLUMNS($AO$8:AV10)),"")</f>
        <v>4695</v>
      </c>
      <c r="AW9" s="576">
        <f>IFERROR(INDEX($Q$8:$Y$51,$AC9,COLUMNS($AO$8:AW10)),"")</f>
        <v>4685</v>
      </c>
    </row>
    <row r="10" spans="1:49" ht="15" x14ac:dyDescent="0.25">
      <c r="C10" s="350" t="s">
        <v>575</v>
      </c>
      <c r="D10" s="382">
        <v>0.15853958493466563</v>
      </c>
      <c r="E10" s="382">
        <v>0.15310103339311643</v>
      </c>
      <c r="F10" s="382">
        <v>0.18105730634554615</v>
      </c>
      <c r="G10" s="382">
        <v>0.23403706550516698</v>
      </c>
      <c r="H10" s="382">
        <v>0.27326500982150481</v>
      </c>
      <c r="I10" s="350" t="s">
        <v>139</v>
      </c>
      <c r="J10" s="350">
        <f>ROWS($I$8:I10)</f>
        <v>3</v>
      </c>
      <c r="K10" s="350">
        <f t="shared" si="0"/>
        <v>3</v>
      </c>
      <c r="L10" s="350">
        <f>IFERROR(SMALL($K$8:$K$51,ROWS($K$8:K10)),"")</f>
        <v>3</v>
      </c>
      <c r="P10" s="581"/>
      <c r="Q10" s="581" t="s">
        <v>575</v>
      </c>
      <c r="R10" s="581">
        <v>930</v>
      </c>
      <c r="S10" s="581">
        <v>895</v>
      </c>
      <c r="T10" s="581">
        <v>1060</v>
      </c>
      <c r="U10" s="581">
        <v>1370</v>
      </c>
      <c r="V10" s="581">
        <v>1600</v>
      </c>
      <c r="W10" s="581">
        <v>50</v>
      </c>
      <c r="X10" s="581">
        <v>5905</v>
      </c>
      <c r="Y10" s="581">
        <v>5855</v>
      </c>
      <c r="Z10" s="581" t="s">
        <v>139</v>
      </c>
      <c r="AA10" s="581">
        <f>ROWS($I$8:Z10)</f>
        <v>3</v>
      </c>
      <c r="AB10" s="581">
        <f t="shared" si="1"/>
        <v>3</v>
      </c>
      <c r="AC10" s="581">
        <f>IFERROR(SMALL($AB$8:$AB$51,ROWS($AB$8:AB10)),"")</f>
        <v>3</v>
      </c>
      <c r="AD10" s="581"/>
      <c r="AE10" s="360"/>
      <c r="AF10" s="360"/>
      <c r="AG10" s="573" t="str">
        <f>IFERROR(INDEX($C$8:$H$51,$L10,COLUMNS($AF$8:AF10)),"")</f>
        <v xml:space="preserve">Business and Administrative Studies                         </v>
      </c>
      <c r="AH10" s="331">
        <f>IFERROR(INDEX($C$8:$H$51,$L10,COLUMNS($AF$8:AG10)),"")</f>
        <v>0.15853958493466563</v>
      </c>
      <c r="AI10" s="331">
        <f>IFERROR(INDEX($C$8:$H$51,$L10,COLUMNS($AF$8:AH10)),"")</f>
        <v>0.15310103339311643</v>
      </c>
      <c r="AJ10" s="331">
        <f>IFERROR(INDEX($C$8:$H$51,$L10,COLUMNS($AF$8:AI10)),"")</f>
        <v>0.18105730634554615</v>
      </c>
      <c r="AK10" s="331">
        <f>IFERROR(INDEX($C$8:$H$51,$L10,COLUMNS($AF$8:AJ10)),"")</f>
        <v>0.23403706550516698</v>
      </c>
      <c r="AL10" s="332">
        <f>IFERROR(INDEX($C$8:$H$51,$L10,COLUMNS($AF$8:AK10)),"")</f>
        <v>0.27326500982150481</v>
      </c>
      <c r="AM10" s="360"/>
      <c r="AO10" s="574" t="str">
        <f>IFERROR(INDEX($Q$8:$Y$51,$AC10,COLUMNS($AF$33:AF36)),"")</f>
        <v xml:space="preserve">Business and Administrative Studies                         </v>
      </c>
      <c r="AP10" s="575">
        <f>IFERROR(INDEX($Q$8:$Y$51,$AC10,COLUMNS($AO$8:AP11)),"")</f>
        <v>930</v>
      </c>
      <c r="AQ10" s="575">
        <f>IFERROR(INDEX($Q$8:$Y$51,$AC10,COLUMNS($AO$8:AQ11)),"")</f>
        <v>895</v>
      </c>
      <c r="AR10" s="575">
        <f>IFERROR(INDEX($Q$8:$Y$51,$AC10,COLUMNS($AO$8:AR11)),"")</f>
        <v>1060</v>
      </c>
      <c r="AS10" s="575">
        <f>IFERROR(INDEX($Q$8:$Y$51,$AC10,COLUMNS($AO$8:AS11)),"")</f>
        <v>1370</v>
      </c>
      <c r="AT10" s="575">
        <f>IFERROR(INDEX($Q$8:$Y$51,$AC10,COLUMNS($AO$8:AT11)),"")</f>
        <v>1600</v>
      </c>
      <c r="AU10" s="575">
        <f>IFERROR(INDEX($Q$8:$Y$51,$AC10,COLUMNS($AO$8:AU11)),"")</f>
        <v>50</v>
      </c>
      <c r="AV10" s="575">
        <f>IFERROR(INDEX($Q$8:$Y$51,$AC10,COLUMNS($AO$8:AV11)),"")</f>
        <v>5905</v>
      </c>
      <c r="AW10" s="576">
        <f>IFERROR(INDEX($Q$8:$Y$51,$AC10,COLUMNS($AO$8:AW11)),"")</f>
        <v>5855</v>
      </c>
    </row>
    <row r="11" spans="1:49" ht="15" x14ac:dyDescent="0.25">
      <c r="C11" s="350" t="s">
        <v>576</v>
      </c>
      <c r="D11" s="382">
        <v>0.17257039055404177</v>
      </c>
      <c r="E11" s="382">
        <v>0.20799273387829245</v>
      </c>
      <c r="F11" s="382">
        <v>0.23796548592188918</v>
      </c>
      <c r="G11" s="382">
        <v>0.20072661217075385</v>
      </c>
      <c r="H11" s="382">
        <v>0.18074477747502271</v>
      </c>
      <c r="I11" s="350" t="s">
        <v>139</v>
      </c>
      <c r="J11" s="350">
        <f>ROWS($I$8:I11)</f>
        <v>4</v>
      </c>
      <c r="K11" s="350">
        <f t="shared" si="0"/>
        <v>4</v>
      </c>
      <c r="L11" s="350">
        <f>IFERROR(SMALL($K$8:$K$51,ROWS($K$8:K11)),"")</f>
        <v>4</v>
      </c>
      <c r="P11" s="581"/>
      <c r="Q11" s="581" t="s">
        <v>576</v>
      </c>
      <c r="R11" s="581">
        <v>95</v>
      </c>
      <c r="S11" s="581">
        <v>115</v>
      </c>
      <c r="T11" s="581">
        <v>130</v>
      </c>
      <c r="U11" s="581">
        <v>110</v>
      </c>
      <c r="V11" s="581">
        <v>100</v>
      </c>
      <c r="W11" s="581">
        <v>0</v>
      </c>
      <c r="X11" s="581">
        <v>550</v>
      </c>
      <c r="Y11" s="581">
        <v>550</v>
      </c>
      <c r="Z11" s="581" t="s">
        <v>139</v>
      </c>
      <c r="AA11" s="581">
        <f>ROWS($I$8:Z11)</f>
        <v>4</v>
      </c>
      <c r="AB11" s="581">
        <f t="shared" si="1"/>
        <v>4</v>
      </c>
      <c r="AC11" s="581">
        <f>IFERROR(SMALL($AB$8:$AB$51,ROWS($AB$8:AB11)),"")</f>
        <v>4</v>
      </c>
      <c r="AD11" s="581"/>
      <c r="AE11" s="360"/>
      <c r="AF11" s="360"/>
      <c r="AG11" s="573" t="str">
        <f>IFERROR(INDEX($C$8:$H$51,$L11,COLUMNS($AF$8:AF11)),"")</f>
        <v xml:space="preserve">Combined                                                    </v>
      </c>
      <c r="AH11" s="331">
        <f>IFERROR(INDEX($C$8:$H$51,$L11,COLUMNS($AF$8:AG11)),"")</f>
        <v>0.17257039055404177</v>
      </c>
      <c r="AI11" s="331">
        <f>IFERROR(INDEX($C$8:$H$51,$L11,COLUMNS($AF$8:AH11)),"")</f>
        <v>0.20799273387829245</v>
      </c>
      <c r="AJ11" s="331">
        <f>IFERROR(INDEX($C$8:$H$51,$L11,COLUMNS($AF$8:AI11)),"")</f>
        <v>0.23796548592188918</v>
      </c>
      <c r="AK11" s="331">
        <f>IFERROR(INDEX($C$8:$H$51,$L11,COLUMNS($AF$8:AJ11)),"")</f>
        <v>0.20072661217075385</v>
      </c>
      <c r="AL11" s="332">
        <f>IFERROR(INDEX($C$8:$H$51,$L11,COLUMNS($AF$8:AK11)),"")</f>
        <v>0.18074477747502271</v>
      </c>
      <c r="AM11" s="360"/>
      <c r="AO11" s="574" t="str">
        <f>IFERROR(INDEX($Q$8:$Y$51,$AC11,COLUMNS($AF$33:AF37)),"")</f>
        <v xml:space="preserve">Combined                                                    </v>
      </c>
      <c r="AP11" s="575">
        <f>IFERROR(INDEX($Q$8:$Y$51,$AC11,COLUMNS($AO$8:AP12)),"")</f>
        <v>95</v>
      </c>
      <c r="AQ11" s="575">
        <f>IFERROR(INDEX($Q$8:$Y$51,$AC11,COLUMNS($AO$8:AQ12)),"")</f>
        <v>115</v>
      </c>
      <c r="AR11" s="575">
        <f>IFERROR(INDEX($Q$8:$Y$51,$AC11,COLUMNS($AO$8:AR12)),"")</f>
        <v>130</v>
      </c>
      <c r="AS11" s="575">
        <f>IFERROR(INDEX($Q$8:$Y$51,$AC11,COLUMNS($AO$8:AS12)),"")</f>
        <v>110</v>
      </c>
      <c r="AT11" s="575">
        <f>IFERROR(INDEX($Q$8:$Y$51,$AC11,COLUMNS($AO$8:AT12)),"")</f>
        <v>100</v>
      </c>
      <c r="AU11" s="575">
        <f>IFERROR(INDEX($Q$8:$Y$51,$AC11,COLUMNS($AO$8:AU12)),"")</f>
        <v>0</v>
      </c>
      <c r="AV11" s="575">
        <f>IFERROR(INDEX($Q$8:$Y$51,$AC11,COLUMNS($AO$8:AV12)),"")</f>
        <v>550</v>
      </c>
      <c r="AW11" s="576">
        <f>IFERROR(INDEX($Q$8:$Y$51,$AC11,COLUMNS($AO$8:AW12)),"")</f>
        <v>550</v>
      </c>
    </row>
    <row r="12" spans="1:49" ht="15" x14ac:dyDescent="0.25">
      <c r="C12" s="350" t="s">
        <v>577</v>
      </c>
      <c r="D12" s="382">
        <v>0.18426622491392156</v>
      </c>
      <c r="E12" s="382">
        <v>0.17704663402407195</v>
      </c>
      <c r="F12" s="382">
        <v>0.19921204465080311</v>
      </c>
      <c r="G12" s="382">
        <v>0.20976477999580026</v>
      </c>
      <c r="H12" s="382">
        <v>0.2297103164154031</v>
      </c>
      <c r="I12" s="350" t="s">
        <v>139</v>
      </c>
      <c r="J12" s="350">
        <f>ROWS($I$8:I12)</f>
        <v>5</v>
      </c>
      <c r="K12" s="350">
        <f t="shared" si="0"/>
        <v>5</v>
      </c>
      <c r="L12" s="350">
        <f>IFERROR(SMALL($K$8:$K$51,ROWS($K$8:K12)),"")</f>
        <v>5</v>
      </c>
      <c r="P12" s="581"/>
      <c r="Q12" s="581" t="s">
        <v>577</v>
      </c>
      <c r="R12" s="581">
        <v>555</v>
      </c>
      <c r="S12" s="581">
        <v>530</v>
      </c>
      <c r="T12" s="581">
        <v>600</v>
      </c>
      <c r="U12" s="581">
        <v>630</v>
      </c>
      <c r="V12" s="581">
        <v>690</v>
      </c>
      <c r="W12" s="581">
        <v>20</v>
      </c>
      <c r="X12" s="581">
        <v>3020</v>
      </c>
      <c r="Y12" s="581">
        <v>3000</v>
      </c>
      <c r="Z12" s="581" t="s">
        <v>139</v>
      </c>
      <c r="AA12" s="581">
        <f>ROWS($I$8:Z12)</f>
        <v>5</v>
      </c>
      <c r="AB12" s="581">
        <f t="shared" si="1"/>
        <v>5</v>
      </c>
      <c r="AC12" s="581">
        <f>IFERROR(SMALL($AB$8:$AB$51,ROWS($AB$8:AB12)),"")</f>
        <v>5</v>
      </c>
      <c r="AD12" s="581"/>
      <c r="AE12" s="360"/>
      <c r="AF12" s="360"/>
      <c r="AG12" s="573" t="str">
        <f>IFERROR(INDEX($C$8:$H$51,$L12,COLUMNS($AF$8:AF12)),"")</f>
        <v xml:space="preserve">Computer Sciences                                           </v>
      </c>
      <c r="AH12" s="331">
        <f>IFERROR(INDEX($C$8:$H$51,$L12,COLUMNS($AF$8:AG12)),"")</f>
        <v>0.18426622491392156</v>
      </c>
      <c r="AI12" s="331">
        <f>IFERROR(INDEX($C$8:$H$51,$L12,COLUMNS($AF$8:AH12)),"")</f>
        <v>0.17704663402407195</v>
      </c>
      <c r="AJ12" s="331">
        <f>IFERROR(INDEX($C$8:$H$51,$L12,COLUMNS($AF$8:AI12)),"")</f>
        <v>0.19921204465080311</v>
      </c>
      <c r="AK12" s="331">
        <f>IFERROR(INDEX($C$8:$H$51,$L12,COLUMNS($AF$8:AJ12)),"")</f>
        <v>0.20976477999580026</v>
      </c>
      <c r="AL12" s="332">
        <f>IFERROR(INDEX($C$8:$H$51,$L12,COLUMNS($AF$8:AK12)),"")</f>
        <v>0.2297103164154031</v>
      </c>
      <c r="AM12" s="360"/>
      <c r="AO12" s="574" t="str">
        <f>IFERROR(INDEX($Q$8:$Y$51,$AC12,COLUMNS($AF$33:AF38)),"")</f>
        <v xml:space="preserve">Computer Sciences                                           </v>
      </c>
      <c r="AP12" s="575">
        <f>IFERROR(INDEX($Q$8:$Y$51,$AC12,COLUMNS($AO$8:AP13)),"")</f>
        <v>555</v>
      </c>
      <c r="AQ12" s="575">
        <f>IFERROR(INDEX($Q$8:$Y$51,$AC12,COLUMNS($AO$8:AQ13)),"")</f>
        <v>530</v>
      </c>
      <c r="AR12" s="575">
        <f>IFERROR(INDEX($Q$8:$Y$51,$AC12,COLUMNS($AO$8:AR13)),"")</f>
        <v>600</v>
      </c>
      <c r="AS12" s="575">
        <f>IFERROR(INDEX($Q$8:$Y$51,$AC12,COLUMNS($AO$8:AS13)),"")</f>
        <v>630</v>
      </c>
      <c r="AT12" s="575">
        <f>IFERROR(INDEX($Q$8:$Y$51,$AC12,COLUMNS($AO$8:AT13)),"")</f>
        <v>690</v>
      </c>
      <c r="AU12" s="575">
        <f>IFERROR(INDEX($Q$8:$Y$51,$AC12,COLUMNS($AO$8:AU13)),"")</f>
        <v>20</v>
      </c>
      <c r="AV12" s="575">
        <f>IFERROR(INDEX($Q$8:$Y$51,$AC12,COLUMNS($AO$8:AV13)),"")</f>
        <v>3020</v>
      </c>
      <c r="AW12" s="576">
        <f>IFERROR(INDEX($Q$8:$Y$51,$AC12,COLUMNS($AO$8:AW13)),"")</f>
        <v>3000</v>
      </c>
    </row>
    <row r="13" spans="1:49" ht="15" x14ac:dyDescent="0.25">
      <c r="C13" s="350" t="s">
        <v>578</v>
      </c>
      <c r="D13" s="382">
        <v>0.15768797748291113</v>
      </c>
      <c r="E13" s="382">
        <v>0.1646562123039807</v>
      </c>
      <c r="F13" s="382">
        <v>0.20345798150381986</v>
      </c>
      <c r="G13" s="382">
        <v>0.23213912344189788</v>
      </c>
      <c r="H13" s="382">
        <v>0.24205870526739043</v>
      </c>
      <c r="I13" s="350" t="s">
        <v>139</v>
      </c>
      <c r="J13" s="350">
        <f>ROWS($I$8:I13)</f>
        <v>6</v>
      </c>
      <c r="K13" s="350">
        <f t="shared" si="0"/>
        <v>6</v>
      </c>
      <c r="L13" s="350">
        <f>IFERROR(SMALL($K$8:$K$51,ROWS($K$8:K13)),"")</f>
        <v>6</v>
      </c>
      <c r="P13" s="581"/>
      <c r="Q13" s="581" t="s">
        <v>578</v>
      </c>
      <c r="R13" s="581">
        <v>390</v>
      </c>
      <c r="S13" s="581">
        <v>410</v>
      </c>
      <c r="T13" s="581">
        <v>505</v>
      </c>
      <c r="U13" s="581">
        <v>575</v>
      </c>
      <c r="V13" s="581">
        <v>600</v>
      </c>
      <c r="W13" s="581">
        <v>5</v>
      </c>
      <c r="X13" s="581">
        <v>2490</v>
      </c>
      <c r="Y13" s="581">
        <v>2485</v>
      </c>
      <c r="Z13" s="581" t="s">
        <v>139</v>
      </c>
      <c r="AA13" s="581">
        <f>ROWS($I$8:Z13)</f>
        <v>6</v>
      </c>
      <c r="AB13" s="581">
        <f t="shared" si="1"/>
        <v>6</v>
      </c>
      <c r="AC13" s="581">
        <f>IFERROR(SMALL($AB$8:$AB$51,ROWS($AB$8:AB13)),"")</f>
        <v>6</v>
      </c>
      <c r="AD13" s="581"/>
      <c r="AE13" s="360"/>
      <c r="AF13" s="360"/>
      <c r="AG13" s="573" t="str">
        <f>IFERROR(INDEX($C$8:$H$51,$L13,COLUMNS($AF$8:AF13)),"")</f>
        <v xml:space="preserve">Creative Arts and Design                                    </v>
      </c>
      <c r="AH13" s="331">
        <f>IFERROR(INDEX($C$8:$H$51,$L13,COLUMNS($AF$8:AG13)),"")</f>
        <v>0.15768797748291113</v>
      </c>
      <c r="AI13" s="331">
        <f>IFERROR(INDEX($C$8:$H$51,$L13,COLUMNS($AF$8:AH13)),"")</f>
        <v>0.1646562123039807</v>
      </c>
      <c r="AJ13" s="331">
        <f>IFERROR(INDEX($C$8:$H$51,$L13,COLUMNS($AF$8:AI13)),"")</f>
        <v>0.20345798150381986</v>
      </c>
      <c r="AK13" s="331">
        <f>IFERROR(INDEX($C$8:$H$51,$L13,COLUMNS($AF$8:AJ13)),"")</f>
        <v>0.23213912344189788</v>
      </c>
      <c r="AL13" s="332">
        <f>IFERROR(INDEX($C$8:$H$51,$L13,COLUMNS($AF$8:AK13)),"")</f>
        <v>0.24205870526739043</v>
      </c>
      <c r="AM13" s="360"/>
      <c r="AO13" s="574" t="str">
        <f>IFERROR(INDEX($Q$8:$Y$51,$AC13,COLUMNS($AF$33:AF39)),"")</f>
        <v xml:space="preserve">Creative Arts and Design                                    </v>
      </c>
      <c r="AP13" s="575">
        <f>IFERROR(INDEX($Q$8:$Y$51,$AC13,COLUMNS($AO$8:AP14)),"")</f>
        <v>390</v>
      </c>
      <c r="AQ13" s="575">
        <f>IFERROR(INDEX($Q$8:$Y$51,$AC13,COLUMNS($AO$8:AQ14)),"")</f>
        <v>410</v>
      </c>
      <c r="AR13" s="575">
        <f>IFERROR(INDEX($Q$8:$Y$51,$AC13,COLUMNS($AO$8:AR14)),"")</f>
        <v>505</v>
      </c>
      <c r="AS13" s="575">
        <f>IFERROR(INDEX($Q$8:$Y$51,$AC13,COLUMNS($AO$8:AS14)),"")</f>
        <v>575</v>
      </c>
      <c r="AT13" s="575">
        <f>IFERROR(INDEX($Q$8:$Y$51,$AC13,COLUMNS($AO$8:AT14)),"")</f>
        <v>600</v>
      </c>
      <c r="AU13" s="575">
        <f>IFERROR(INDEX($Q$8:$Y$51,$AC13,COLUMNS($AO$8:AU14)),"")</f>
        <v>5</v>
      </c>
      <c r="AV13" s="575">
        <f>IFERROR(INDEX($Q$8:$Y$51,$AC13,COLUMNS($AO$8:AV14)),"")</f>
        <v>2490</v>
      </c>
      <c r="AW13" s="576">
        <f>IFERROR(INDEX($Q$8:$Y$51,$AC13,COLUMNS($AO$8:AW14)),"")</f>
        <v>2485</v>
      </c>
    </row>
    <row r="14" spans="1:49" ht="15" x14ac:dyDescent="0.25">
      <c r="C14" s="350" t="s">
        <v>579</v>
      </c>
      <c r="D14" s="382" t="s">
        <v>137</v>
      </c>
      <c r="E14" s="382" t="s">
        <v>137</v>
      </c>
      <c r="F14" s="382" t="s">
        <v>137</v>
      </c>
      <c r="G14" s="382" t="s">
        <v>137</v>
      </c>
      <c r="H14" s="382" t="s">
        <v>137</v>
      </c>
      <c r="I14" s="350" t="s">
        <v>139</v>
      </c>
      <c r="J14" s="350">
        <f>ROWS($I$8:I14)</f>
        <v>7</v>
      </c>
      <c r="K14" s="350">
        <f t="shared" si="0"/>
        <v>7</v>
      </c>
      <c r="L14" s="350">
        <f>IFERROR(SMALL($K$8:$K$51,ROWS($K$8:K14)),"")</f>
        <v>7</v>
      </c>
      <c r="P14" s="581"/>
      <c r="Q14" s="581" t="s">
        <v>579</v>
      </c>
      <c r="R14" s="581">
        <v>0</v>
      </c>
      <c r="S14" s="581">
        <v>0</v>
      </c>
      <c r="T14" s="581">
        <v>5</v>
      </c>
      <c r="U14" s="581">
        <v>5</v>
      </c>
      <c r="V14" s="581">
        <v>5</v>
      </c>
      <c r="W14" s="581">
        <v>0</v>
      </c>
      <c r="X14" s="581">
        <v>15</v>
      </c>
      <c r="Y14" s="581">
        <v>15</v>
      </c>
      <c r="Z14" s="581" t="s">
        <v>139</v>
      </c>
      <c r="AA14" s="581">
        <f>ROWS($I$8:Z14)</f>
        <v>7</v>
      </c>
      <c r="AB14" s="581">
        <f t="shared" si="1"/>
        <v>7</v>
      </c>
      <c r="AC14" s="581">
        <f>IFERROR(SMALL($AB$8:$AB$51,ROWS($AB$8:AB14)),"")</f>
        <v>7</v>
      </c>
      <c r="AD14" s="581"/>
      <c r="AE14" s="360"/>
      <c r="AF14" s="360"/>
      <c r="AG14" s="573" t="str">
        <f>IFERROR(INDEX($C$8:$H$51,$L14,COLUMNS($AF$8:AF14)),"")</f>
        <v>Eastern, Asiatic, African, American and Australian Languages</v>
      </c>
      <c r="AH14" s="331" t="str">
        <f>IFERROR(INDEX($C$8:$H$51,$L14,COLUMNS($AF$8:AG14)),"")</f>
        <v>-</v>
      </c>
      <c r="AI14" s="331" t="str">
        <f>IFERROR(INDEX($C$8:$H$51,$L14,COLUMNS($AF$8:AH14)),"")</f>
        <v>-</v>
      </c>
      <c r="AJ14" s="331" t="str">
        <f>IFERROR(INDEX($C$8:$H$51,$L14,COLUMNS($AF$8:AI14)),"")</f>
        <v>-</v>
      </c>
      <c r="AK14" s="331" t="str">
        <f>IFERROR(INDEX($C$8:$H$51,$L14,COLUMNS($AF$8:AJ14)),"")</f>
        <v>-</v>
      </c>
      <c r="AL14" s="332" t="str">
        <f>IFERROR(INDEX($C$8:$H$51,$L14,COLUMNS($AF$8:AK14)),"")</f>
        <v>-</v>
      </c>
      <c r="AM14" s="360"/>
      <c r="AO14" s="574" t="str">
        <f>IFERROR(INDEX($Q$8:$Y$51,$AC14,COLUMNS($AF$33:AF40)),"")</f>
        <v>Eastern, Asiatic, African, American and Australian Languages</v>
      </c>
      <c r="AP14" s="575">
        <f>IFERROR(INDEX($Q$8:$Y$51,$AC14,COLUMNS($AO$8:AP15)),"")</f>
        <v>0</v>
      </c>
      <c r="AQ14" s="575">
        <f>IFERROR(INDEX($Q$8:$Y$51,$AC14,COLUMNS($AO$8:AQ15)),"")</f>
        <v>0</v>
      </c>
      <c r="AR14" s="575">
        <f>IFERROR(INDEX($Q$8:$Y$51,$AC14,COLUMNS($AO$8:AR15)),"")</f>
        <v>5</v>
      </c>
      <c r="AS14" s="575">
        <f>IFERROR(INDEX($Q$8:$Y$51,$AC14,COLUMNS($AO$8:AS15)),"")</f>
        <v>5</v>
      </c>
      <c r="AT14" s="575">
        <f>IFERROR(INDEX($Q$8:$Y$51,$AC14,COLUMNS($AO$8:AT15)),"")</f>
        <v>5</v>
      </c>
      <c r="AU14" s="575">
        <f>IFERROR(INDEX($Q$8:$Y$51,$AC14,COLUMNS($AO$8:AU15)),"")</f>
        <v>0</v>
      </c>
      <c r="AV14" s="575">
        <f>IFERROR(INDEX($Q$8:$Y$51,$AC14,COLUMNS($AO$8:AV15)),"")</f>
        <v>15</v>
      </c>
      <c r="AW14" s="576">
        <f>IFERROR(INDEX($Q$8:$Y$51,$AC14,COLUMNS($AO$8:AW15)),"")</f>
        <v>15</v>
      </c>
    </row>
    <row r="15" spans="1:49" ht="15" x14ac:dyDescent="0.25">
      <c r="C15" s="350" t="s">
        <v>580</v>
      </c>
      <c r="D15" s="382">
        <v>0.14180000000000001</v>
      </c>
      <c r="E15" s="382">
        <v>0.19139999999999999</v>
      </c>
      <c r="F15" s="382">
        <v>0.2198</v>
      </c>
      <c r="G15" s="382">
        <v>0.21240000000000001</v>
      </c>
      <c r="H15" s="382">
        <v>0.2346</v>
      </c>
      <c r="I15" s="350" t="s">
        <v>139</v>
      </c>
      <c r="J15" s="350">
        <f>ROWS($I$8:I15)</f>
        <v>8</v>
      </c>
      <c r="K15" s="350">
        <f t="shared" si="0"/>
        <v>8</v>
      </c>
      <c r="L15" s="350">
        <f>IFERROR(SMALL($K$8:$K$51,ROWS($K$8:K15)),"")</f>
        <v>8</v>
      </c>
      <c r="P15" s="581"/>
      <c r="Q15" s="581" t="s">
        <v>580</v>
      </c>
      <c r="R15" s="581">
        <v>355</v>
      </c>
      <c r="S15" s="581">
        <v>480</v>
      </c>
      <c r="T15" s="581">
        <v>550</v>
      </c>
      <c r="U15" s="581">
        <v>530</v>
      </c>
      <c r="V15" s="581">
        <v>585</v>
      </c>
      <c r="W15" s="581">
        <v>0</v>
      </c>
      <c r="X15" s="581">
        <v>2500</v>
      </c>
      <c r="Y15" s="581">
        <v>2500</v>
      </c>
      <c r="Z15" s="581" t="s">
        <v>139</v>
      </c>
      <c r="AA15" s="581">
        <f>ROWS($I$8:Z15)</f>
        <v>8</v>
      </c>
      <c r="AB15" s="581">
        <f t="shared" si="1"/>
        <v>8</v>
      </c>
      <c r="AC15" s="581">
        <f>IFERROR(SMALL($AB$8:$AB$51,ROWS($AB$8:AB15)),"")</f>
        <v>8</v>
      </c>
      <c r="AD15" s="581"/>
      <c r="AE15" s="360"/>
      <c r="AF15" s="360"/>
      <c r="AG15" s="573" t="str">
        <f>IFERROR(INDEX($C$8:$H$51,$L15,COLUMNS($AF$8:AF15)),"")</f>
        <v xml:space="preserve">Education                                                   </v>
      </c>
      <c r="AH15" s="331">
        <f>IFERROR(INDEX($C$8:$H$51,$L15,COLUMNS($AF$8:AG15)),"")</f>
        <v>0.14180000000000001</v>
      </c>
      <c r="AI15" s="331">
        <f>IFERROR(INDEX($C$8:$H$51,$L15,COLUMNS($AF$8:AH15)),"")</f>
        <v>0.19139999999999999</v>
      </c>
      <c r="AJ15" s="331">
        <f>IFERROR(INDEX($C$8:$H$51,$L15,COLUMNS($AF$8:AI15)),"")</f>
        <v>0.2198</v>
      </c>
      <c r="AK15" s="331">
        <f>IFERROR(INDEX($C$8:$H$51,$L15,COLUMNS($AF$8:AJ15)),"")</f>
        <v>0.21240000000000001</v>
      </c>
      <c r="AL15" s="332">
        <f>IFERROR(INDEX($C$8:$H$51,$L15,COLUMNS($AF$8:AK15)),"")</f>
        <v>0.2346</v>
      </c>
      <c r="AM15" s="360"/>
      <c r="AO15" s="574" t="str">
        <f>IFERROR(INDEX($Q$8:$Y$51,$AC15,COLUMNS($AF$33:AF41)),"")</f>
        <v xml:space="preserve">Education                                                   </v>
      </c>
      <c r="AP15" s="575">
        <f>IFERROR(INDEX($Q$8:$Y$51,$AC15,COLUMNS($AO$8:AP16)),"")</f>
        <v>355</v>
      </c>
      <c r="AQ15" s="575">
        <f>IFERROR(INDEX($Q$8:$Y$51,$AC15,COLUMNS($AO$8:AQ16)),"")</f>
        <v>480</v>
      </c>
      <c r="AR15" s="575">
        <f>IFERROR(INDEX($Q$8:$Y$51,$AC15,COLUMNS($AO$8:AR16)),"")</f>
        <v>550</v>
      </c>
      <c r="AS15" s="575">
        <f>IFERROR(INDEX($Q$8:$Y$51,$AC15,COLUMNS($AO$8:AS16)),"")</f>
        <v>530</v>
      </c>
      <c r="AT15" s="575">
        <f>IFERROR(INDEX($Q$8:$Y$51,$AC15,COLUMNS($AO$8:AT16)),"")</f>
        <v>585</v>
      </c>
      <c r="AU15" s="575">
        <f>IFERROR(INDEX($Q$8:$Y$51,$AC15,COLUMNS($AO$8:AU16)),"")</f>
        <v>0</v>
      </c>
      <c r="AV15" s="575">
        <f>IFERROR(INDEX($Q$8:$Y$51,$AC15,COLUMNS($AO$8:AV16)),"")</f>
        <v>2500</v>
      </c>
      <c r="AW15" s="576">
        <f>IFERROR(INDEX($Q$8:$Y$51,$AC15,COLUMNS($AO$8:AW16)),"")</f>
        <v>2500</v>
      </c>
    </row>
    <row r="16" spans="1:49" ht="15" x14ac:dyDescent="0.25">
      <c r="C16" s="350" t="s">
        <v>581</v>
      </c>
      <c r="D16" s="382">
        <v>0.11855792598882767</v>
      </c>
      <c r="E16" s="382">
        <v>0.14263896502229079</v>
      </c>
      <c r="F16" s="382">
        <v>0.18219207163475398</v>
      </c>
      <c r="G16" s="382">
        <v>0.24815193868207006</v>
      </c>
      <c r="H16" s="382">
        <v>0.3084590986720574</v>
      </c>
      <c r="I16" s="350" t="s">
        <v>139</v>
      </c>
      <c r="J16" s="350">
        <f>ROWS($I$8:I16)</f>
        <v>9</v>
      </c>
      <c r="K16" s="350">
        <f t="shared" si="0"/>
        <v>9</v>
      </c>
      <c r="L16" s="350">
        <f>IFERROR(SMALL($K$8:$K$51,ROWS($K$8:K16)),"")</f>
        <v>9</v>
      </c>
      <c r="P16" s="581"/>
      <c r="Q16" s="581" t="s">
        <v>581</v>
      </c>
      <c r="R16" s="581">
        <v>375</v>
      </c>
      <c r="S16" s="581">
        <v>450</v>
      </c>
      <c r="T16" s="581">
        <v>575</v>
      </c>
      <c r="U16" s="581">
        <v>785</v>
      </c>
      <c r="V16" s="581">
        <v>975</v>
      </c>
      <c r="W16" s="581">
        <v>30</v>
      </c>
      <c r="X16" s="581">
        <v>3185</v>
      </c>
      <c r="Y16" s="581">
        <v>3155</v>
      </c>
      <c r="Z16" s="581" t="s">
        <v>139</v>
      </c>
      <c r="AA16" s="581">
        <f>ROWS($I$8:Z16)</f>
        <v>9</v>
      </c>
      <c r="AB16" s="581">
        <f t="shared" si="1"/>
        <v>9</v>
      </c>
      <c r="AC16" s="581">
        <f>IFERROR(SMALL($AB$8:$AB$51,ROWS($AB$8:AB16)),"")</f>
        <v>9</v>
      </c>
      <c r="AD16" s="581"/>
      <c r="AE16" s="360"/>
      <c r="AF16" s="360"/>
      <c r="AG16" s="573" t="str">
        <f>IFERROR(INDEX($C$8:$H$51,$L16,COLUMNS($AF$8:AF16)),"")</f>
        <v xml:space="preserve">Engineering                                                 </v>
      </c>
      <c r="AH16" s="331">
        <f>IFERROR(INDEX($C$8:$H$51,$L16,COLUMNS($AF$8:AG16)),"")</f>
        <v>0.11855792598882767</v>
      </c>
      <c r="AI16" s="331">
        <f>IFERROR(INDEX($C$8:$H$51,$L16,COLUMNS($AF$8:AH16)),"")</f>
        <v>0.14263896502229079</v>
      </c>
      <c r="AJ16" s="331">
        <f>IFERROR(INDEX($C$8:$H$51,$L16,COLUMNS($AF$8:AI16)),"")</f>
        <v>0.18219207163475398</v>
      </c>
      <c r="AK16" s="331">
        <f>IFERROR(INDEX($C$8:$H$51,$L16,COLUMNS($AF$8:AJ16)),"")</f>
        <v>0.24815193868207006</v>
      </c>
      <c r="AL16" s="332">
        <f>IFERROR(INDEX($C$8:$H$51,$L16,COLUMNS($AF$8:AK16)),"")</f>
        <v>0.3084590986720574</v>
      </c>
      <c r="AM16" s="360"/>
      <c r="AO16" s="574" t="str">
        <f>IFERROR(INDEX($Q$8:$Y$51,$AC16,COLUMNS($AF$33:AF42)),"")</f>
        <v xml:space="preserve">Engineering                                                 </v>
      </c>
      <c r="AP16" s="575">
        <f>IFERROR(INDEX($Q$8:$Y$51,$AC16,COLUMNS($AO$8:AP17)),"")</f>
        <v>375</v>
      </c>
      <c r="AQ16" s="575">
        <f>IFERROR(INDEX($Q$8:$Y$51,$AC16,COLUMNS($AO$8:AQ17)),"")</f>
        <v>450</v>
      </c>
      <c r="AR16" s="575">
        <f>IFERROR(INDEX($Q$8:$Y$51,$AC16,COLUMNS($AO$8:AR17)),"")</f>
        <v>575</v>
      </c>
      <c r="AS16" s="575">
        <f>IFERROR(INDEX($Q$8:$Y$51,$AC16,COLUMNS($AO$8:AS17)),"")</f>
        <v>785</v>
      </c>
      <c r="AT16" s="575">
        <f>IFERROR(INDEX($Q$8:$Y$51,$AC16,COLUMNS($AO$8:AT17)),"")</f>
        <v>975</v>
      </c>
      <c r="AU16" s="575">
        <f>IFERROR(INDEX($Q$8:$Y$51,$AC16,COLUMNS($AO$8:AU17)),"")</f>
        <v>30</v>
      </c>
      <c r="AV16" s="575">
        <f>IFERROR(INDEX($Q$8:$Y$51,$AC16,COLUMNS($AO$8:AV17)),"")</f>
        <v>3185</v>
      </c>
      <c r="AW16" s="576">
        <f>IFERROR(INDEX($Q$8:$Y$51,$AC16,COLUMNS($AO$8:AW17)),"")</f>
        <v>3155</v>
      </c>
    </row>
    <row r="17" spans="3:49" ht="15" x14ac:dyDescent="0.25">
      <c r="C17" s="350" t="s">
        <v>582</v>
      </c>
      <c r="D17" s="382">
        <v>0.14041637238085627</v>
      </c>
      <c r="E17" s="382">
        <v>0.15639188780143273</v>
      </c>
      <c r="F17" s="382">
        <v>0.14630208858843707</v>
      </c>
      <c r="G17" s="382">
        <v>0.24523256987185954</v>
      </c>
      <c r="H17" s="382">
        <v>0.31165708135741432</v>
      </c>
      <c r="I17" s="350" t="s">
        <v>139</v>
      </c>
      <c r="J17" s="350">
        <f>ROWS($I$8:I17)</f>
        <v>10</v>
      </c>
      <c r="K17" s="350">
        <f t="shared" si="0"/>
        <v>10</v>
      </c>
      <c r="L17" s="350">
        <f>IFERROR(SMALL($K$8:$K$51,ROWS($K$8:K17)),"")</f>
        <v>10</v>
      </c>
      <c r="P17" s="581"/>
      <c r="Q17" s="581" t="s">
        <v>582</v>
      </c>
      <c r="R17" s="581">
        <v>85</v>
      </c>
      <c r="S17" s="581">
        <v>95</v>
      </c>
      <c r="T17" s="581">
        <v>85</v>
      </c>
      <c r="U17" s="581">
        <v>145</v>
      </c>
      <c r="V17" s="581">
        <v>185</v>
      </c>
      <c r="W17" s="581">
        <v>0</v>
      </c>
      <c r="X17" s="581">
        <v>595</v>
      </c>
      <c r="Y17" s="581">
        <v>595</v>
      </c>
      <c r="Z17" s="581" t="s">
        <v>139</v>
      </c>
      <c r="AA17" s="581">
        <f>ROWS($I$8:Z17)</f>
        <v>10</v>
      </c>
      <c r="AB17" s="581">
        <f t="shared" si="1"/>
        <v>10</v>
      </c>
      <c r="AC17" s="581">
        <f>IFERROR(SMALL($AB$8:$AB$51,ROWS($AB$8:AB17)),"")</f>
        <v>10</v>
      </c>
      <c r="AD17" s="581"/>
      <c r="AE17" s="360"/>
      <c r="AF17" s="360"/>
      <c r="AG17" s="573" t="str">
        <f>IFERROR(INDEX($C$8:$H$51,$L17,COLUMNS($AF$8:AF17)),"")</f>
        <v xml:space="preserve">European Languages, Literature and Related Subjects         </v>
      </c>
      <c r="AH17" s="331">
        <f>IFERROR(INDEX($C$8:$H$51,$L17,COLUMNS($AF$8:AG17)),"")</f>
        <v>0.14041637238085627</v>
      </c>
      <c r="AI17" s="331">
        <f>IFERROR(INDEX($C$8:$H$51,$L17,COLUMNS($AF$8:AH17)),"")</f>
        <v>0.15639188780143273</v>
      </c>
      <c r="AJ17" s="331">
        <f>IFERROR(INDEX($C$8:$H$51,$L17,COLUMNS($AF$8:AI17)),"")</f>
        <v>0.14630208858843707</v>
      </c>
      <c r="AK17" s="331">
        <f>IFERROR(INDEX($C$8:$H$51,$L17,COLUMNS($AF$8:AJ17)),"")</f>
        <v>0.24523256987185954</v>
      </c>
      <c r="AL17" s="332">
        <f>IFERROR(INDEX($C$8:$H$51,$L17,COLUMNS($AF$8:AK17)),"")</f>
        <v>0.31165708135741432</v>
      </c>
      <c r="AM17" s="360"/>
      <c r="AO17" s="574" t="str">
        <f>IFERROR(INDEX($Q$8:$Y$51,$AC17,COLUMNS($AF$33:AF43)),"")</f>
        <v xml:space="preserve">European Languages, Literature and Related Subjects         </v>
      </c>
      <c r="AP17" s="575">
        <f>IFERROR(INDEX($Q$8:$Y$51,$AC17,COLUMNS($AO$8:AP18)),"")</f>
        <v>85</v>
      </c>
      <c r="AQ17" s="575">
        <f>IFERROR(INDEX($Q$8:$Y$51,$AC17,COLUMNS($AO$8:AQ18)),"")</f>
        <v>95</v>
      </c>
      <c r="AR17" s="575">
        <f>IFERROR(INDEX($Q$8:$Y$51,$AC17,COLUMNS($AO$8:AR18)),"")</f>
        <v>85</v>
      </c>
      <c r="AS17" s="575">
        <f>IFERROR(INDEX($Q$8:$Y$51,$AC17,COLUMNS($AO$8:AS18)),"")</f>
        <v>145</v>
      </c>
      <c r="AT17" s="575">
        <f>IFERROR(INDEX($Q$8:$Y$51,$AC17,COLUMNS($AO$8:AT18)),"")</f>
        <v>185</v>
      </c>
      <c r="AU17" s="575">
        <f>IFERROR(INDEX($Q$8:$Y$51,$AC17,COLUMNS($AO$8:AU18)),"")</f>
        <v>0</v>
      </c>
      <c r="AV17" s="575">
        <f>IFERROR(INDEX($Q$8:$Y$51,$AC17,COLUMNS($AO$8:AV18)),"")</f>
        <v>595</v>
      </c>
      <c r="AW17" s="576">
        <f>IFERROR(INDEX($Q$8:$Y$51,$AC17,COLUMNS($AO$8:AW18)),"")</f>
        <v>595</v>
      </c>
    </row>
    <row r="18" spans="3:49" ht="15" x14ac:dyDescent="0.25">
      <c r="C18" s="350" t="s">
        <v>583</v>
      </c>
      <c r="D18" s="382">
        <v>0.15643389735798977</v>
      </c>
      <c r="E18" s="382">
        <v>0.15497581504182165</v>
      </c>
      <c r="F18" s="382">
        <v>0.21085441877521086</v>
      </c>
      <c r="G18" s="382">
        <v>0.23355510154190023</v>
      </c>
      <c r="H18" s="382">
        <v>0.24418076728307755</v>
      </c>
      <c r="I18" s="350" t="s">
        <v>139</v>
      </c>
      <c r="J18" s="350">
        <f>ROWS($I$8:I18)</f>
        <v>11</v>
      </c>
      <c r="K18" s="350">
        <f t="shared" si="0"/>
        <v>11</v>
      </c>
      <c r="L18" s="350">
        <f>IFERROR(SMALL($K$8:$K$51,ROWS($K$8:K18)),"")</f>
        <v>11</v>
      </c>
      <c r="P18" s="581"/>
      <c r="Q18" s="581" t="s">
        <v>583</v>
      </c>
      <c r="R18" s="581">
        <v>180</v>
      </c>
      <c r="S18" s="581">
        <v>180</v>
      </c>
      <c r="T18" s="581">
        <v>240</v>
      </c>
      <c r="U18" s="581">
        <v>270</v>
      </c>
      <c r="V18" s="581">
        <v>280</v>
      </c>
      <c r="W18" s="581">
        <v>5</v>
      </c>
      <c r="X18" s="581">
        <v>1150</v>
      </c>
      <c r="Y18" s="581">
        <v>1145</v>
      </c>
      <c r="Z18" s="581" t="s">
        <v>139</v>
      </c>
      <c r="AA18" s="581">
        <f>ROWS($I$8:Z18)</f>
        <v>11</v>
      </c>
      <c r="AB18" s="581">
        <f t="shared" si="1"/>
        <v>11</v>
      </c>
      <c r="AC18" s="581">
        <f>IFERROR(SMALL($AB$8:$AB$51,ROWS($AB$8:AB18)),"")</f>
        <v>11</v>
      </c>
      <c r="AD18" s="581"/>
      <c r="AE18" s="360"/>
      <c r="AF18" s="360"/>
      <c r="AG18" s="573" t="str">
        <f>IFERROR(INDEX($C$8:$H$51,$L18,COLUMNS($AF$8:AF18)),"")</f>
        <v xml:space="preserve">Historical and Philosophical Studies                        </v>
      </c>
      <c r="AH18" s="331">
        <f>IFERROR(INDEX($C$8:$H$51,$L18,COLUMNS($AF$8:AG18)),"")</f>
        <v>0.15643389735798977</v>
      </c>
      <c r="AI18" s="331">
        <f>IFERROR(INDEX($C$8:$H$51,$L18,COLUMNS($AF$8:AH18)),"")</f>
        <v>0.15497581504182165</v>
      </c>
      <c r="AJ18" s="331">
        <f>IFERROR(INDEX($C$8:$H$51,$L18,COLUMNS($AF$8:AI18)),"")</f>
        <v>0.21085441877521086</v>
      </c>
      <c r="AK18" s="331">
        <f>IFERROR(INDEX($C$8:$H$51,$L18,COLUMNS($AF$8:AJ18)),"")</f>
        <v>0.23355510154190023</v>
      </c>
      <c r="AL18" s="332">
        <f>IFERROR(INDEX($C$8:$H$51,$L18,COLUMNS($AF$8:AK18)),"")</f>
        <v>0.24418076728307755</v>
      </c>
      <c r="AM18" s="360"/>
      <c r="AO18" s="574" t="str">
        <f>IFERROR(INDEX($Q$8:$Y$51,$AC18,COLUMNS($AF$33:AF44)),"")</f>
        <v xml:space="preserve">Historical and Philosophical Studies                        </v>
      </c>
      <c r="AP18" s="575">
        <f>IFERROR(INDEX($Q$8:$Y$51,$AC18,COLUMNS($AO$8:AP19)),"")</f>
        <v>180</v>
      </c>
      <c r="AQ18" s="575">
        <f>IFERROR(INDEX($Q$8:$Y$51,$AC18,COLUMNS($AO$8:AQ19)),"")</f>
        <v>180</v>
      </c>
      <c r="AR18" s="575">
        <f>IFERROR(INDEX($Q$8:$Y$51,$AC18,COLUMNS($AO$8:AR19)),"")</f>
        <v>240</v>
      </c>
      <c r="AS18" s="575">
        <f>IFERROR(INDEX($Q$8:$Y$51,$AC18,COLUMNS($AO$8:AS19)),"")</f>
        <v>270</v>
      </c>
      <c r="AT18" s="575">
        <f>IFERROR(INDEX($Q$8:$Y$51,$AC18,COLUMNS($AO$8:AT19)),"")</f>
        <v>280</v>
      </c>
      <c r="AU18" s="575">
        <f>IFERROR(INDEX($Q$8:$Y$51,$AC18,COLUMNS($AO$8:AU19)),"")</f>
        <v>5</v>
      </c>
      <c r="AV18" s="575">
        <f>IFERROR(INDEX($Q$8:$Y$51,$AC18,COLUMNS($AO$8:AV19)),"")</f>
        <v>1150</v>
      </c>
      <c r="AW18" s="576">
        <f>IFERROR(INDEX($Q$8:$Y$51,$AC18,COLUMNS($AO$8:AW19)),"")</f>
        <v>1145</v>
      </c>
    </row>
    <row r="19" spans="3:49" ht="15" x14ac:dyDescent="0.25">
      <c r="C19" s="350" t="s">
        <v>584</v>
      </c>
      <c r="D19" s="382">
        <v>0.15448965244259069</v>
      </c>
      <c r="E19" s="382">
        <v>0.14562791329674418</v>
      </c>
      <c r="F19" s="382">
        <v>0.16847347681473648</v>
      </c>
      <c r="G19" s="382">
        <v>0.23818582476206229</v>
      </c>
      <c r="H19" s="382">
        <v>0.29322313268386629</v>
      </c>
      <c r="I19" s="350" t="s">
        <v>139</v>
      </c>
      <c r="J19" s="350">
        <f>ROWS($I$8:I19)</f>
        <v>12</v>
      </c>
      <c r="K19" s="350">
        <f t="shared" si="0"/>
        <v>12</v>
      </c>
      <c r="L19" s="350">
        <f>IFERROR(SMALL($K$8:$K$51,ROWS($K$8:K19)),"")</f>
        <v>12</v>
      </c>
      <c r="P19" s="581"/>
      <c r="Q19" s="581" t="s">
        <v>584</v>
      </c>
      <c r="R19" s="581">
        <v>260</v>
      </c>
      <c r="S19" s="581">
        <v>245</v>
      </c>
      <c r="T19" s="581">
        <v>285</v>
      </c>
      <c r="U19" s="581">
        <v>405</v>
      </c>
      <c r="V19" s="581">
        <v>495</v>
      </c>
      <c r="W19" s="581">
        <v>15</v>
      </c>
      <c r="X19" s="581">
        <v>1705</v>
      </c>
      <c r="Y19" s="581">
        <v>1690</v>
      </c>
      <c r="Z19" s="581" t="s">
        <v>139</v>
      </c>
      <c r="AA19" s="581">
        <f>ROWS($I$8:Z19)</f>
        <v>12</v>
      </c>
      <c r="AB19" s="581">
        <f t="shared" si="1"/>
        <v>12</v>
      </c>
      <c r="AC19" s="581">
        <f>IFERROR(SMALL($AB$8:$AB$51,ROWS($AB$8:AB19)),"")</f>
        <v>12</v>
      </c>
      <c r="AD19" s="581"/>
      <c r="AE19" s="360"/>
      <c r="AF19" s="360"/>
      <c r="AG19" s="573" t="str">
        <f>IFERROR(INDEX($C$8:$H$51,$L19,COLUMNS($AF$8:AF19)),"")</f>
        <v xml:space="preserve">Law                                                         </v>
      </c>
      <c r="AH19" s="331">
        <f>IFERROR(INDEX($C$8:$H$51,$L19,COLUMNS($AF$8:AG19)),"")</f>
        <v>0.15448965244259069</v>
      </c>
      <c r="AI19" s="331">
        <f>IFERROR(INDEX($C$8:$H$51,$L19,COLUMNS($AF$8:AH19)),"")</f>
        <v>0.14562791329674418</v>
      </c>
      <c r="AJ19" s="331">
        <f>IFERROR(INDEX($C$8:$H$51,$L19,COLUMNS($AF$8:AI19)),"")</f>
        <v>0.16847347681473648</v>
      </c>
      <c r="AK19" s="331">
        <f>IFERROR(INDEX($C$8:$H$51,$L19,COLUMNS($AF$8:AJ19)),"")</f>
        <v>0.23818582476206229</v>
      </c>
      <c r="AL19" s="332">
        <f>IFERROR(INDEX($C$8:$H$51,$L19,COLUMNS($AF$8:AK19)),"")</f>
        <v>0.29322313268386629</v>
      </c>
      <c r="AM19" s="360"/>
      <c r="AO19" s="574" t="str">
        <f>IFERROR(INDEX($Q$8:$Y$51,$AC19,COLUMNS($AF$33:AF45)),"")</f>
        <v xml:space="preserve">Law                                                         </v>
      </c>
      <c r="AP19" s="575">
        <f>IFERROR(INDEX($Q$8:$Y$51,$AC19,COLUMNS($AO$8:AP20)),"")</f>
        <v>260</v>
      </c>
      <c r="AQ19" s="575">
        <f>IFERROR(INDEX($Q$8:$Y$51,$AC19,COLUMNS($AO$8:AQ20)),"")</f>
        <v>245</v>
      </c>
      <c r="AR19" s="575">
        <f>IFERROR(INDEX($Q$8:$Y$51,$AC19,COLUMNS($AO$8:AR20)),"")</f>
        <v>285</v>
      </c>
      <c r="AS19" s="575">
        <f>IFERROR(INDEX($Q$8:$Y$51,$AC19,COLUMNS($AO$8:AS20)),"")</f>
        <v>405</v>
      </c>
      <c r="AT19" s="575">
        <f>IFERROR(INDEX($Q$8:$Y$51,$AC19,COLUMNS($AO$8:AT20)),"")</f>
        <v>495</v>
      </c>
      <c r="AU19" s="575">
        <f>IFERROR(INDEX($Q$8:$Y$51,$AC19,COLUMNS($AO$8:AU20)),"")</f>
        <v>15</v>
      </c>
      <c r="AV19" s="575">
        <f>IFERROR(INDEX($Q$8:$Y$51,$AC19,COLUMNS($AO$8:AV20)),"")</f>
        <v>1705</v>
      </c>
      <c r="AW19" s="576">
        <f>IFERROR(INDEX($Q$8:$Y$51,$AC19,COLUMNS($AO$8:AW20)),"")</f>
        <v>1690</v>
      </c>
    </row>
    <row r="20" spans="3:49" ht="15" x14ac:dyDescent="0.25">
      <c r="C20" s="350" t="s">
        <v>585</v>
      </c>
      <c r="D20" s="382">
        <v>0.14816774193548388</v>
      </c>
      <c r="E20" s="382">
        <v>0.14838709677419354</v>
      </c>
      <c r="F20" s="382">
        <v>0.22860645161290322</v>
      </c>
      <c r="G20" s="382">
        <v>0.2335483870967742</v>
      </c>
      <c r="H20" s="382">
        <v>0.24129032258064517</v>
      </c>
      <c r="I20" s="350" t="s">
        <v>139</v>
      </c>
      <c r="J20" s="350">
        <f>ROWS($I$8:I20)</f>
        <v>13</v>
      </c>
      <c r="K20" s="350">
        <f t="shared" si="0"/>
        <v>13</v>
      </c>
      <c r="L20" s="350">
        <f>IFERROR(SMALL($K$8:$K$51,ROWS($K$8:K20)),"")</f>
        <v>13</v>
      </c>
      <c r="P20" s="581"/>
      <c r="Q20" s="581" t="s">
        <v>585</v>
      </c>
      <c r="R20" s="581">
        <v>115</v>
      </c>
      <c r="S20" s="581">
        <v>115</v>
      </c>
      <c r="T20" s="581">
        <v>175</v>
      </c>
      <c r="U20" s="581">
        <v>180</v>
      </c>
      <c r="V20" s="581">
        <v>185</v>
      </c>
      <c r="W20" s="581">
        <v>5</v>
      </c>
      <c r="X20" s="581">
        <v>780</v>
      </c>
      <c r="Y20" s="581">
        <v>775</v>
      </c>
      <c r="Z20" s="581" t="s">
        <v>139</v>
      </c>
      <c r="AA20" s="581">
        <f>ROWS($I$8:Z20)</f>
        <v>13</v>
      </c>
      <c r="AB20" s="581">
        <f t="shared" si="1"/>
        <v>13</v>
      </c>
      <c r="AC20" s="581">
        <f>IFERROR(SMALL($AB$8:$AB$51,ROWS($AB$8:AB20)),"")</f>
        <v>13</v>
      </c>
      <c r="AD20" s="581"/>
      <c r="AE20" s="360"/>
      <c r="AF20" s="360"/>
      <c r="AG20" s="573" t="str">
        <f>IFERROR(INDEX($C$8:$H$51,$L20,COLUMNS($AF$8:AF20)),"")</f>
        <v xml:space="preserve">Linguistics, Classics and Related Subjects                  </v>
      </c>
      <c r="AH20" s="331">
        <f>IFERROR(INDEX($C$8:$H$51,$L20,COLUMNS($AF$8:AG20)),"")</f>
        <v>0.14816774193548388</v>
      </c>
      <c r="AI20" s="331">
        <f>IFERROR(INDEX($C$8:$H$51,$L20,COLUMNS($AF$8:AH20)),"")</f>
        <v>0.14838709677419354</v>
      </c>
      <c r="AJ20" s="331">
        <f>IFERROR(INDEX($C$8:$H$51,$L20,COLUMNS($AF$8:AI20)),"")</f>
        <v>0.22860645161290322</v>
      </c>
      <c r="AK20" s="331">
        <f>IFERROR(INDEX($C$8:$H$51,$L20,COLUMNS($AF$8:AJ20)),"")</f>
        <v>0.2335483870967742</v>
      </c>
      <c r="AL20" s="332">
        <f>IFERROR(INDEX($C$8:$H$51,$L20,COLUMNS($AF$8:AK20)),"")</f>
        <v>0.24129032258064517</v>
      </c>
      <c r="AM20" s="360"/>
      <c r="AO20" s="574" t="str">
        <f>IFERROR(INDEX($Q$8:$Y$51,$AC20,COLUMNS($AF$33:AF46)),"")</f>
        <v xml:space="preserve">Linguistics, Classics and Related Subjects                  </v>
      </c>
      <c r="AP20" s="575">
        <f>IFERROR(INDEX($Q$8:$Y$51,$AC20,COLUMNS($AO$8:AP21)),"")</f>
        <v>115</v>
      </c>
      <c r="AQ20" s="575">
        <f>IFERROR(INDEX($Q$8:$Y$51,$AC20,COLUMNS($AO$8:AQ21)),"")</f>
        <v>115</v>
      </c>
      <c r="AR20" s="575">
        <f>IFERROR(INDEX($Q$8:$Y$51,$AC20,COLUMNS($AO$8:AR21)),"")</f>
        <v>175</v>
      </c>
      <c r="AS20" s="575">
        <f>IFERROR(INDEX($Q$8:$Y$51,$AC20,COLUMNS($AO$8:AS21)),"")</f>
        <v>180</v>
      </c>
      <c r="AT20" s="575">
        <f>IFERROR(INDEX($Q$8:$Y$51,$AC20,COLUMNS($AO$8:AT21)),"")</f>
        <v>185</v>
      </c>
      <c r="AU20" s="575">
        <f>IFERROR(INDEX($Q$8:$Y$51,$AC20,COLUMNS($AO$8:AU21)),"")</f>
        <v>5</v>
      </c>
      <c r="AV20" s="575">
        <f>IFERROR(INDEX($Q$8:$Y$51,$AC20,COLUMNS($AO$8:AV21)),"")</f>
        <v>780</v>
      </c>
      <c r="AW20" s="576">
        <f>IFERROR(INDEX($Q$8:$Y$51,$AC20,COLUMNS($AO$8:AW21)),"")</f>
        <v>775</v>
      </c>
    </row>
    <row r="21" spans="3:49" ht="15" x14ac:dyDescent="0.25">
      <c r="C21" s="350" t="s">
        <v>586</v>
      </c>
      <c r="D21" s="382">
        <v>0.14858239181411215</v>
      </c>
      <c r="E21" s="382">
        <v>0.1753841979806593</v>
      </c>
      <c r="F21" s="382">
        <v>0.20445340206585144</v>
      </c>
      <c r="G21" s="382">
        <v>0.23288308366116936</v>
      </c>
      <c r="H21" s="382">
        <v>0.23869692447820778</v>
      </c>
      <c r="I21" s="350" t="s">
        <v>139</v>
      </c>
      <c r="J21" s="350">
        <f>ROWS($I$8:I21)</f>
        <v>14</v>
      </c>
      <c r="K21" s="350">
        <f t="shared" si="0"/>
        <v>14</v>
      </c>
      <c r="L21" s="350">
        <f>IFERROR(SMALL($K$8:$K$51,ROWS($K$8:K21)),"")</f>
        <v>14</v>
      </c>
      <c r="P21" s="581"/>
      <c r="Q21" s="581" t="s">
        <v>586</v>
      </c>
      <c r="R21" s="581">
        <v>75</v>
      </c>
      <c r="S21" s="581">
        <v>90</v>
      </c>
      <c r="T21" s="581">
        <v>105</v>
      </c>
      <c r="U21" s="581">
        <v>120</v>
      </c>
      <c r="V21" s="581">
        <v>125</v>
      </c>
      <c r="W21" s="581">
        <v>10</v>
      </c>
      <c r="X21" s="581">
        <v>525</v>
      </c>
      <c r="Y21" s="581">
        <v>515</v>
      </c>
      <c r="Z21" s="581" t="s">
        <v>139</v>
      </c>
      <c r="AA21" s="581">
        <f>ROWS($I$8:Z21)</f>
        <v>14</v>
      </c>
      <c r="AB21" s="581">
        <f t="shared" si="1"/>
        <v>14</v>
      </c>
      <c r="AC21" s="581">
        <f>IFERROR(SMALL($AB$8:$AB$51,ROWS($AB$8:AB21)),"")</f>
        <v>14</v>
      </c>
      <c r="AD21" s="581"/>
      <c r="AE21" s="360"/>
      <c r="AF21" s="360"/>
      <c r="AG21" s="573" t="str">
        <f>IFERROR(INDEX($C$8:$H$51,$L21,COLUMNS($AF$8:AF21)),"")</f>
        <v xml:space="preserve">Mass Communication and Documentation                        </v>
      </c>
      <c r="AH21" s="331">
        <f>IFERROR(INDEX($C$8:$H$51,$L21,COLUMNS($AF$8:AG21)),"")</f>
        <v>0.14858239181411215</v>
      </c>
      <c r="AI21" s="331">
        <f>IFERROR(INDEX($C$8:$H$51,$L21,COLUMNS($AF$8:AH21)),"")</f>
        <v>0.1753841979806593</v>
      </c>
      <c r="AJ21" s="331">
        <f>IFERROR(INDEX($C$8:$H$51,$L21,COLUMNS($AF$8:AI21)),"")</f>
        <v>0.20445340206585144</v>
      </c>
      <c r="AK21" s="331">
        <f>IFERROR(INDEX($C$8:$H$51,$L21,COLUMNS($AF$8:AJ21)),"")</f>
        <v>0.23288308366116936</v>
      </c>
      <c r="AL21" s="332">
        <f>IFERROR(INDEX($C$8:$H$51,$L21,COLUMNS($AF$8:AK21)),"")</f>
        <v>0.23869692447820778</v>
      </c>
      <c r="AM21" s="360"/>
      <c r="AO21" s="574" t="str">
        <f>IFERROR(INDEX($Q$8:$Y$51,$AC21,COLUMNS($AF$33:AF47)),"")</f>
        <v xml:space="preserve">Mass Communication and Documentation                        </v>
      </c>
      <c r="AP21" s="575">
        <f>IFERROR(INDEX($Q$8:$Y$51,$AC21,COLUMNS($AO$8:AP22)),"")</f>
        <v>75</v>
      </c>
      <c r="AQ21" s="575">
        <f>IFERROR(INDEX($Q$8:$Y$51,$AC21,COLUMNS($AO$8:AQ22)),"")</f>
        <v>90</v>
      </c>
      <c r="AR21" s="575">
        <f>IFERROR(INDEX($Q$8:$Y$51,$AC21,COLUMNS($AO$8:AR22)),"")</f>
        <v>105</v>
      </c>
      <c r="AS21" s="575">
        <f>IFERROR(INDEX($Q$8:$Y$51,$AC21,COLUMNS($AO$8:AS22)),"")</f>
        <v>120</v>
      </c>
      <c r="AT21" s="575">
        <f>IFERROR(INDEX($Q$8:$Y$51,$AC21,COLUMNS($AO$8:AT22)),"")</f>
        <v>125</v>
      </c>
      <c r="AU21" s="575">
        <f>IFERROR(INDEX($Q$8:$Y$51,$AC21,COLUMNS($AO$8:AU22)),"")</f>
        <v>10</v>
      </c>
      <c r="AV21" s="575">
        <f>IFERROR(INDEX($Q$8:$Y$51,$AC21,COLUMNS($AO$8:AV22)),"")</f>
        <v>525</v>
      </c>
      <c r="AW21" s="576">
        <f>IFERROR(INDEX($Q$8:$Y$51,$AC21,COLUMNS($AO$8:AW22)),"")</f>
        <v>515</v>
      </c>
    </row>
    <row r="22" spans="3:49" ht="15" x14ac:dyDescent="0.25">
      <c r="C22" s="350" t="s">
        <v>587</v>
      </c>
      <c r="D22" s="382">
        <v>0.12117471738443243</v>
      </c>
      <c r="E22" s="382">
        <v>0.12493790736531542</v>
      </c>
      <c r="F22" s="382">
        <v>0.17686992910150076</v>
      </c>
      <c r="G22" s="382">
        <v>0.22278084686827329</v>
      </c>
      <c r="H22" s="382">
        <v>0.35423659928047807</v>
      </c>
      <c r="I22" s="350" t="s">
        <v>139</v>
      </c>
      <c r="J22" s="350">
        <f>ROWS($I$8:I22)</f>
        <v>15</v>
      </c>
      <c r="K22" s="350">
        <f t="shared" si="0"/>
        <v>15</v>
      </c>
      <c r="L22" s="350">
        <f>IFERROR(SMALL($K$8:$K$51,ROWS($K$8:K22)),"")</f>
        <v>15</v>
      </c>
      <c r="P22" s="581"/>
      <c r="Q22" s="581" t="s">
        <v>587</v>
      </c>
      <c r="R22" s="581">
        <v>80</v>
      </c>
      <c r="S22" s="581">
        <v>85</v>
      </c>
      <c r="T22" s="581">
        <v>120</v>
      </c>
      <c r="U22" s="581">
        <v>150</v>
      </c>
      <c r="V22" s="581">
        <v>235</v>
      </c>
      <c r="W22" s="581">
        <v>5</v>
      </c>
      <c r="X22" s="581">
        <v>665</v>
      </c>
      <c r="Y22" s="581">
        <v>660</v>
      </c>
      <c r="Z22" s="581" t="s">
        <v>139</v>
      </c>
      <c r="AA22" s="581">
        <f>ROWS($I$8:Z22)</f>
        <v>15</v>
      </c>
      <c r="AB22" s="581">
        <f t="shared" si="1"/>
        <v>15</v>
      </c>
      <c r="AC22" s="581">
        <f>IFERROR(SMALL($AB$8:$AB$51,ROWS($AB$8:AB22)),"")</f>
        <v>15</v>
      </c>
      <c r="AD22" s="581"/>
      <c r="AE22" s="360"/>
      <c r="AF22" s="360"/>
      <c r="AG22" s="573" t="str">
        <f>IFERROR(INDEX($C$8:$H$51,$L22,COLUMNS($AF$8:AF22)),"")</f>
        <v xml:space="preserve">Mathematical Sciences                                       </v>
      </c>
      <c r="AH22" s="331">
        <f>IFERROR(INDEX($C$8:$H$51,$L22,COLUMNS($AF$8:AG22)),"")</f>
        <v>0.12117471738443243</v>
      </c>
      <c r="AI22" s="331">
        <f>IFERROR(INDEX($C$8:$H$51,$L22,COLUMNS($AF$8:AH22)),"")</f>
        <v>0.12493790736531542</v>
      </c>
      <c r="AJ22" s="331">
        <f>IFERROR(INDEX($C$8:$H$51,$L22,COLUMNS($AF$8:AI22)),"")</f>
        <v>0.17686992910150076</v>
      </c>
      <c r="AK22" s="331">
        <f>IFERROR(INDEX($C$8:$H$51,$L22,COLUMNS($AF$8:AJ22)),"")</f>
        <v>0.22278084686827329</v>
      </c>
      <c r="AL22" s="332">
        <f>IFERROR(INDEX($C$8:$H$51,$L22,COLUMNS($AF$8:AK22)),"")</f>
        <v>0.35423659928047807</v>
      </c>
      <c r="AM22" s="360"/>
      <c r="AO22" s="574" t="str">
        <f>IFERROR(INDEX($Q$8:$Y$51,$AC22,COLUMNS($AF$33:AF48)),"")</f>
        <v xml:space="preserve">Mathematical Sciences                                       </v>
      </c>
      <c r="AP22" s="575">
        <f>IFERROR(INDEX($Q$8:$Y$51,$AC22,COLUMNS($AO$8:AP23)),"")</f>
        <v>80</v>
      </c>
      <c r="AQ22" s="575">
        <f>IFERROR(INDEX($Q$8:$Y$51,$AC22,COLUMNS($AO$8:AQ23)),"")</f>
        <v>85</v>
      </c>
      <c r="AR22" s="575">
        <f>IFERROR(INDEX($Q$8:$Y$51,$AC22,COLUMNS($AO$8:AR23)),"")</f>
        <v>120</v>
      </c>
      <c r="AS22" s="575">
        <f>IFERROR(INDEX($Q$8:$Y$51,$AC22,COLUMNS($AO$8:AS23)),"")</f>
        <v>150</v>
      </c>
      <c r="AT22" s="575">
        <f>IFERROR(INDEX($Q$8:$Y$51,$AC22,COLUMNS($AO$8:AT23)),"")</f>
        <v>235</v>
      </c>
      <c r="AU22" s="575">
        <f>IFERROR(INDEX($Q$8:$Y$51,$AC22,COLUMNS($AO$8:AU23)),"")</f>
        <v>5</v>
      </c>
      <c r="AV22" s="575">
        <f>IFERROR(INDEX($Q$8:$Y$51,$AC22,COLUMNS($AO$8:AV23)),"")</f>
        <v>665</v>
      </c>
      <c r="AW22" s="576">
        <f>IFERROR(INDEX($Q$8:$Y$51,$AC22,COLUMNS($AO$8:AW23)),"")</f>
        <v>660</v>
      </c>
    </row>
    <row r="23" spans="3:49" ht="15" x14ac:dyDescent="0.25">
      <c r="C23" s="350" t="s">
        <v>588</v>
      </c>
      <c r="D23" s="382">
        <v>0.11612903225806452</v>
      </c>
      <c r="E23" s="382">
        <v>0.10064516129032258</v>
      </c>
      <c r="F23" s="382">
        <v>0.13935483870967741</v>
      </c>
      <c r="G23" s="382">
        <v>0.23483870967741935</v>
      </c>
      <c r="H23" s="382">
        <v>0.40903225806451615</v>
      </c>
      <c r="I23" s="350" t="s">
        <v>139</v>
      </c>
      <c r="J23" s="350">
        <f>ROWS($I$8:I23)</f>
        <v>16</v>
      </c>
      <c r="K23" s="350">
        <f t="shared" si="0"/>
        <v>16</v>
      </c>
      <c r="L23" s="350">
        <f>IFERROR(SMALL($K$8:$K$51,ROWS($K$8:K23)),"")</f>
        <v>16</v>
      </c>
      <c r="P23" s="581"/>
      <c r="Q23" s="581" t="s">
        <v>588</v>
      </c>
      <c r="R23" s="581">
        <v>90</v>
      </c>
      <c r="S23" s="581">
        <v>80</v>
      </c>
      <c r="T23" s="581">
        <v>110</v>
      </c>
      <c r="U23" s="581">
        <v>180</v>
      </c>
      <c r="V23" s="581">
        <v>315</v>
      </c>
      <c r="W23" s="581">
        <v>0</v>
      </c>
      <c r="X23" s="581">
        <v>775</v>
      </c>
      <c r="Y23" s="581">
        <v>775</v>
      </c>
      <c r="Z23" s="581" t="s">
        <v>139</v>
      </c>
      <c r="AA23" s="581">
        <f>ROWS($I$8:Z23)</f>
        <v>16</v>
      </c>
      <c r="AB23" s="581">
        <f t="shared" si="1"/>
        <v>16</v>
      </c>
      <c r="AC23" s="581">
        <f>IFERROR(SMALL($AB$8:$AB$51,ROWS($AB$8:AB23)),"")</f>
        <v>16</v>
      </c>
      <c r="AD23" s="581"/>
      <c r="AE23" s="360"/>
      <c r="AF23" s="360"/>
      <c r="AG23" s="573" t="str">
        <f>IFERROR(INDEX($C$8:$H$51,$L23,COLUMNS($AF$8:AF23)),"")</f>
        <v xml:space="preserve">Medicine and Dentistry                                      </v>
      </c>
      <c r="AH23" s="331">
        <f>IFERROR(INDEX($C$8:$H$51,$L23,COLUMNS($AF$8:AG23)),"")</f>
        <v>0.11612903225806452</v>
      </c>
      <c r="AI23" s="331">
        <f>IFERROR(INDEX($C$8:$H$51,$L23,COLUMNS($AF$8:AH23)),"")</f>
        <v>0.10064516129032258</v>
      </c>
      <c r="AJ23" s="331">
        <f>IFERROR(INDEX($C$8:$H$51,$L23,COLUMNS($AF$8:AI23)),"")</f>
        <v>0.13935483870967741</v>
      </c>
      <c r="AK23" s="331">
        <f>IFERROR(INDEX($C$8:$H$51,$L23,COLUMNS($AF$8:AJ23)),"")</f>
        <v>0.23483870967741935</v>
      </c>
      <c r="AL23" s="332">
        <f>IFERROR(INDEX($C$8:$H$51,$L23,COLUMNS($AF$8:AK23)),"")</f>
        <v>0.40903225806451615</v>
      </c>
      <c r="AM23" s="360"/>
      <c r="AO23" s="574" t="str">
        <f>IFERROR(INDEX($Q$8:$Y$51,$AC23,COLUMNS($AF$33:AF49)),"")</f>
        <v xml:space="preserve">Medicine and Dentistry                                      </v>
      </c>
      <c r="AP23" s="575">
        <f>IFERROR(INDEX($Q$8:$Y$51,$AC23,COLUMNS($AO$8:AP24)),"")</f>
        <v>90</v>
      </c>
      <c r="AQ23" s="575">
        <f>IFERROR(INDEX($Q$8:$Y$51,$AC23,COLUMNS($AO$8:AQ24)),"")</f>
        <v>80</v>
      </c>
      <c r="AR23" s="575">
        <f>IFERROR(INDEX($Q$8:$Y$51,$AC23,COLUMNS($AO$8:AR24)),"")</f>
        <v>110</v>
      </c>
      <c r="AS23" s="575">
        <f>IFERROR(INDEX($Q$8:$Y$51,$AC23,COLUMNS($AO$8:AS24)),"")</f>
        <v>180</v>
      </c>
      <c r="AT23" s="575">
        <f>IFERROR(INDEX($Q$8:$Y$51,$AC23,COLUMNS($AO$8:AT24)),"")</f>
        <v>315</v>
      </c>
      <c r="AU23" s="575">
        <f>IFERROR(INDEX($Q$8:$Y$51,$AC23,COLUMNS($AO$8:AU24)),"")</f>
        <v>0</v>
      </c>
      <c r="AV23" s="575">
        <f>IFERROR(INDEX($Q$8:$Y$51,$AC23,COLUMNS($AO$8:AV24)),"")</f>
        <v>775</v>
      </c>
      <c r="AW23" s="576">
        <f>IFERROR(INDEX($Q$8:$Y$51,$AC23,COLUMNS($AO$8:AW24)),"")</f>
        <v>775</v>
      </c>
    </row>
    <row r="24" spans="3:49" ht="15" x14ac:dyDescent="0.25">
      <c r="C24" s="350" t="s">
        <v>589</v>
      </c>
      <c r="D24" s="382">
        <v>0.11035110205003221</v>
      </c>
      <c r="E24" s="382">
        <v>0.15561517568384214</v>
      </c>
      <c r="F24" s="382">
        <v>0.20332308427910192</v>
      </c>
      <c r="G24" s="382">
        <v>0.23762974572162859</v>
      </c>
      <c r="H24" s="382">
        <v>0.29308089226539519</v>
      </c>
      <c r="I24" s="350" t="s">
        <v>139</v>
      </c>
      <c r="J24" s="350">
        <f>ROWS($I$8:I24)</f>
        <v>17</v>
      </c>
      <c r="K24" s="350">
        <f t="shared" si="0"/>
        <v>17</v>
      </c>
      <c r="L24" s="350">
        <f>IFERROR(SMALL($K$8:$K$51,ROWS($K$8:K24)),"")</f>
        <v>17</v>
      </c>
      <c r="P24" s="581"/>
      <c r="Q24" s="581" t="s">
        <v>589</v>
      </c>
      <c r="R24" s="581">
        <v>165</v>
      </c>
      <c r="S24" s="581">
        <v>235</v>
      </c>
      <c r="T24" s="581">
        <v>305</v>
      </c>
      <c r="U24" s="581">
        <v>360</v>
      </c>
      <c r="V24" s="581">
        <v>440</v>
      </c>
      <c r="W24" s="581">
        <v>10</v>
      </c>
      <c r="X24" s="581">
        <v>1515</v>
      </c>
      <c r="Y24" s="581">
        <v>1505</v>
      </c>
      <c r="Z24" s="581" t="s">
        <v>139</v>
      </c>
      <c r="AA24" s="581">
        <f>ROWS($I$8:Z24)</f>
        <v>17</v>
      </c>
      <c r="AB24" s="581">
        <f t="shared" si="1"/>
        <v>17</v>
      </c>
      <c r="AC24" s="581">
        <f>IFERROR(SMALL($AB$8:$AB$51,ROWS($AB$8:AB24)),"")</f>
        <v>17</v>
      </c>
      <c r="AD24" s="581"/>
      <c r="AE24" s="360"/>
      <c r="AF24" s="360"/>
      <c r="AG24" s="573" t="str">
        <f>IFERROR(INDEX($C$8:$H$51,$L24,COLUMNS($AF$8:AF24)),"")</f>
        <v xml:space="preserve">Physical Sciences                                           </v>
      </c>
      <c r="AH24" s="331">
        <f>IFERROR(INDEX($C$8:$H$51,$L24,COLUMNS($AF$8:AG24)),"")</f>
        <v>0.11035110205003221</v>
      </c>
      <c r="AI24" s="331">
        <f>IFERROR(INDEX($C$8:$H$51,$L24,COLUMNS($AF$8:AH24)),"")</f>
        <v>0.15561517568384214</v>
      </c>
      <c r="AJ24" s="331">
        <f>IFERROR(INDEX($C$8:$H$51,$L24,COLUMNS($AF$8:AI24)),"")</f>
        <v>0.20332308427910192</v>
      </c>
      <c r="AK24" s="331">
        <f>IFERROR(INDEX($C$8:$H$51,$L24,COLUMNS($AF$8:AJ24)),"")</f>
        <v>0.23762974572162859</v>
      </c>
      <c r="AL24" s="332">
        <f>IFERROR(INDEX($C$8:$H$51,$L24,COLUMNS($AF$8:AK24)),"")</f>
        <v>0.29308089226539519</v>
      </c>
      <c r="AM24" s="360"/>
      <c r="AO24" s="574" t="str">
        <f>IFERROR(INDEX($Q$8:$Y$51,$AC24,COLUMNS($AF$33:AF50)),"")</f>
        <v xml:space="preserve">Physical Sciences                                           </v>
      </c>
      <c r="AP24" s="575">
        <f>IFERROR(INDEX($Q$8:$Y$51,$AC24,COLUMNS($AO$8:AP25)),"")</f>
        <v>165</v>
      </c>
      <c r="AQ24" s="575">
        <f>IFERROR(INDEX($Q$8:$Y$51,$AC24,COLUMNS($AO$8:AQ25)),"")</f>
        <v>235</v>
      </c>
      <c r="AR24" s="575">
        <f>IFERROR(INDEX($Q$8:$Y$51,$AC24,COLUMNS($AO$8:AR25)),"")</f>
        <v>305</v>
      </c>
      <c r="AS24" s="575">
        <f>IFERROR(INDEX($Q$8:$Y$51,$AC24,COLUMNS($AO$8:AS25)),"")</f>
        <v>360</v>
      </c>
      <c r="AT24" s="575">
        <f>IFERROR(INDEX($Q$8:$Y$51,$AC24,COLUMNS($AO$8:AT25)),"")</f>
        <v>440</v>
      </c>
      <c r="AU24" s="575">
        <f>IFERROR(INDEX($Q$8:$Y$51,$AC24,COLUMNS($AO$8:AU25)),"")</f>
        <v>10</v>
      </c>
      <c r="AV24" s="575">
        <f>IFERROR(INDEX($Q$8:$Y$51,$AC24,COLUMNS($AO$8:AV25)),"")</f>
        <v>1515</v>
      </c>
      <c r="AW24" s="576">
        <f>IFERROR(INDEX($Q$8:$Y$51,$AC24,COLUMNS($AO$8:AW25)),"")</f>
        <v>1505</v>
      </c>
    </row>
    <row r="25" spans="3:49" ht="15" x14ac:dyDescent="0.25">
      <c r="C25" s="350" t="s">
        <v>590</v>
      </c>
      <c r="D25" s="382">
        <v>0.17175802166584703</v>
      </c>
      <c r="E25" s="382">
        <v>0.18842363516977442</v>
      </c>
      <c r="F25" s="382">
        <v>0.18256347137091569</v>
      </c>
      <c r="G25" s="382">
        <v>0.22317800556619405</v>
      </c>
      <c r="H25" s="382">
        <v>0.23407686622726886</v>
      </c>
      <c r="I25" s="350" t="s">
        <v>139</v>
      </c>
      <c r="J25" s="350">
        <f>ROWS($I$8:I25)</f>
        <v>18</v>
      </c>
      <c r="K25" s="350">
        <f t="shared" si="0"/>
        <v>18</v>
      </c>
      <c r="L25" s="350">
        <f>IFERROR(SMALL($K$8:$K$51,ROWS($K$8:K25)),"")</f>
        <v>18</v>
      </c>
      <c r="P25" s="581"/>
      <c r="Q25" s="581" t="s">
        <v>590</v>
      </c>
      <c r="R25" s="581">
        <v>625</v>
      </c>
      <c r="S25" s="581">
        <v>685</v>
      </c>
      <c r="T25" s="581">
        <v>665</v>
      </c>
      <c r="U25" s="581">
        <v>810</v>
      </c>
      <c r="V25" s="581">
        <v>850</v>
      </c>
      <c r="W25" s="581">
        <v>10</v>
      </c>
      <c r="X25" s="581">
        <v>3650</v>
      </c>
      <c r="Y25" s="581">
        <v>3640</v>
      </c>
      <c r="Z25" s="581" t="s">
        <v>139</v>
      </c>
      <c r="AA25" s="581">
        <f>ROWS($I$8:Z25)</f>
        <v>18</v>
      </c>
      <c r="AB25" s="581">
        <f t="shared" si="1"/>
        <v>18</v>
      </c>
      <c r="AC25" s="581">
        <f>IFERROR(SMALL($AB$8:$AB$51,ROWS($AB$8:AB25)),"")</f>
        <v>18</v>
      </c>
      <c r="AD25" s="581"/>
      <c r="AE25" s="360"/>
      <c r="AF25" s="360"/>
      <c r="AG25" s="573" t="str">
        <f>IFERROR(INDEX($C$8:$H$51,$L25,COLUMNS($AF$8:AF25)),"")</f>
        <v xml:space="preserve">Social Studies                                              </v>
      </c>
      <c r="AH25" s="331">
        <f>IFERROR(INDEX($C$8:$H$51,$L25,COLUMNS($AF$8:AG25)),"")</f>
        <v>0.17175802166584703</v>
      </c>
      <c r="AI25" s="331">
        <f>IFERROR(INDEX($C$8:$H$51,$L25,COLUMNS($AF$8:AH25)),"")</f>
        <v>0.18842363516977442</v>
      </c>
      <c r="AJ25" s="331">
        <f>IFERROR(INDEX($C$8:$H$51,$L25,COLUMNS($AF$8:AI25)),"")</f>
        <v>0.18256347137091569</v>
      </c>
      <c r="AK25" s="331">
        <f>IFERROR(INDEX($C$8:$H$51,$L25,COLUMNS($AF$8:AJ25)),"")</f>
        <v>0.22317800556619405</v>
      </c>
      <c r="AL25" s="332">
        <f>IFERROR(INDEX($C$8:$H$51,$L25,COLUMNS($AF$8:AK25)),"")</f>
        <v>0.23407686622726886</v>
      </c>
      <c r="AM25" s="360"/>
      <c r="AO25" s="574" t="str">
        <f>IFERROR(INDEX($Q$8:$Y$51,$AC25,COLUMNS($AF$33:AF51)),"")</f>
        <v xml:space="preserve">Social Studies                                              </v>
      </c>
      <c r="AP25" s="575">
        <f>IFERROR(INDEX($Q$8:$Y$51,$AC25,COLUMNS($AO$8:AP26)),"")</f>
        <v>625</v>
      </c>
      <c r="AQ25" s="575">
        <f>IFERROR(INDEX($Q$8:$Y$51,$AC25,COLUMNS($AO$8:AQ26)),"")</f>
        <v>685</v>
      </c>
      <c r="AR25" s="575">
        <f>IFERROR(INDEX($Q$8:$Y$51,$AC25,COLUMNS($AO$8:AR26)),"")</f>
        <v>665</v>
      </c>
      <c r="AS25" s="575">
        <f>IFERROR(INDEX($Q$8:$Y$51,$AC25,COLUMNS($AO$8:AS26)),"")</f>
        <v>810</v>
      </c>
      <c r="AT25" s="575">
        <f>IFERROR(INDEX($Q$8:$Y$51,$AC25,COLUMNS($AO$8:AT26)),"")</f>
        <v>850</v>
      </c>
      <c r="AU25" s="575">
        <f>IFERROR(INDEX($Q$8:$Y$51,$AC25,COLUMNS($AO$8:AU26)),"")</f>
        <v>10</v>
      </c>
      <c r="AV25" s="575">
        <f>IFERROR(INDEX($Q$8:$Y$51,$AC25,COLUMNS($AO$8:AV26)),"")</f>
        <v>3650</v>
      </c>
      <c r="AW25" s="576">
        <f>IFERROR(INDEX($Q$8:$Y$51,$AC25,COLUMNS($AO$8:AW26)),"")</f>
        <v>3640</v>
      </c>
    </row>
    <row r="26" spans="3:49" ht="15" x14ac:dyDescent="0.25">
      <c r="C26" s="350" t="s">
        <v>591</v>
      </c>
      <c r="D26" s="382">
        <v>0.19778352867488219</v>
      </c>
      <c r="E26" s="382">
        <v>0.19595835781767484</v>
      </c>
      <c r="F26" s="382">
        <v>0.20255355546313711</v>
      </c>
      <c r="G26" s="382">
        <v>0.20721245561248458</v>
      </c>
      <c r="H26" s="382">
        <v>0.19649210243182127</v>
      </c>
      <c r="I26" s="350" t="s">
        <v>139</v>
      </c>
      <c r="J26" s="350">
        <f>ROWS($I$8:I26)</f>
        <v>19</v>
      </c>
      <c r="K26" s="350">
        <f t="shared" si="0"/>
        <v>19</v>
      </c>
      <c r="L26" s="350">
        <f>IFERROR(SMALL($K$8:$K$51,ROWS($K$8:K26)),"")</f>
        <v>19</v>
      </c>
      <c r="P26" s="581"/>
      <c r="Q26" s="581" t="s">
        <v>591</v>
      </c>
      <c r="R26" s="581">
        <v>1175</v>
      </c>
      <c r="S26" s="581">
        <v>1165</v>
      </c>
      <c r="T26" s="581">
        <v>1205</v>
      </c>
      <c r="U26" s="581">
        <v>1230</v>
      </c>
      <c r="V26" s="581">
        <v>1165</v>
      </c>
      <c r="W26" s="581">
        <v>15</v>
      </c>
      <c r="X26" s="581">
        <v>5955</v>
      </c>
      <c r="Y26" s="581">
        <v>5940</v>
      </c>
      <c r="Z26" s="581" t="s">
        <v>139</v>
      </c>
      <c r="AA26" s="581">
        <f>ROWS($I$8:Z26)</f>
        <v>19</v>
      </c>
      <c r="AB26" s="581">
        <f t="shared" si="1"/>
        <v>19</v>
      </c>
      <c r="AC26" s="581">
        <f>IFERROR(SMALL($AB$8:$AB$51,ROWS($AB$8:AB26)),"")</f>
        <v>19</v>
      </c>
      <c r="AD26" s="581"/>
      <c r="AE26" s="360"/>
      <c r="AF26" s="360"/>
      <c r="AG26" s="573" t="str">
        <f>IFERROR(INDEX($C$8:$H$51,$L26,COLUMNS($AF$8:AF26)),"")</f>
        <v xml:space="preserve">Subjects Allied to Medicine                                 </v>
      </c>
      <c r="AH26" s="331">
        <f>IFERROR(INDEX($C$8:$H$51,$L26,COLUMNS($AF$8:AG26)),"")</f>
        <v>0.19778352867488219</v>
      </c>
      <c r="AI26" s="331">
        <f>IFERROR(INDEX($C$8:$H$51,$L26,COLUMNS($AF$8:AH26)),"")</f>
        <v>0.19595835781767484</v>
      </c>
      <c r="AJ26" s="331">
        <f>IFERROR(INDEX($C$8:$H$51,$L26,COLUMNS($AF$8:AI26)),"")</f>
        <v>0.20255355546313711</v>
      </c>
      <c r="AK26" s="331">
        <f>IFERROR(INDEX($C$8:$H$51,$L26,COLUMNS($AF$8:AJ26)),"")</f>
        <v>0.20721245561248458</v>
      </c>
      <c r="AL26" s="332">
        <f>IFERROR(INDEX($C$8:$H$51,$L26,COLUMNS($AF$8:AK26)),"")</f>
        <v>0.19649210243182127</v>
      </c>
      <c r="AM26" s="360"/>
      <c r="AO26" s="574" t="str">
        <f>IFERROR(INDEX($Q$8:$Y$51,$AC26,COLUMNS($AF$33:AF52)),"")</f>
        <v xml:space="preserve">Subjects Allied to Medicine                                 </v>
      </c>
      <c r="AP26" s="575">
        <f>IFERROR(INDEX($Q$8:$Y$51,$AC26,COLUMNS($AO$8:AP27)),"")</f>
        <v>1175</v>
      </c>
      <c r="AQ26" s="575">
        <f>IFERROR(INDEX($Q$8:$Y$51,$AC26,COLUMNS($AO$8:AQ27)),"")</f>
        <v>1165</v>
      </c>
      <c r="AR26" s="575">
        <f>IFERROR(INDEX($Q$8:$Y$51,$AC26,COLUMNS($AO$8:AR27)),"")</f>
        <v>1205</v>
      </c>
      <c r="AS26" s="575">
        <f>IFERROR(INDEX($Q$8:$Y$51,$AC26,COLUMNS($AO$8:AS27)),"")</f>
        <v>1230</v>
      </c>
      <c r="AT26" s="575">
        <f>IFERROR(INDEX($Q$8:$Y$51,$AC26,COLUMNS($AO$8:AT27)),"")</f>
        <v>1165</v>
      </c>
      <c r="AU26" s="575">
        <f>IFERROR(INDEX($Q$8:$Y$51,$AC26,COLUMNS($AO$8:AU27)),"")</f>
        <v>15</v>
      </c>
      <c r="AV26" s="575">
        <f>IFERROR(INDEX($Q$8:$Y$51,$AC26,COLUMNS($AO$8:AV27)),"")</f>
        <v>5955</v>
      </c>
      <c r="AW26" s="576">
        <f>IFERROR(INDEX($Q$8:$Y$51,$AC26,COLUMNS($AO$8:AW27)),"")</f>
        <v>5940</v>
      </c>
    </row>
    <row r="27" spans="3:49" ht="15" x14ac:dyDescent="0.25">
      <c r="C27" s="350" t="s">
        <v>592</v>
      </c>
      <c r="D27" s="382">
        <v>0.10051357300073367</v>
      </c>
      <c r="E27" s="382">
        <v>0.16850085595500122</v>
      </c>
      <c r="F27" s="382">
        <v>0.18341892883345562</v>
      </c>
      <c r="G27" s="382">
        <v>0.33015407190022011</v>
      </c>
      <c r="H27" s="382">
        <v>0.21741257031058939</v>
      </c>
      <c r="I27" s="350" t="s">
        <v>139</v>
      </c>
      <c r="J27" s="350">
        <f>ROWS($I$8:I27)</f>
        <v>20</v>
      </c>
      <c r="K27" s="350">
        <f t="shared" si="0"/>
        <v>20</v>
      </c>
      <c r="L27" s="350">
        <f>IFERROR(SMALL($K$8:$K$51,ROWS($K$8:K27)),"")</f>
        <v>20</v>
      </c>
      <c r="P27" s="581"/>
      <c r="Q27" s="581" t="s">
        <v>592</v>
      </c>
      <c r="R27" s="581">
        <v>10</v>
      </c>
      <c r="S27" s="581">
        <v>20</v>
      </c>
      <c r="T27" s="581">
        <v>25</v>
      </c>
      <c r="U27" s="581">
        <v>40</v>
      </c>
      <c r="V27" s="581">
        <v>25</v>
      </c>
      <c r="W27" s="581">
        <v>0</v>
      </c>
      <c r="X27" s="581">
        <v>125</v>
      </c>
      <c r="Y27" s="581">
        <v>0</v>
      </c>
      <c r="Z27" s="581" t="s">
        <v>139</v>
      </c>
      <c r="AA27" s="581">
        <f>ROWS($I$8:Z27)</f>
        <v>20</v>
      </c>
      <c r="AB27" s="581">
        <f t="shared" si="1"/>
        <v>20</v>
      </c>
      <c r="AC27" s="581">
        <f>IFERROR(SMALL($AB$8:$AB$51,ROWS($AB$8:AB27)),"")</f>
        <v>20</v>
      </c>
      <c r="AD27" s="581"/>
      <c r="AE27" s="360"/>
      <c r="AF27" s="360"/>
      <c r="AG27" s="573" t="str">
        <f>IFERROR(INDEX($C$8:$H$51,$L27,COLUMNS($AF$8:AF27)),"")</f>
        <v xml:space="preserve">Technologies                                                </v>
      </c>
      <c r="AH27" s="331">
        <f>IFERROR(INDEX($C$8:$H$51,$L27,COLUMNS($AF$8:AG27)),"")</f>
        <v>0.10051357300073367</v>
      </c>
      <c r="AI27" s="331">
        <f>IFERROR(INDEX($C$8:$H$51,$L27,COLUMNS($AF$8:AH27)),"")</f>
        <v>0.16850085595500122</v>
      </c>
      <c r="AJ27" s="331">
        <f>IFERROR(INDEX($C$8:$H$51,$L27,COLUMNS($AF$8:AI27)),"")</f>
        <v>0.18341892883345562</v>
      </c>
      <c r="AK27" s="331">
        <f>IFERROR(INDEX($C$8:$H$51,$L27,COLUMNS($AF$8:AJ27)),"")</f>
        <v>0.33015407190022011</v>
      </c>
      <c r="AL27" s="332">
        <f>IFERROR(INDEX($C$8:$H$51,$L27,COLUMNS($AF$8:AK27)),"")</f>
        <v>0.21741257031058939</v>
      </c>
      <c r="AM27" s="360"/>
      <c r="AO27" s="574" t="str">
        <f>IFERROR(INDEX($Q$8:$Y$51,$AC27,COLUMNS($AF$33:AF53)),"")</f>
        <v xml:space="preserve">Technologies                                                </v>
      </c>
      <c r="AP27" s="575">
        <f>IFERROR(INDEX($Q$8:$Y$51,$AC27,COLUMNS($AO$8:AP28)),"")</f>
        <v>10</v>
      </c>
      <c r="AQ27" s="575">
        <f>IFERROR(INDEX($Q$8:$Y$51,$AC27,COLUMNS($AO$8:AQ28)),"")</f>
        <v>20</v>
      </c>
      <c r="AR27" s="575">
        <f>IFERROR(INDEX($Q$8:$Y$51,$AC27,COLUMNS($AO$8:AR28)),"")</f>
        <v>25</v>
      </c>
      <c r="AS27" s="575">
        <f>IFERROR(INDEX($Q$8:$Y$51,$AC27,COLUMNS($AO$8:AS28)),"")</f>
        <v>40</v>
      </c>
      <c r="AT27" s="575">
        <f>IFERROR(INDEX($Q$8:$Y$51,$AC27,COLUMNS($AO$8:AT28)),"")</f>
        <v>25</v>
      </c>
      <c r="AU27" s="575">
        <f>IFERROR(INDEX($Q$8:$Y$51,$AC27,COLUMNS($AO$8:AU28)),"")</f>
        <v>0</v>
      </c>
      <c r="AV27" s="575">
        <f>IFERROR(INDEX($Q$8:$Y$51,$AC27,COLUMNS($AO$8:AV28)),"")</f>
        <v>125</v>
      </c>
      <c r="AW27" s="576">
        <f>IFERROR(INDEX($Q$8:$Y$51,$AC27,COLUMNS($AO$8:AW28)),"")</f>
        <v>0</v>
      </c>
    </row>
    <row r="28" spans="3:49" ht="15" x14ac:dyDescent="0.25">
      <c r="C28" s="350" t="s">
        <v>593</v>
      </c>
      <c r="D28" s="382">
        <v>0.1</v>
      </c>
      <c r="E28" s="382">
        <v>0.15072463768115943</v>
      </c>
      <c r="F28" s="382">
        <v>0.31014492753623191</v>
      </c>
      <c r="G28" s="382">
        <v>0.26376811594202898</v>
      </c>
      <c r="H28" s="382">
        <v>0.17536231884057971</v>
      </c>
      <c r="I28" s="350" t="s">
        <v>139</v>
      </c>
      <c r="J28" s="350">
        <f>ROWS($I$8:I28)</f>
        <v>21</v>
      </c>
      <c r="K28" s="350">
        <f t="shared" si="0"/>
        <v>21</v>
      </c>
      <c r="L28" s="350">
        <f>IFERROR(SMALL($K$8:$K$51,ROWS($K$8:K28)),"")</f>
        <v>21</v>
      </c>
      <c r="P28" s="581"/>
      <c r="Q28" s="581" t="s">
        <v>593</v>
      </c>
      <c r="R28" s="581">
        <v>70</v>
      </c>
      <c r="S28" s="581">
        <v>105</v>
      </c>
      <c r="T28" s="581">
        <v>215</v>
      </c>
      <c r="U28" s="581">
        <v>180</v>
      </c>
      <c r="V28" s="581">
        <v>120</v>
      </c>
      <c r="W28" s="581">
        <v>0</v>
      </c>
      <c r="X28" s="581">
        <v>690</v>
      </c>
      <c r="Y28" s="581">
        <v>690</v>
      </c>
      <c r="Z28" s="581" t="s">
        <v>139</v>
      </c>
      <c r="AA28" s="581">
        <f>ROWS($I$8:Z28)</f>
        <v>21</v>
      </c>
      <c r="AB28" s="581">
        <f t="shared" si="1"/>
        <v>21</v>
      </c>
      <c r="AC28" s="581">
        <f>IFERROR(SMALL($AB$8:$AB$51,ROWS($AB$8:AB28)),"")</f>
        <v>21</v>
      </c>
      <c r="AD28" s="581"/>
      <c r="AE28" s="360"/>
      <c r="AF28" s="360"/>
      <c r="AG28" s="573" t="str">
        <f>IFERROR(INDEX($C$8:$H$51,$L28,COLUMNS($AF$8:AF28)),"")</f>
        <v xml:space="preserve">Veterinary Sciences, Agriculture and Related Subjects       </v>
      </c>
      <c r="AH28" s="331">
        <f>IFERROR(INDEX($C$8:$H$51,$L28,COLUMNS($AF$8:AG28)),"")</f>
        <v>0.1</v>
      </c>
      <c r="AI28" s="331">
        <f>IFERROR(INDEX($C$8:$H$51,$L28,COLUMNS($AF$8:AH28)),"")</f>
        <v>0.15072463768115943</v>
      </c>
      <c r="AJ28" s="331">
        <f>IFERROR(INDEX($C$8:$H$51,$L28,COLUMNS($AF$8:AI28)),"")</f>
        <v>0.31014492753623191</v>
      </c>
      <c r="AK28" s="331">
        <f>IFERROR(INDEX($C$8:$H$51,$L28,COLUMNS($AF$8:AJ28)),"")</f>
        <v>0.26376811594202898</v>
      </c>
      <c r="AL28" s="332">
        <f>IFERROR(INDEX($C$8:$H$51,$L28,COLUMNS($AF$8:AK28)),"")</f>
        <v>0.17536231884057971</v>
      </c>
      <c r="AM28" s="360"/>
      <c r="AO28" s="574" t="str">
        <f>IFERROR(INDEX($Q$8:$Y$51,$AC28,COLUMNS($AF$33:AF54)),"")</f>
        <v xml:space="preserve">Veterinary Sciences, Agriculture and Related Subjects       </v>
      </c>
      <c r="AP28" s="575">
        <f>IFERROR(INDEX($Q$8:$Y$51,$AC28,COLUMNS($AO$8:AP29)),"")</f>
        <v>70</v>
      </c>
      <c r="AQ28" s="575">
        <f>IFERROR(INDEX($Q$8:$Y$51,$AC28,COLUMNS($AO$8:AQ29)),"")</f>
        <v>105</v>
      </c>
      <c r="AR28" s="575">
        <f>IFERROR(INDEX($Q$8:$Y$51,$AC28,COLUMNS($AO$8:AR29)),"")</f>
        <v>215</v>
      </c>
      <c r="AS28" s="575">
        <f>IFERROR(INDEX($Q$8:$Y$51,$AC28,COLUMNS($AO$8:AS29)),"")</f>
        <v>180</v>
      </c>
      <c r="AT28" s="575">
        <f>IFERROR(INDEX($Q$8:$Y$51,$AC28,COLUMNS($AO$8:AT29)),"")</f>
        <v>120</v>
      </c>
      <c r="AU28" s="575">
        <f>IFERROR(INDEX($Q$8:$Y$51,$AC28,COLUMNS($AO$8:AU29)),"")</f>
        <v>0</v>
      </c>
      <c r="AV28" s="575">
        <f>IFERROR(INDEX($Q$8:$Y$51,$AC28,COLUMNS($AO$8:AV29)),"")</f>
        <v>690</v>
      </c>
      <c r="AW28" s="576">
        <f>IFERROR(INDEX($Q$8:$Y$51,$AC28,COLUMNS($AO$8:AW29)),"")</f>
        <v>690</v>
      </c>
    </row>
    <row r="29" spans="3:49" ht="15.75" thickBot="1" x14ac:dyDescent="0.3">
      <c r="C29" s="350" t="s">
        <v>571</v>
      </c>
      <c r="D29" s="382">
        <v>0.1584816168411039</v>
      </c>
      <c r="E29" s="382">
        <v>0.16841466418169282</v>
      </c>
      <c r="F29" s="382">
        <v>0.19526775383870215</v>
      </c>
      <c r="G29" s="382">
        <v>0.22567307350677396</v>
      </c>
      <c r="H29" s="382">
        <v>0.25216289163172728</v>
      </c>
      <c r="I29" s="350" t="s">
        <v>139</v>
      </c>
      <c r="J29" s="350">
        <f>ROWS($I$8:I29)</f>
        <v>22</v>
      </c>
      <c r="K29" s="350">
        <f t="shared" si="0"/>
        <v>22</v>
      </c>
      <c r="L29" s="350">
        <f>IFERROR(SMALL($K$8:$K$51,ROWS($K$8:K29)),"")</f>
        <v>22</v>
      </c>
      <c r="P29" s="581"/>
      <c r="Q29" s="581" t="s">
        <v>571</v>
      </c>
      <c r="R29" s="581">
        <v>6555</v>
      </c>
      <c r="S29" s="581">
        <v>6970</v>
      </c>
      <c r="T29" s="581">
        <v>8080</v>
      </c>
      <c r="U29" s="581">
        <v>9335</v>
      </c>
      <c r="V29" s="581">
        <v>10435</v>
      </c>
      <c r="W29" s="581">
        <v>185</v>
      </c>
      <c r="X29" s="581">
        <v>41560</v>
      </c>
      <c r="Y29" s="581">
        <v>41375</v>
      </c>
      <c r="Z29" s="581" t="s">
        <v>139</v>
      </c>
      <c r="AA29" s="581">
        <f>ROWS($I$8:Z29)</f>
        <v>22</v>
      </c>
      <c r="AB29" s="581">
        <f t="shared" si="1"/>
        <v>22</v>
      </c>
      <c r="AC29" s="581">
        <f>IFERROR(SMALL($AB$8:$AB$51,ROWS($AB$8:AB29)),"")</f>
        <v>22</v>
      </c>
      <c r="AD29" s="581"/>
      <c r="AE29" s="360"/>
      <c r="AF29" s="360"/>
      <c r="AG29" s="577" t="str">
        <f>IFERROR(INDEX($C$8:$H$51,$L29,COLUMNS($AF$8:AF29)),"")</f>
        <v>Grand Total</v>
      </c>
      <c r="AH29" s="347">
        <f>IFERROR(INDEX($C$8:$H$51,$L29,COLUMNS($AF$8:AG29)),"")</f>
        <v>0.1584816168411039</v>
      </c>
      <c r="AI29" s="347">
        <f>IFERROR(INDEX($C$8:$H$51,$L29,COLUMNS($AF$8:AH29)),"")</f>
        <v>0.16841466418169282</v>
      </c>
      <c r="AJ29" s="347">
        <f>IFERROR(INDEX($C$8:$H$51,$L29,COLUMNS($AF$8:AI29)),"")</f>
        <v>0.19526775383870215</v>
      </c>
      <c r="AK29" s="347">
        <f>IFERROR(INDEX($C$8:$H$51,$L29,COLUMNS($AF$8:AJ29)),"")</f>
        <v>0.22567307350677396</v>
      </c>
      <c r="AL29" s="348">
        <f>IFERROR(INDEX($C$8:$H$51,$L29,COLUMNS($AF$8:AK29)),"")</f>
        <v>0.25216289163172728</v>
      </c>
      <c r="AM29" s="360"/>
      <c r="AO29" s="578" t="str">
        <f>IFERROR(INDEX($Q$8:$Y$51,$AC29,COLUMNS($AF$33:AF55)),"")</f>
        <v>Grand Total</v>
      </c>
      <c r="AP29" s="579">
        <f>IFERROR(INDEX($Q$8:$Y$51,$AC29,COLUMNS($AO$8:AP30)),"")</f>
        <v>6555</v>
      </c>
      <c r="AQ29" s="579">
        <f>IFERROR(INDEX($Q$8:$Y$51,$AC29,COLUMNS($AO$8:AQ30)),"")</f>
        <v>6970</v>
      </c>
      <c r="AR29" s="579">
        <f>IFERROR(INDEX($Q$8:$Y$51,$AC29,COLUMNS($AO$8:AR30)),"")</f>
        <v>8080</v>
      </c>
      <c r="AS29" s="579">
        <f>IFERROR(INDEX($Q$8:$Y$51,$AC29,COLUMNS($AO$8:AS30)),"")</f>
        <v>9335</v>
      </c>
      <c r="AT29" s="579">
        <f>IFERROR(INDEX($Q$8:$Y$51,$AC29,COLUMNS($AO$8:AT30)),"")</f>
        <v>10435</v>
      </c>
      <c r="AU29" s="579">
        <f>IFERROR(INDEX($Q$8:$Y$51,$AC29,COLUMNS($AO$8:AU30)),"")</f>
        <v>185</v>
      </c>
      <c r="AV29" s="579">
        <f>IFERROR(INDEX($Q$8:$Y$51,$AC29,COLUMNS($AO$8:AV30)),"")</f>
        <v>41560</v>
      </c>
      <c r="AW29" s="580">
        <f>IFERROR(INDEX($Q$8:$Y$51,$AC29,COLUMNS($AO$8:AW30)),"")</f>
        <v>41375</v>
      </c>
    </row>
    <row r="30" spans="3:49" ht="15" x14ac:dyDescent="0.25">
      <c r="C30" s="350" t="s">
        <v>573</v>
      </c>
      <c r="D30" s="382">
        <v>0.11899999999999999</v>
      </c>
      <c r="E30" s="382">
        <v>0.13600000000000001</v>
      </c>
      <c r="F30" s="382">
        <v>0.16800000000000001</v>
      </c>
      <c r="G30" s="382">
        <v>0.245</v>
      </c>
      <c r="H30" s="382">
        <v>0.33200000000000002</v>
      </c>
      <c r="I30" s="350" t="s">
        <v>138</v>
      </c>
      <c r="J30" s="350">
        <f>ROWS($I$8:I30)</f>
        <v>23</v>
      </c>
      <c r="K30" s="350" t="str">
        <f t="shared" si="0"/>
        <v/>
      </c>
      <c r="L30" s="350" t="str">
        <f>IFERROR(SMALL($K$8:$K$51,ROWS($K$8:K30)),"")</f>
        <v/>
      </c>
      <c r="P30" s="581"/>
      <c r="Q30" s="581" t="s">
        <v>573</v>
      </c>
      <c r="R30" s="581">
        <v>105</v>
      </c>
      <c r="S30" s="581">
        <v>115</v>
      </c>
      <c r="T30" s="581">
        <v>145</v>
      </c>
      <c r="U30" s="581">
        <v>210</v>
      </c>
      <c r="V30" s="581">
        <v>285</v>
      </c>
      <c r="W30" s="581">
        <v>5</v>
      </c>
      <c r="X30" s="581">
        <v>865</v>
      </c>
      <c r="Y30" s="581">
        <v>860</v>
      </c>
      <c r="Z30" s="581" t="s">
        <v>138</v>
      </c>
      <c r="AA30" s="581">
        <f>ROWS($I$8:Z30)</f>
        <v>23</v>
      </c>
      <c r="AB30" s="581" t="str">
        <f t="shared" si="1"/>
        <v/>
      </c>
      <c r="AC30" s="581" t="str">
        <f>IFERROR(SMALL($AB$8:$AB$51,ROWS($AB$8:AB30)),"")</f>
        <v/>
      </c>
      <c r="AD30" s="581"/>
      <c r="AE30" s="360"/>
      <c r="AF30" s="360"/>
      <c r="AG30" s="360" t="str">
        <f>IFERROR(INDEX($C$8:$H$51,$L30,COLUMNS($AF$8:AF30)),"")</f>
        <v/>
      </c>
      <c r="AH30" s="360" t="str">
        <f>IFERROR(INDEX($C$8:$H$51,$L30,COLUMNS($AF$8:AG30)),"")</f>
        <v/>
      </c>
      <c r="AI30" s="360" t="str">
        <f>IFERROR(INDEX($C$8:$H$51,$L30,COLUMNS($AF$8:AH30)),"")</f>
        <v/>
      </c>
      <c r="AJ30" s="360" t="str">
        <f>IFERROR(INDEX($C$8:$H$51,$L30,COLUMNS($AF$8:AI30)),"")</f>
        <v/>
      </c>
      <c r="AK30" s="360" t="str">
        <f>IFERROR(INDEX($C$8:$H$51,$L30,COLUMNS($AF$8:AJ30)),"")</f>
        <v/>
      </c>
      <c r="AL30" s="360" t="str">
        <f>IFERROR(INDEX($C$8:$H$51,$L30,COLUMNS($AF$8:AK30)),"")</f>
        <v/>
      </c>
      <c r="AM30" s="360"/>
    </row>
    <row r="31" spans="3:49" x14ac:dyDescent="0.3">
      <c r="C31" s="350" t="s">
        <v>574</v>
      </c>
      <c r="D31" s="382">
        <v>0.157</v>
      </c>
      <c r="E31" s="382">
        <v>0.17299999999999999</v>
      </c>
      <c r="F31" s="382">
        <v>0.184</v>
      </c>
      <c r="G31" s="382">
        <v>0.214</v>
      </c>
      <c r="H31" s="382">
        <v>0.27300000000000002</v>
      </c>
      <c r="I31" s="350" t="s">
        <v>138</v>
      </c>
      <c r="J31" s="350">
        <f>ROWS($I$8:I31)</f>
        <v>24</v>
      </c>
      <c r="K31" s="350" t="str">
        <f t="shared" si="0"/>
        <v/>
      </c>
      <c r="L31" s="350" t="str">
        <f>IFERROR(SMALL($K$8:$K$51,ROWS($K$8:K31)),"")</f>
        <v/>
      </c>
      <c r="P31" s="581"/>
      <c r="Q31" s="581" t="s">
        <v>574</v>
      </c>
      <c r="R31" s="581">
        <v>520</v>
      </c>
      <c r="S31" s="581">
        <v>575</v>
      </c>
      <c r="T31" s="581">
        <v>615</v>
      </c>
      <c r="U31" s="581">
        <v>710</v>
      </c>
      <c r="V31" s="581">
        <v>910</v>
      </c>
      <c r="W31" s="581">
        <v>10</v>
      </c>
      <c r="X31" s="581">
        <v>3345</v>
      </c>
      <c r="Y31" s="581">
        <v>3330</v>
      </c>
      <c r="Z31" s="581" t="s">
        <v>138</v>
      </c>
      <c r="AA31" s="581">
        <f>ROWS($I$8:Z31)</f>
        <v>24</v>
      </c>
      <c r="AB31" s="581" t="str">
        <f t="shared" si="1"/>
        <v/>
      </c>
      <c r="AC31" s="581" t="str">
        <f>IFERROR(SMALL($AB$8:$AB$51,ROWS($AB$8:AB31)),"")</f>
        <v/>
      </c>
      <c r="AD31" s="581"/>
      <c r="AE31" s="360"/>
      <c r="AF31" s="360"/>
    </row>
    <row r="32" spans="3:49" x14ac:dyDescent="0.3">
      <c r="C32" s="350" t="s">
        <v>575</v>
      </c>
      <c r="D32" s="382">
        <v>0.16500000000000001</v>
      </c>
      <c r="E32" s="382">
        <v>0.153</v>
      </c>
      <c r="F32" s="382">
        <v>0.16600000000000001</v>
      </c>
      <c r="G32" s="382">
        <v>0.218</v>
      </c>
      <c r="H32" s="382">
        <v>0.29899999999999999</v>
      </c>
      <c r="I32" s="350" t="s">
        <v>138</v>
      </c>
      <c r="J32" s="350">
        <f>ROWS($I$8:I32)</f>
        <v>25</v>
      </c>
      <c r="K32" s="350" t="str">
        <f t="shared" si="0"/>
        <v/>
      </c>
      <c r="L32" s="350" t="str">
        <f>IFERROR(SMALL($K$8:$K$51,ROWS($K$8:K32)),"")</f>
        <v/>
      </c>
      <c r="P32" s="581"/>
      <c r="Q32" s="581" t="s">
        <v>575</v>
      </c>
      <c r="R32" s="581">
        <v>750</v>
      </c>
      <c r="S32" s="581">
        <v>695</v>
      </c>
      <c r="T32" s="581">
        <v>755</v>
      </c>
      <c r="U32" s="581">
        <v>990</v>
      </c>
      <c r="V32" s="581">
        <v>1360</v>
      </c>
      <c r="W32" s="581">
        <v>50</v>
      </c>
      <c r="X32" s="581">
        <v>4595</v>
      </c>
      <c r="Y32" s="581">
        <v>4545</v>
      </c>
      <c r="Z32" s="581" t="s">
        <v>138</v>
      </c>
      <c r="AA32" s="581">
        <f>ROWS($I$8:Z32)</f>
        <v>25</v>
      </c>
      <c r="AB32" s="581" t="str">
        <f t="shared" si="1"/>
        <v/>
      </c>
      <c r="AC32" s="581" t="str">
        <f>IFERROR(SMALL($AB$8:$AB$51,ROWS($AB$8:AB32)),"")</f>
        <v/>
      </c>
      <c r="AD32" s="581"/>
      <c r="AE32" s="360"/>
      <c r="AF32" s="360"/>
    </row>
    <row r="33" spans="3:49" x14ac:dyDescent="0.3">
      <c r="C33" s="350" t="s">
        <v>576</v>
      </c>
      <c r="D33" s="382" t="s">
        <v>137</v>
      </c>
      <c r="E33" s="382" t="s">
        <v>137</v>
      </c>
      <c r="F33" s="382" t="s">
        <v>137</v>
      </c>
      <c r="G33" s="382" t="s">
        <v>137</v>
      </c>
      <c r="H33" s="382" t="s">
        <v>137</v>
      </c>
      <c r="I33" s="350" t="s">
        <v>138</v>
      </c>
      <c r="J33" s="350">
        <f>ROWS($I$8:I33)</f>
        <v>26</v>
      </c>
      <c r="K33" s="350" t="str">
        <f t="shared" si="0"/>
        <v/>
      </c>
      <c r="L33" s="350" t="str">
        <f>IFERROR(SMALL($K$8:$K$51,ROWS($K$8:K33)),"")</f>
        <v/>
      </c>
      <c r="P33" s="581"/>
      <c r="Q33" s="581" t="s">
        <v>576</v>
      </c>
      <c r="R33" s="581">
        <v>0</v>
      </c>
      <c r="S33" s="581">
        <v>0</v>
      </c>
      <c r="T33" s="581">
        <v>5</v>
      </c>
      <c r="U33" s="581">
        <v>0</v>
      </c>
      <c r="V33" s="581">
        <v>0</v>
      </c>
      <c r="W33" s="581">
        <v>0</v>
      </c>
      <c r="X33" s="581">
        <v>5</v>
      </c>
      <c r="Y33" s="581">
        <v>5</v>
      </c>
      <c r="Z33" s="581" t="s">
        <v>138</v>
      </c>
      <c r="AA33" s="581">
        <f>ROWS($I$8:Z33)</f>
        <v>26</v>
      </c>
      <c r="AB33" s="581" t="str">
        <f t="shared" si="1"/>
        <v/>
      </c>
      <c r="AC33" s="581" t="str">
        <f>IFERROR(SMALL($AB$8:$AB$51,ROWS($AB$8:AB33)),"")</f>
        <v/>
      </c>
      <c r="AD33" s="581"/>
      <c r="AE33" s="360"/>
      <c r="AF33" s="360"/>
    </row>
    <row r="34" spans="3:49" x14ac:dyDescent="0.3">
      <c r="C34" s="350" t="s">
        <v>577</v>
      </c>
      <c r="D34" s="382">
        <v>0.192</v>
      </c>
      <c r="E34" s="382">
        <v>0.17799999999999999</v>
      </c>
      <c r="F34" s="382">
        <v>0.182</v>
      </c>
      <c r="G34" s="382">
        <v>0.20100000000000001</v>
      </c>
      <c r="H34" s="382">
        <v>0.248</v>
      </c>
      <c r="I34" s="350" t="s">
        <v>138</v>
      </c>
      <c r="J34" s="350">
        <f>ROWS($I$8:I34)</f>
        <v>27</v>
      </c>
      <c r="K34" s="350" t="str">
        <f t="shared" si="0"/>
        <v/>
      </c>
      <c r="L34" s="350" t="str">
        <f>IFERROR(SMALL($K$8:$K$51,ROWS($K$8:K34)),"")</f>
        <v/>
      </c>
      <c r="P34" s="581"/>
      <c r="Q34" s="581" t="s">
        <v>577</v>
      </c>
      <c r="R34" s="581">
        <v>445</v>
      </c>
      <c r="S34" s="581">
        <v>410</v>
      </c>
      <c r="T34" s="581">
        <v>420</v>
      </c>
      <c r="U34" s="581">
        <v>465</v>
      </c>
      <c r="V34" s="581">
        <v>575</v>
      </c>
      <c r="W34" s="581">
        <v>20</v>
      </c>
      <c r="X34" s="581">
        <v>2335</v>
      </c>
      <c r="Y34" s="581">
        <v>2315</v>
      </c>
      <c r="Z34" s="581" t="s">
        <v>138</v>
      </c>
      <c r="AA34" s="581">
        <f>ROWS($I$8:Z34)</f>
        <v>27</v>
      </c>
      <c r="AB34" s="581" t="str">
        <f t="shared" si="1"/>
        <v/>
      </c>
      <c r="AC34" s="581" t="str">
        <f>IFERROR(SMALL($AB$8:$AB$51,ROWS($AB$8:AB34)),"")</f>
        <v/>
      </c>
      <c r="AD34" s="581"/>
      <c r="AE34" s="360"/>
      <c r="AF34" s="360"/>
    </row>
    <row r="35" spans="3:49" ht="15" customHeight="1" x14ac:dyDescent="0.3">
      <c r="C35" s="350" t="s">
        <v>578</v>
      </c>
      <c r="D35" s="382">
        <v>0.161</v>
      </c>
      <c r="E35" s="382">
        <v>0.16</v>
      </c>
      <c r="F35" s="382">
        <v>0.19</v>
      </c>
      <c r="G35" s="382">
        <v>0.22500000000000001</v>
      </c>
      <c r="H35" s="382">
        <v>0.26400000000000001</v>
      </c>
      <c r="I35" s="350" t="s">
        <v>138</v>
      </c>
      <c r="J35" s="350">
        <f>ROWS($I$8:I35)</f>
        <v>28</v>
      </c>
      <c r="K35" s="350" t="str">
        <f t="shared" si="0"/>
        <v/>
      </c>
      <c r="L35" s="350" t="str">
        <f>IFERROR(SMALL($K$8:$K$51,ROWS($K$8:K35)),"")</f>
        <v/>
      </c>
      <c r="P35" s="581"/>
      <c r="Q35" s="581" t="s">
        <v>578</v>
      </c>
      <c r="R35" s="581">
        <v>335</v>
      </c>
      <c r="S35" s="581">
        <v>330</v>
      </c>
      <c r="T35" s="581">
        <v>395</v>
      </c>
      <c r="U35" s="581">
        <v>465</v>
      </c>
      <c r="V35" s="581">
        <v>545</v>
      </c>
      <c r="W35" s="581">
        <v>5</v>
      </c>
      <c r="X35" s="581">
        <v>2065</v>
      </c>
      <c r="Y35" s="581">
        <v>2065</v>
      </c>
      <c r="Z35" s="581" t="s">
        <v>138</v>
      </c>
      <c r="AA35" s="581">
        <f>ROWS($I$8:Z35)</f>
        <v>28</v>
      </c>
      <c r="AB35" s="581" t="str">
        <f t="shared" si="1"/>
        <v/>
      </c>
      <c r="AC35" s="581" t="str">
        <f>IFERROR(SMALL($AB$8:$AB$51,ROWS($AB$8:AB35)),"")</f>
        <v/>
      </c>
      <c r="AD35" s="581"/>
      <c r="AE35" s="360"/>
      <c r="AF35" s="360"/>
    </row>
    <row r="36" spans="3:49" ht="15" customHeight="1" x14ac:dyDescent="0.3">
      <c r="C36" s="350" t="s">
        <v>579</v>
      </c>
      <c r="D36" s="382" t="s">
        <v>137</v>
      </c>
      <c r="E36" s="382" t="s">
        <v>137</v>
      </c>
      <c r="F36" s="382" t="s">
        <v>137</v>
      </c>
      <c r="G36" s="382" t="s">
        <v>137</v>
      </c>
      <c r="H36" s="382" t="s">
        <v>137</v>
      </c>
      <c r="I36" s="350" t="s">
        <v>138</v>
      </c>
      <c r="J36" s="350">
        <f>ROWS($I$8:I36)</f>
        <v>29</v>
      </c>
      <c r="K36" s="350" t="str">
        <f t="shared" si="0"/>
        <v/>
      </c>
      <c r="L36" s="350" t="str">
        <f>IFERROR(SMALL($K$8:$K$51,ROWS($K$8:K36)),"")</f>
        <v/>
      </c>
      <c r="P36" s="581"/>
      <c r="Q36" s="581" t="s">
        <v>579</v>
      </c>
      <c r="R36" s="581">
        <v>0</v>
      </c>
      <c r="S36" s="581">
        <v>0</v>
      </c>
      <c r="T36" s="581">
        <v>5</v>
      </c>
      <c r="U36" s="581">
        <v>5</v>
      </c>
      <c r="V36" s="581">
        <v>5</v>
      </c>
      <c r="W36" s="581">
        <v>0</v>
      </c>
      <c r="X36" s="581">
        <v>15</v>
      </c>
      <c r="Y36" s="581">
        <v>15</v>
      </c>
      <c r="Z36" s="581" t="s">
        <v>138</v>
      </c>
      <c r="AA36" s="581">
        <f>ROWS($I$8:Z36)</f>
        <v>29</v>
      </c>
      <c r="AB36" s="581" t="str">
        <f t="shared" si="1"/>
        <v/>
      </c>
      <c r="AC36" s="581" t="str">
        <f>IFERROR(SMALL($AB$8:$AB$51,ROWS($AB$8:AB36)),"")</f>
        <v/>
      </c>
      <c r="AD36" s="581"/>
      <c r="AE36" s="360"/>
      <c r="AF36" s="360"/>
      <c r="AG36" s="860" t="s">
        <v>594</v>
      </c>
      <c r="AH36" s="860"/>
      <c r="AI36" s="860"/>
      <c r="AJ36" s="860"/>
      <c r="AK36" s="860"/>
      <c r="AL36" s="860"/>
      <c r="AM36" s="860"/>
      <c r="AN36" s="860"/>
      <c r="AO36" s="860"/>
      <c r="AP36" s="860"/>
      <c r="AQ36" s="860"/>
      <c r="AR36" s="860"/>
      <c r="AS36" s="860"/>
      <c r="AT36" s="860"/>
      <c r="AU36" s="860"/>
      <c r="AV36" s="860"/>
      <c r="AW36" s="860"/>
    </row>
    <row r="37" spans="3:49" ht="15" thickBot="1" x14ac:dyDescent="0.35">
      <c r="C37" s="350" t="s">
        <v>580</v>
      </c>
      <c r="D37" s="382">
        <v>0.127</v>
      </c>
      <c r="E37" s="382">
        <v>0.158</v>
      </c>
      <c r="F37" s="382">
        <v>0.2</v>
      </c>
      <c r="G37" s="382">
        <v>0.219</v>
      </c>
      <c r="H37" s="382">
        <v>0.29599999999999999</v>
      </c>
      <c r="I37" s="350" t="s">
        <v>138</v>
      </c>
      <c r="J37" s="350">
        <f>ROWS($I$8:I37)</f>
        <v>30</v>
      </c>
      <c r="K37" s="350" t="str">
        <f t="shared" si="0"/>
        <v/>
      </c>
      <c r="L37" s="350" t="str">
        <f>IFERROR(SMALL($K$8:$K$51,ROWS($K$8:K37)),"")</f>
        <v/>
      </c>
      <c r="P37" s="581"/>
      <c r="Q37" s="581" t="s">
        <v>580</v>
      </c>
      <c r="R37" s="581">
        <v>165</v>
      </c>
      <c r="S37" s="581">
        <v>200</v>
      </c>
      <c r="T37" s="581">
        <v>255</v>
      </c>
      <c r="U37" s="581">
        <v>280</v>
      </c>
      <c r="V37" s="581">
        <v>380</v>
      </c>
      <c r="W37" s="581">
        <v>0</v>
      </c>
      <c r="X37" s="581">
        <v>1280</v>
      </c>
      <c r="Y37" s="581">
        <v>1275</v>
      </c>
      <c r="Z37" s="581" t="s">
        <v>138</v>
      </c>
      <c r="AA37" s="581">
        <f>ROWS($I$8:Z37)</f>
        <v>30</v>
      </c>
      <c r="AB37" s="581" t="str">
        <f t="shared" si="1"/>
        <v/>
      </c>
      <c r="AC37" s="581" t="str">
        <f>IFERROR(SMALL($AB$8:$AB$51,ROWS($AB$8:AB37)),"")</f>
        <v/>
      </c>
      <c r="AD37" s="581"/>
      <c r="AE37" s="360"/>
      <c r="AF37" s="360"/>
      <c r="AG37" s="360"/>
      <c r="AH37" s="360"/>
      <c r="AI37" s="360"/>
      <c r="AJ37" s="360"/>
      <c r="AK37" s="360"/>
      <c r="AL37" s="360"/>
      <c r="AO37" s="360"/>
      <c r="AP37" s="360"/>
      <c r="AQ37" s="360" t="str">
        <f>IFERROR(INDEX($C$60:$H$103,$L83,COLUMNS($P$60:R83)),"")</f>
        <v/>
      </c>
      <c r="AR37" s="360" t="str">
        <f>IFERROR(INDEX($C$60:$H$103,$L83,COLUMNS($P$60:S83)),"")</f>
        <v/>
      </c>
      <c r="AS37" s="360" t="str">
        <f>IFERROR(INDEX($C$60:$H$103,$L83,COLUMNS($P$60:T83)),"")</f>
        <v/>
      </c>
      <c r="AT37" s="360" t="str">
        <f>IFERROR(INDEX($C$60:$H$103,$L83,COLUMNS($P$60:U83)),"")</f>
        <v/>
      </c>
      <c r="AU37" s="360"/>
      <c r="AV37" s="360"/>
      <c r="AW37" s="360"/>
    </row>
    <row r="38" spans="3:49" x14ac:dyDescent="0.3">
      <c r="C38" s="350" t="s">
        <v>581</v>
      </c>
      <c r="D38" s="382">
        <v>0.121</v>
      </c>
      <c r="E38" s="382">
        <v>0.13800000000000001</v>
      </c>
      <c r="F38" s="382">
        <v>0.17299999999999999</v>
      </c>
      <c r="G38" s="382">
        <v>0.23899999999999999</v>
      </c>
      <c r="H38" s="382">
        <v>0.32900000000000001</v>
      </c>
      <c r="I38" s="350" t="s">
        <v>138</v>
      </c>
      <c r="J38" s="350">
        <f>ROWS($I$8:I38)</f>
        <v>31</v>
      </c>
      <c r="K38" s="350" t="str">
        <f t="shared" si="0"/>
        <v/>
      </c>
      <c r="L38" s="350" t="str">
        <f>IFERROR(SMALL($K$8:$K$51,ROWS($K$8:K38)),"")</f>
        <v/>
      </c>
      <c r="P38" s="581"/>
      <c r="Q38" s="581" t="s">
        <v>581</v>
      </c>
      <c r="R38" s="581">
        <v>315</v>
      </c>
      <c r="S38" s="581">
        <v>360</v>
      </c>
      <c r="T38" s="581">
        <v>450</v>
      </c>
      <c r="U38" s="581">
        <v>620</v>
      </c>
      <c r="V38" s="581">
        <v>855</v>
      </c>
      <c r="W38" s="581">
        <v>30</v>
      </c>
      <c r="X38" s="581">
        <v>2630</v>
      </c>
      <c r="Y38" s="581">
        <v>2600</v>
      </c>
      <c r="Z38" s="581" t="s">
        <v>138</v>
      </c>
      <c r="AA38" s="581">
        <f>ROWS($I$8:Z38)</f>
        <v>31</v>
      </c>
      <c r="AB38" s="581" t="str">
        <f t="shared" si="1"/>
        <v/>
      </c>
      <c r="AC38" s="581" t="str">
        <f>IFERROR(SMALL($AB$8:$AB$51,ROWS($AB$8:AB38)),"")</f>
        <v/>
      </c>
      <c r="AD38" s="581"/>
      <c r="AE38" s="360"/>
      <c r="AF38" s="360"/>
      <c r="AG38" s="567" t="s">
        <v>565</v>
      </c>
      <c r="AH38" s="568" t="s">
        <v>566</v>
      </c>
      <c r="AI38" s="568" t="s">
        <v>567</v>
      </c>
      <c r="AJ38" s="568" t="s">
        <v>568</v>
      </c>
      <c r="AK38" s="568" t="s">
        <v>569</v>
      </c>
      <c r="AL38" s="569" t="s">
        <v>570</v>
      </c>
      <c r="AO38" s="570" t="s">
        <v>565</v>
      </c>
      <c r="AP38" s="568" t="s">
        <v>566</v>
      </c>
      <c r="AQ38" s="568" t="s">
        <v>567</v>
      </c>
      <c r="AR38" s="568" t="s">
        <v>568</v>
      </c>
      <c r="AS38" s="568" t="s">
        <v>569</v>
      </c>
      <c r="AT38" s="568" t="s">
        <v>570</v>
      </c>
      <c r="AU38" s="571" t="s">
        <v>503</v>
      </c>
      <c r="AV38" s="571" t="s">
        <v>571</v>
      </c>
      <c r="AW38" s="572" t="s">
        <v>572</v>
      </c>
    </row>
    <row r="39" spans="3:49" x14ac:dyDescent="0.3">
      <c r="C39" s="350" t="s">
        <v>582</v>
      </c>
      <c r="D39" s="382">
        <v>0.122</v>
      </c>
      <c r="E39" s="382">
        <v>0.14199999999999999</v>
      </c>
      <c r="F39" s="382">
        <v>0.14199999999999999</v>
      </c>
      <c r="G39" s="382">
        <v>0.249</v>
      </c>
      <c r="H39" s="382">
        <v>0.34599999999999997</v>
      </c>
      <c r="I39" s="350" t="s">
        <v>138</v>
      </c>
      <c r="J39" s="350">
        <f>ROWS($I$8:I39)</f>
        <v>32</v>
      </c>
      <c r="K39" s="350" t="str">
        <f t="shared" si="0"/>
        <v/>
      </c>
      <c r="L39" s="350" t="str">
        <f>IFERROR(SMALL($K$8:$K$51,ROWS($K$8:K39)),"")</f>
        <v/>
      </c>
      <c r="P39" s="581"/>
      <c r="Q39" s="581" t="s">
        <v>582</v>
      </c>
      <c r="R39" s="581">
        <v>55</v>
      </c>
      <c r="S39" s="581">
        <v>60</v>
      </c>
      <c r="T39" s="581">
        <v>60</v>
      </c>
      <c r="U39" s="581">
        <v>110</v>
      </c>
      <c r="V39" s="581">
        <v>150</v>
      </c>
      <c r="W39" s="581">
        <v>0</v>
      </c>
      <c r="X39" s="581">
        <v>440</v>
      </c>
      <c r="Y39" s="581">
        <v>440</v>
      </c>
      <c r="Z39" s="581" t="s">
        <v>138</v>
      </c>
      <c r="AA39" s="581">
        <f>ROWS($I$8:Z39)</f>
        <v>32</v>
      </c>
      <c r="AB39" s="581" t="str">
        <f t="shared" si="1"/>
        <v/>
      </c>
      <c r="AC39" s="581" t="str">
        <f>IFERROR(SMALL($AB$8:$AB$51,ROWS($AB$8:AB39)),"")</f>
        <v/>
      </c>
      <c r="AD39" s="581"/>
      <c r="AE39" s="360"/>
      <c r="AF39" s="360"/>
      <c r="AG39" s="573" t="str">
        <f>IFERROR(INDEX($C$60:$H$103,$L60,COLUMNS($P$60:P60)),"")</f>
        <v xml:space="preserve">Architecture, Building and Planning                         </v>
      </c>
      <c r="AH39" s="331">
        <f>IFERROR(INDEX($C$60:$H$103,$L60,COLUMNS($P$60:Q60)),"")</f>
        <v>0.13106938000073068</v>
      </c>
      <c r="AI39" s="331">
        <f>IFERROR(INDEX($C$60:$H$103,$L60,COLUMNS($P$60:R60)),"")</f>
        <v>0.16730298491103721</v>
      </c>
      <c r="AJ39" s="331">
        <f>IFERROR(INDEX($C$60:$H$103,$L60,COLUMNS($P$60:S60)),"")</f>
        <v>0.17977969383654233</v>
      </c>
      <c r="AK39" s="331">
        <f>IFERROR(INDEX($C$60:$H$103,$L60,COLUMNS($P$60:T60)),"")</f>
        <v>0.24722333857001935</v>
      </c>
      <c r="AL39" s="332">
        <f>IFERROR(INDEX($C$60:$H$103,$L60,COLUMNS($P$60:U60)),"")</f>
        <v>0.27462460268167038</v>
      </c>
      <c r="AO39" s="574" t="str">
        <f>IFERROR(INDEX($Q$60:$Y$103,$AC60,COLUMNS($AD$85:AD85)),"")</f>
        <v xml:space="preserve">Architecture, Building and Planning                         </v>
      </c>
      <c r="AP39" s="575">
        <f>IFERROR(INDEX($Q$60:$Y$103,$AC60,COLUMNS($AO$39:AP39)),"")</f>
        <v>145</v>
      </c>
      <c r="AQ39" s="575">
        <f>IFERROR(INDEX($Q$60:$Y$103,$AC60,COLUMNS($AO$39:AQ39)),"")</f>
        <v>185</v>
      </c>
      <c r="AR39" s="575">
        <f>IFERROR(INDEX($Q$60:$Y$103,$AC60,COLUMNS($AO$39:AR39)),"")</f>
        <v>195</v>
      </c>
      <c r="AS39" s="575">
        <f>IFERROR(INDEX($Q$60:$Y$103,$AC60,COLUMNS($AO$39:AS39)),"")</f>
        <v>270</v>
      </c>
      <c r="AT39" s="575">
        <f>IFERROR(INDEX($Q$60:$Y$103,$AC60,COLUMNS($AO$39:AT39)),"")</f>
        <v>300</v>
      </c>
      <c r="AU39" s="575">
        <f>IFERROR(INDEX($Q$60:$Y$103,$AC60,COLUMNS($AO$39:AU39)),"")</f>
        <v>5</v>
      </c>
      <c r="AV39" s="575">
        <f>IFERROR(INDEX($Q$60:$Y$103,$AC60,COLUMNS($AO$39:AV39)),"")</f>
        <v>1100</v>
      </c>
      <c r="AW39" s="576">
        <f>IFERROR(INDEX($Q$60:$Y$103,$AC60,COLUMNS($AO$39:AW39)),"")</f>
        <v>1095</v>
      </c>
    </row>
    <row r="40" spans="3:49" x14ac:dyDescent="0.3">
      <c r="C40" s="350" t="s">
        <v>583</v>
      </c>
      <c r="D40" s="382">
        <v>0.16300000000000001</v>
      </c>
      <c r="E40" s="382">
        <v>0.156</v>
      </c>
      <c r="F40" s="382">
        <v>0.19400000000000001</v>
      </c>
      <c r="G40" s="382">
        <v>0.23200000000000001</v>
      </c>
      <c r="H40" s="382">
        <v>0.255</v>
      </c>
      <c r="I40" s="350" t="s">
        <v>138</v>
      </c>
      <c r="J40" s="350">
        <f>ROWS($I$8:I40)</f>
        <v>33</v>
      </c>
      <c r="K40" s="350" t="str">
        <f t="shared" si="0"/>
        <v/>
      </c>
      <c r="L40" s="350" t="str">
        <f>IFERROR(SMALL($K$8:$K$51,ROWS($K$8:K40)),"")</f>
        <v/>
      </c>
      <c r="P40" s="581"/>
      <c r="Q40" s="581" t="s">
        <v>583</v>
      </c>
      <c r="R40" s="581">
        <v>145</v>
      </c>
      <c r="S40" s="581">
        <v>140</v>
      </c>
      <c r="T40" s="581">
        <v>170</v>
      </c>
      <c r="U40" s="581">
        <v>205</v>
      </c>
      <c r="V40" s="581">
        <v>225</v>
      </c>
      <c r="W40" s="581">
        <v>5</v>
      </c>
      <c r="X40" s="581">
        <v>885</v>
      </c>
      <c r="Y40" s="581">
        <v>885</v>
      </c>
      <c r="Z40" s="581" t="s">
        <v>138</v>
      </c>
      <c r="AA40" s="581">
        <f>ROWS($I$8:Z40)</f>
        <v>33</v>
      </c>
      <c r="AB40" s="581" t="str">
        <f t="shared" si="1"/>
        <v/>
      </c>
      <c r="AC40" s="581" t="str">
        <f>IFERROR(SMALL($AB$8:$AB$51,ROWS($AB$8:AB40)),"")</f>
        <v/>
      </c>
      <c r="AD40" s="581"/>
      <c r="AE40" s="360"/>
      <c r="AF40" s="360"/>
      <c r="AG40" s="573" t="str">
        <f>IFERROR(INDEX($C$60:$H$103,$L61,COLUMNS($P$60:P61)),"")</f>
        <v xml:space="preserve">Biological Sciences                                         </v>
      </c>
      <c r="AH40" s="331">
        <f>IFERROR(INDEX($C$60:$H$103,$L61,COLUMNS($P$60:Q61)),"")</f>
        <v>0.16576741115634283</v>
      </c>
      <c r="AI40" s="331">
        <f>IFERROR(INDEX($C$60:$H$103,$L61,COLUMNS($P$60:R61)),"")</f>
        <v>0.18296842336890748</v>
      </c>
      <c r="AJ40" s="331">
        <f>IFERROR(INDEX($C$60:$H$103,$L61,COLUMNS($P$60:S61)),"")</f>
        <v>0.18480140829574213</v>
      </c>
      <c r="AK40" s="331">
        <f>IFERROR(INDEX($C$60:$H$103,$L61,COLUMNS($P$60:T61)),"")</f>
        <v>0.22129387171305973</v>
      </c>
      <c r="AL40" s="332">
        <f>IFERROR(INDEX($C$60:$H$103,$L61,COLUMNS($P$60:U61)),"")</f>
        <v>0.24516888546594787</v>
      </c>
      <c r="AO40" s="574" t="str">
        <f>IFERROR(INDEX($Q$60:$Y$103,$AC61,COLUMNS($AD$85:AD86)),"")</f>
        <v xml:space="preserve">Biological Sciences                                         </v>
      </c>
      <c r="AP40" s="575">
        <f>IFERROR(INDEX($Q$60:$Y$103,$AC61,COLUMNS($AO$39:AP40)),"")</f>
        <v>755</v>
      </c>
      <c r="AQ40" s="575">
        <f>IFERROR(INDEX($Q$60:$Y$103,$AC61,COLUMNS($AO$39:AQ40)),"")</f>
        <v>830</v>
      </c>
      <c r="AR40" s="575">
        <f>IFERROR(INDEX($Q$60:$Y$103,$AC61,COLUMNS($AO$39:AR40)),"")</f>
        <v>840</v>
      </c>
      <c r="AS40" s="575">
        <f>IFERROR(INDEX($Q$60:$Y$103,$AC61,COLUMNS($AO$39:AS40)),"")</f>
        <v>1005</v>
      </c>
      <c r="AT40" s="575">
        <f>IFERROR(INDEX($Q$60:$Y$103,$AC61,COLUMNS($AO$39:AT40)),"")</f>
        <v>1115</v>
      </c>
      <c r="AU40" s="575">
        <f>IFERROR(INDEX($Q$60:$Y$103,$AC61,COLUMNS($AO$39:AU40)),"")</f>
        <v>15</v>
      </c>
      <c r="AV40" s="575">
        <f>IFERROR(INDEX($Q$60:$Y$103,$AC61,COLUMNS($AO$39:AV40)),"")</f>
        <v>4560</v>
      </c>
      <c r="AW40" s="576">
        <f>IFERROR(INDEX($Q$60:$Y$103,$AC61,COLUMNS($AO$39:AW40)),"")</f>
        <v>4545</v>
      </c>
    </row>
    <row r="41" spans="3:49" x14ac:dyDescent="0.3">
      <c r="C41" s="350" t="s">
        <v>584</v>
      </c>
      <c r="D41" s="382">
        <v>0.15</v>
      </c>
      <c r="E41" s="382">
        <v>0.14000000000000001</v>
      </c>
      <c r="F41" s="382">
        <v>0.17</v>
      </c>
      <c r="G41" s="382">
        <v>0.23799999999999999</v>
      </c>
      <c r="H41" s="382">
        <v>0.30099999999999999</v>
      </c>
      <c r="I41" s="350" t="s">
        <v>138</v>
      </c>
      <c r="J41" s="350">
        <f>ROWS($I$8:I41)</f>
        <v>34</v>
      </c>
      <c r="K41" s="350" t="str">
        <f t="shared" si="0"/>
        <v/>
      </c>
      <c r="L41" s="350" t="str">
        <f>IFERROR(SMALL($K$8:$K$51,ROWS($K$8:K41)),"")</f>
        <v/>
      </c>
      <c r="P41" s="581"/>
      <c r="Q41" s="581" t="s">
        <v>584</v>
      </c>
      <c r="R41" s="581">
        <v>225</v>
      </c>
      <c r="S41" s="581">
        <v>210</v>
      </c>
      <c r="T41" s="581">
        <v>260</v>
      </c>
      <c r="U41" s="581">
        <v>360</v>
      </c>
      <c r="V41" s="581">
        <v>455</v>
      </c>
      <c r="W41" s="581">
        <v>15</v>
      </c>
      <c r="X41" s="581">
        <v>1525</v>
      </c>
      <c r="Y41" s="581">
        <v>1510</v>
      </c>
      <c r="Z41" s="581" t="s">
        <v>138</v>
      </c>
      <c r="AA41" s="581">
        <f>ROWS($I$8:Z41)</f>
        <v>34</v>
      </c>
      <c r="AB41" s="581" t="str">
        <f t="shared" si="1"/>
        <v/>
      </c>
      <c r="AC41" s="581" t="str">
        <f>IFERROR(SMALL($AB$8:$AB$51,ROWS($AB$8:AB41)),"")</f>
        <v/>
      </c>
      <c r="AD41" s="581"/>
      <c r="AE41" s="360"/>
      <c r="AF41" s="360"/>
      <c r="AG41" s="573" t="str">
        <f>IFERROR(INDEX($C$60:$H$103,$L62,COLUMNS($P$60:P62)),"")</f>
        <v xml:space="preserve">Business and Administrative Studies                         </v>
      </c>
      <c r="AH41" s="331">
        <f>IFERROR(INDEX($C$60:$H$103,$L62,COLUMNS($P$60:Q62)),"")</f>
        <v>0.16087915619704318</v>
      </c>
      <c r="AI41" s="331">
        <f>IFERROR(INDEX($C$60:$H$103,$L62,COLUMNS($P$60:R62)),"")</f>
        <v>0.15865679600303864</v>
      </c>
      <c r="AJ41" s="331">
        <f>IFERROR(INDEX($C$60:$H$103,$L62,COLUMNS($P$60:S62)),"")</f>
        <v>0.18979175188453221</v>
      </c>
      <c r="AK41" s="331">
        <f>IFERROR(INDEX($C$60:$H$103,$L62,COLUMNS($P$60:T62)),"")</f>
        <v>0.22400185531467307</v>
      </c>
      <c r="AL41" s="332">
        <f>IFERROR(INDEX($C$60:$H$103,$L62,COLUMNS($P$60:U62)),"")</f>
        <v>0.26667044060071288</v>
      </c>
      <c r="AO41" s="574" t="str">
        <f>IFERROR(INDEX($Q$60:$Y$103,$AC62,COLUMNS($AD$85:AD87)),"")</f>
        <v xml:space="preserve">Business and Administrative Studies                         </v>
      </c>
      <c r="AP41" s="575">
        <f>IFERROR(INDEX($Q$60:$Y$103,$AC62,COLUMNS($AO$39:AP41)),"")</f>
        <v>880</v>
      </c>
      <c r="AQ41" s="575">
        <f>IFERROR(INDEX($Q$60:$Y$103,$AC62,COLUMNS($AO$39:AQ41)),"")</f>
        <v>870</v>
      </c>
      <c r="AR41" s="575">
        <f>IFERROR(INDEX($Q$60:$Y$103,$AC62,COLUMNS($AO$39:AR41)),"")</f>
        <v>1040</v>
      </c>
      <c r="AS41" s="575">
        <f>IFERROR(INDEX($Q$60:$Y$103,$AC62,COLUMNS($AO$39:AS41)),"")</f>
        <v>1225</v>
      </c>
      <c r="AT41" s="575">
        <f>IFERROR(INDEX($Q$60:$Y$103,$AC62,COLUMNS($AO$39:AT41)),"")</f>
        <v>1460</v>
      </c>
      <c r="AU41" s="575">
        <f>IFERROR(INDEX($Q$60:$Y$103,$AC62,COLUMNS($AO$39:AU41)),"")</f>
        <v>55</v>
      </c>
      <c r="AV41" s="575">
        <f>IFERROR(INDEX($Q$60:$Y$103,$AC62,COLUMNS($AO$39:AV41)),"")</f>
        <v>5530</v>
      </c>
      <c r="AW41" s="576">
        <f>IFERROR(INDEX($Q$60:$Y$103,$AC62,COLUMNS($AO$39:AW41)),"")</f>
        <v>5475</v>
      </c>
    </row>
    <row r="42" spans="3:49" x14ac:dyDescent="0.3">
      <c r="C42" s="350" t="s">
        <v>585</v>
      </c>
      <c r="D42" s="382">
        <v>0.14599999999999999</v>
      </c>
      <c r="E42" s="382">
        <v>0.14799999999999999</v>
      </c>
      <c r="F42" s="382">
        <v>0.21299999999999999</v>
      </c>
      <c r="G42" s="382">
        <v>0.24099999999999999</v>
      </c>
      <c r="H42" s="382">
        <v>0.253</v>
      </c>
      <c r="I42" s="350" t="s">
        <v>138</v>
      </c>
      <c r="J42" s="350">
        <f>ROWS($I$8:I42)</f>
        <v>35</v>
      </c>
      <c r="K42" s="350" t="str">
        <f t="shared" si="0"/>
        <v/>
      </c>
      <c r="L42" s="350" t="str">
        <f>IFERROR(SMALL($K$8:$K$51,ROWS($K$8:K42)),"")</f>
        <v/>
      </c>
      <c r="P42" s="581"/>
      <c r="Q42" s="581" t="s">
        <v>585</v>
      </c>
      <c r="R42" s="581">
        <v>85</v>
      </c>
      <c r="S42" s="581">
        <v>90</v>
      </c>
      <c r="T42" s="581">
        <v>130</v>
      </c>
      <c r="U42" s="581">
        <v>145</v>
      </c>
      <c r="V42" s="581">
        <v>150</v>
      </c>
      <c r="W42" s="581">
        <v>5</v>
      </c>
      <c r="X42" s="581">
        <v>600</v>
      </c>
      <c r="Y42" s="581">
        <v>600</v>
      </c>
      <c r="Z42" s="581" t="s">
        <v>138</v>
      </c>
      <c r="AA42" s="581">
        <f>ROWS($I$8:Z42)</f>
        <v>35</v>
      </c>
      <c r="AB42" s="581" t="str">
        <f t="shared" si="1"/>
        <v/>
      </c>
      <c r="AC42" s="581" t="str">
        <f>IFERROR(SMALL($AB$8:$AB$51,ROWS($AB$8:AB42)),"")</f>
        <v/>
      </c>
      <c r="AD42" s="581"/>
      <c r="AE42" s="360"/>
      <c r="AF42" s="360"/>
      <c r="AG42" s="573" t="str">
        <f>IFERROR(INDEX($C$60:$H$103,$L63,COLUMNS($P$60:P63)),"")</f>
        <v xml:space="preserve">Combined                                                    </v>
      </c>
      <c r="AH42" s="331">
        <f>IFERROR(INDEX($C$60:$H$103,$L63,COLUMNS($P$60:Q63)),"")</f>
        <v>0.16777408637873753</v>
      </c>
      <c r="AI42" s="331">
        <f>IFERROR(INDEX($C$60:$H$103,$L63,COLUMNS($P$60:R63)),"")</f>
        <v>0.19186046511627908</v>
      </c>
      <c r="AJ42" s="331">
        <f>IFERROR(INDEX($C$60:$H$103,$L63,COLUMNS($P$60:S63)),"")</f>
        <v>0.20016611295681064</v>
      </c>
      <c r="AK42" s="331">
        <f>IFERROR(INDEX($C$60:$H$103,$L63,COLUMNS($P$60:T63)),"")</f>
        <v>0.2367109634551495</v>
      </c>
      <c r="AL42" s="332">
        <f>IFERROR(INDEX($C$60:$H$103,$L63,COLUMNS($P$60:U63)),"")</f>
        <v>0.20348837209302326</v>
      </c>
      <c r="AO42" s="574" t="str">
        <f>IFERROR(INDEX($Q$60:$Y$103,$AC63,COLUMNS($AD$85:AD88)),"")</f>
        <v xml:space="preserve">Combined                                                    </v>
      </c>
      <c r="AP42" s="575">
        <f>IFERROR(INDEX($Q$60:$Y$103,$AC63,COLUMNS($AO$39:AP42)),"")</f>
        <v>100</v>
      </c>
      <c r="AQ42" s="575">
        <f>IFERROR(INDEX($Q$60:$Y$103,$AC63,COLUMNS($AO$39:AQ42)),"")</f>
        <v>115</v>
      </c>
      <c r="AR42" s="575">
        <f>IFERROR(INDEX($Q$60:$Y$103,$AC63,COLUMNS($AO$39:AR42)),"")</f>
        <v>120</v>
      </c>
      <c r="AS42" s="575">
        <f>IFERROR(INDEX($Q$60:$Y$103,$AC63,COLUMNS($AO$39:AS42)),"")</f>
        <v>145</v>
      </c>
      <c r="AT42" s="575">
        <f>IFERROR(INDEX($Q$60:$Y$103,$AC63,COLUMNS($AO$39:AT42)),"")</f>
        <v>125</v>
      </c>
      <c r="AU42" s="575">
        <f>IFERROR(INDEX($Q$60:$Y$103,$AC63,COLUMNS($AO$39:AU42)),"")</f>
        <v>0</v>
      </c>
      <c r="AV42" s="575">
        <f>IFERROR(INDEX($Q$60:$Y$103,$AC63,COLUMNS($AO$39:AV42)),"")</f>
        <v>600</v>
      </c>
      <c r="AW42" s="576">
        <f>IFERROR(INDEX($Q$60:$Y$103,$AC63,COLUMNS($AO$39:AW42)),"")</f>
        <v>600</v>
      </c>
    </row>
    <row r="43" spans="3:49" x14ac:dyDescent="0.3">
      <c r="C43" s="350" t="s">
        <v>586</v>
      </c>
      <c r="D43" s="382">
        <v>0.14899999999999999</v>
      </c>
      <c r="E43" s="382">
        <v>0.17599999999999999</v>
      </c>
      <c r="F43" s="382">
        <v>0.20499999999999999</v>
      </c>
      <c r="G43" s="382">
        <v>0.23</v>
      </c>
      <c r="H43" s="382">
        <v>0.23899999999999999</v>
      </c>
      <c r="I43" s="350" t="s">
        <v>138</v>
      </c>
      <c r="J43" s="350">
        <f>ROWS($I$8:I43)</f>
        <v>36</v>
      </c>
      <c r="K43" s="350" t="str">
        <f t="shared" si="0"/>
        <v/>
      </c>
      <c r="L43" s="350" t="str">
        <f>IFERROR(SMALL($K$8:$K$51,ROWS($K$8:K43)),"")</f>
        <v/>
      </c>
      <c r="P43" s="581"/>
      <c r="Q43" s="581" t="s">
        <v>586</v>
      </c>
      <c r="R43" s="581">
        <v>75</v>
      </c>
      <c r="S43" s="581">
        <v>90</v>
      </c>
      <c r="T43" s="581">
        <v>105</v>
      </c>
      <c r="U43" s="581">
        <v>120</v>
      </c>
      <c r="V43" s="581">
        <v>125</v>
      </c>
      <c r="W43" s="581">
        <v>10</v>
      </c>
      <c r="X43" s="581">
        <v>525</v>
      </c>
      <c r="Y43" s="581">
        <v>515</v>
      </c>
      <c r="Z43" s="581" t="s">
        <v>138</v>
      </c>
      <c r="AA43" s="581">
        <f>ROWS($I$8:Z43)</f>
        <v>36</v>
      </c>
      <c r="AB43" s="581" t="str">
        <f t="shared" si="1"/>
        <v/>
      </c>
      <c r="AC43" s="581" t="str">
        <f>IFERROR(SMALL($AB$8:$AB$51,ROWS($AB$8:AB43)),"")</f>
        <v/>
      </c>
      <c r="AD43" s="581"/>
      <c r="AE43" s="360"/>
      <c r="AF43" s="360"/>
      <c r="AG43" s="573" t="str">
        <f>IFERROR(INDEX($C$60:$H$103,$L64,COLUMNS($P$60:P64)),"")</f>
        <v xml:space="preserve">Computer Sciences                                           </v>
      </c>
      <c r="AH43" s="331">
        <f>IFERROR(INDEX($C$60:$H$103,$L64,COLUMNS($P$60:Q64)),"")</f>
        <v>0.18629191540356407</v>
      </c>
      <c r="AI43" s="331">
        <f>IFERROR(INDEX($C$60:$H$103,$L64,COLUMNS($P$60:R64)),"")</f>
        <v>0.17433035218925458</v>
      </c>
      <c r="AJ43" s="331">
        <f>IFERROR(INDEX($C$60:$H$103,$L64,COLUMNS($P$60:S64)),"")</f>
        <v>0.1967074262296295</v>
      </c>
      <c r="AK43" s="331">
        <f>IFERROR(INDEX($C$60:$H$103,$L64,COLUMNS($P$60:T64)),"")</f>
        <v>0.20502947855869455</v>
      </c>
      <c r="AL43" s="332">
        <f>IFERROR(INDEX($C$60:$H$103,$L64,COLUMNS($P$60:U64)),"")</f>
        <v>0.23764082761885741</v>
      </c>
      <c r="AO43" s="574" t="str">
        <f>IFERROR(INDEX($Q$60:$Y$103,$AC64,COLUMNS($AD$85:AD89)),"")</f>
        <v xml:space="preserve">Computer Sciences                                           </v>
      </c>
      <c r="AP43" s="575">
        <f>IFERROR(INDEX($Q$60:$Y$103,$AC64,COLUMNS($AO$39:AP43)),"")</f>
        <v>505</v>
      </c>
      <c r="AQ43" s="575">
        <f>IFERROR(INDEX($Q$60:$Y$103,$AC64,COLUMNS($AO$39:AQ43)),"")</f>
        <v>470</v>
      </c>
      <c r="AR43" s="575">
        <f>IFERROR(INDEX($Q$60:$Y$103,$AC64,COLUMNS($AO$39:AR43)),"")</f>
        <v>530</v>
      </c>
      <c r="AS43" s="575">
        <f>IFERROR(INDEX($Q$60:$Y$103,$AC64,COLUMNS($AO$39:AS43)),"")</f>
        <v>555</v>
      </c>
      <c r="AT43" s="575">
        <f>IFERROR(INDEX($Q$60:$Y$103,$AC64,COLUMNS($AO$39:AT43)),"")</f>
        <v>645</v>
      </c>
      <c r="AU43" s="575">
        <f>IFERROR(INDEX($Q$60:$Y$103,$AC64,COLUMNS($AO$39:AU43)),"")</f>
        <v>10</v>
      </c>
      <c r="AV43" s="575">
        <f>IFERROR(INDEX($Q$60:$Y$103,$AC64,COLUMNS($AO$39:AV43)),"")</f>
        <v>2715</v>
      </c>
      <c r="AW43" s="576">
        <f>IFERROR(INDEX($Q$60:$Y$103,$AC64,COLUMNS($AO$39:AW43)),"")</f>
        <v>2705</v>
      </c>
    </row>
    <row r="44" spans="3:49" x14ac:dyDescent="0.3">
      <c r="C44" s="350" t="s">
        <v>587</v>
      </c>
      <c r="D44" s="382">
        <v>0.113</v>
      </c>
      <c r="E44" s="382">
        <v>0.11600000000000001</v>
      </c>
      <c r="F44" s="382">
        <v>0.158</v>
      </c>
      <c r="G44" s="382">
        <v>0.22700000000000001</v>
      </c>
      <c r="H44" s="382">
        <v>0.38700000000000001</v>
      </c>
      <c r="I44" s="350" t="s">
        <v>138</v>
      </c>
      <c r="J44" s="350">
        <f>ROWS($I$8:I44)</f>
        <v>37</v>
      </c>
      <c r="K44" s="350" t="str">
        <f t="shared" si="0"/>
        <v/>
      </c>
      <c r="L44" s="350" t="str">
        <f>IFERROR(SMALL($K$8:$K$51,ROWS($K$8:K44)),"")</f>
        <v/>
      </c>
      <c r="P44" s="581"/>
      <c r="Q44" s="581" t="s">
        <v>587</v>
      </c>
      <c r="R44" s="581">
        <v>60</v>
      </c>
      <c r="S44" s="581">
        <v>60</v>
      </c>
      <c r="T44" s="581">
        <v>80</v>
      </c>
      <c r="U44" s="581">
        <v>115</v>
      </c>
      <c r="V44" s="581">
        <v>200</v>
      </c>
      <c r="W44" s="581">
        <v>5</v>
      </c>
      <c r="X44" s="581">
        <v>520</v>
      </c>
      <c r="Y44" s="581">
        <v>520</v>
      </c>
      <c r="Z44" s="581" t="s">
        <v>138</v>
      </c>
      <c r="AA44" s="581">
        <f>ROWS($I$8:Z44)</f>
        <v>37</v>
      </c>
      <c r="AB44" s="581" t="str">
        <f t="shared" si="1"/>
        <v/>
      </c>
      <c r="AC44" s="581" t="str">
        <f>IFERROR(SMALL($AB$8:$AB$51,ROWS($AB$8:AB44)),"")</f>
        <v/>
      </c>
      <c r="AD44" s="581"/>
      <c r="AE44" s="360"/>
      <c r="AF44" s="360"/>
      <c r="AG44" s="573" t="str">
        <f>IFERROR(INDEX($C$60:$H$103,$L65,COLUMNS($P$60:P65)),"")</f>
        <v xml:space="preserve">Creative Arts and Design                                    </v>
      </c>
      <c r="AH44" s="331">
        <f>IFERROR(INDEX($C$60:$H$103,$L65,COLUMNS($P$60:Q65)),"")</f>
        <v>0.14408685569031046</v>
      </c>
      <c r="AI44" s="331">
        <f>IFERROR(INDEX($C$60:$H$103,$L65,COLUMNS($P$60:R65)),"")</f>
        <v>0.15137434852042436</v>
      </c>
      <c r="AJ44" s="331">
        <f>IFERROR(INDEX($C$60:$H$103,$L65,COLUMNS($P$60:S65)),"")</f>
        <v>0.20440055625936213</v>
      </c>
      <c r="AK44" s="331">
        <f>IFERROR(INDEX($C$60:$H$103,$L65,COLUMNS($P$60:T65)),"")</f>
        <v>0.24484077694742362</v>
      </c>
      <c r="AL44" s="332">
        <f>IFERROR(INDEX($C$60:$H$103,$L65,COLUMNS($P$60:U65)),"")</f>
        <v>0.25529746258247948</v>
      </c>
      <c r="AO44" s="574" t="str">
        <f>IFERROR(INDEX($Q$60:$Y$103,$AC65,COLUMNS($AD$85:AD90)),"")</f>
        <v xml:space="preserve">Creative Arts and Design                                    </v>
      </c>
      <c r="AP44" s="575">
        <f>IFERROR(INDEX($Q$60:$Y$103,$AC65,COLUMNS($AO$39:AP44)),"")</f>
        <v>350</v>
      </c>
      <c r="AQ44" s="575">
        <f>IFERROR(INDEX($Q$60:$Y$103,$AC65,COLUMNS($AO$39:AQ44)),"")</f>
        <v>365</v>
      </c>
      <c r="AR44" s="575">
        <f>IFERROR(INDEX($Q$60:$Y$103,$AC65,COLUMNS($AO$39:AR44)),"")</f>
        <v>495</v>
      </c>
      <c r="AS44" s="575">
        <f>IFERROR(INDEX($Q$60:$Y$103,$AC65,COLUMNS($AO$39:AS44)),"")</f>
        <v>595</v>
      </c>
      <c r="AT44" s="575">
        <f>IFERROR(INDEX($Q$60:$Y$103,$AC65,COLUMNS($AO$39:AT44)),"")</f>
        <v>620</v>
      </c>
      <c r="AU44" s="575">
        <f>IFERROR(INDEX($Q$60:$Y$103,$AC65,COLUMNS($AO$39:AU44)),"")</f>
        <v>5</v>
      </c>
      <c r="AV44" s="575">
        <f>IFERROR(INDEX($Q$60:$Y$103,$AC65,COLUMNS($AO$39:AV44)),"")</f>
        <v>2430</v>
      </c>
      <c r="AW44" s="576">
        <f>IFERROR(INDEX($Q$60:$Y$103,$AC65,COLUMNS($AO$39:AW44)),"")</f>
        <v>2425</v>
      </c>
    </row>
    <row r="45" spans="3:49" x14ac:dyDescent="0.3">
      <c r="C45" s="350" t="s">
        <v>588</v>
      </c>
      <c r="D45" s="382">
        <v>0.115</v>
      </c>
      <c r="E45" s="382">
        <v>9.8000000000000004E-2</v>
      </c>
      <c r="F45" s="382">
        <v>0.13900000000000001</v>
      </c>
      <c r="G45" s="382">
        <v>0.23400000000000001</v>
      </c>
      <c r="H45" s="382">
        <v>0.41399999999999998</v>
      </c>
      <c r="I45" s="350" t="s">
        <v>138</v>
      </c>
      <c r="J45" s="350">
        <f>ROWS($I$8:I45)</f>
        <v>38</v>
      </c>
      <c r="K45" s="350" t="str">
        <f t="shared" si="0"/>
        <v/>
      </c>
      <c r="L45" s="350" t="str">
        <f>IFERROR(SMALL($K$8:$K$51,ROWS($K$8:K45)),"")</f>
        <v/>
      </c>
      <c r="P45" s="581"/>
      <c r="Q45" s="581" t="s">
        <v>588</v>
      </c>
      <c r="R45" s="581">
        <v>85</v>
      </c>
      <c r="S45" s="581">
        <v>75</v>
      </c>
      <c r="T45" s="581">
        <v>105</v>
      </c>
      <c r="U45" s="581">
        <v>175</v>
      </c>
      <c r="V45" s="581">
        <v>315</v>
      </c>
      <c r="W45" s="581">
        <v>0</v>
      </c>
      <c r="X45" s="581">
        <v>760</v>
      </c>
      <c r="Y45" s="581">
        <v>755</v>
      </c>
      <c r="Z45" s="581" t="s">
        <v>138</v>
      </c>
      <c r="AA45" s="581">
        <f>ROWS($I$8:Z45)</f>
        <v>38</v>
      </c>
      <c r="AB45" s="581" t="str">
        <f t="shared" si="1"/>
        <v/>
      </c>
      <c r="AC45" s="581" t="str">
        <f>IFERROR(SMALL($AB$8:$AB$51,ROWS($AB$8:AB45)),"")</f>
        <v/>
      </c>
      <c r="AD45" s="581"/>
      <c r="AE45" s="360"/>
      <c r="AF45" s="360"/>
      <c r="AG45" s="573" t="str">
        <f>IFERROR(INDEX($C$60:$H$103,$L66,COLUMNS($P$60:P66)),"")</f>
        <v>Eastern, Asiatic, African, American and Australian Languages</v>
      </c>
      <c r="AH45" s="331" t="str">
        <f>IFERROR(INDEX($C$60:$H$103,$L66,COLUMNS($P$60:Q66)),"")</f>
        <v>-</v>
      </c>
      <c r="AI45" s="331" t="str">
        <f>IFERROR(INDEX($C$60:$H$103,$L66,COLUMNS($P$60:R66)),"")</f>
        <v>-</v>
      </c>
      <c r="AJ45" s="331" t="str">
        <f>IFERROR(INDEX($C$60:$H$103,$L66,COLUMNS($P$60:S66)),"")</f>
        <v>-</v>
      </c>
      <c r="AK45" s="331" t="str">
        <f>IFERROR(INDEX($C$60:$H$103,$L66,COLUMNS($P$60:T66)),"")</f>
        <v>-</v>
      </c>
      <c r="AL45" s="332" t="str">
        <f>IFERROR(INDEX($C$60:$H$103,$L66,COLUMNS($P$60:U66)),"")</f>
        <v>-</v>
      </c>
      <c r="AO45" s="574" t="str">
        <f>IFERROR(INDEX($Q$60:$Y$103,$AC66,COLUMNS($AD$85:AD91)),"")</f>
        <v>Eastern, Asiatic, African, American and Australian Languages</v>
      </c>
      <c r="AP45" s="575">
        <f>IFERROR(INDEX($Q$60:$Y$103,$AC66,COLUMNS($AO$39:AP45)),"")</f>
        <v>5</v>
      </c>
      <c r="AQ45" s="575">
        <f>IFERROR(INDEX($Q$60:$Y$103,$AC66,COLUMNS($AO$39:AQ45)),"")</f>
        <v>0</v>
      </c>
      <c r="AR45" s="575">
        <f>IFERROR(INDEX($Q$60:$Y$103,$AC66,COLUMNS($AO$39:AR45)),"")</f>
        <v>5</v>
      </c>
      <c r="AS45" s="575">
        <f>IFERROR(INDEX($Q$60:$Y$103,$AC66,COLUMNS($AO$39:AS45)),"")</f>
        <v>5</v>
      </c>
      <c r="AT45" s="575">
        <f>IFERROR(INDEX($Q$60:$Y$103,$AC66,COLUMNS($AO$39:AT45)),"")</f>
        <v>5</v>
      </c>
      <c r="AU45" s="575">
        <f>IFERROR(INDEX($Q$60:$Y$103,$AC66,COLUMNS($AO$39:AU45)),"")</f>
        <v>0</v>
      </c>
      <c r="AV45" s="575">
        <f>IFERROR(INDEX($Q$60:$Y$103,$AC66,COLUMNS($AO$39:AV45)),"")</f>
        <v>20</v>
      </c>
      <c r="AW45" s="576">
        <f>IFERROR(INDEX($Q$60:$Y$103,$AC66,COLUMNS($AO$39:AW45)),"")</f>
        <v>20</v>
      </c>
    </row>
    <row r="46" spans="3:49" x14ac:dyDescent="0.3">
      <c r="C46" s="350" t="s">
        <v>589</v>
      </c>
      <c r="D46" s="382">
        <v>0.106</v>
      </c>
      <c r="E46" s="382">
        <v>0.14199999999999999</v>
      </c>
      <c r="F46" s="382">
        <v>0.187</v>
      </c>
      <c r="G46" s="382">
        <v>0.23899999999999999</v>
      </c>
      <c r="H46" s="382">
        <v>0.32600000000000001</v>
      </c>
      <c r="I46" s="350" t="s">
        <v>138</v>
      </c>
      <c r="J46" s="350">
        <f>ROWS($I$8:I46)</f>
        <v>39</v>
      </c>
      <c r="K46" s="350" t="str">
        <f t="shared" si="0"/>
        <v/>
      </c>
      <c r="L46" s="350" t="str">
        <f>IFERROR(SMALL($K$8:$K$51,ROWS($K$8:K46)),"")</f>
        <v/>
      </c>
      <c r="P46" s="581"/>
      <c r="Q46" s="581" t="s">
        <v>589</v>
      </c>
      <c r="R46" s="581">
        <v>125</v>
      </c>
      <c r="S46" s="581">
        <v>170</v>
      </c>
      <c r="T46" s="581">
        <v>225</v>
      </c>
      <c r="U46" s="581">
        <v>285</v>
      </c>
      <c r="V46" s="581">
        <v>390</v>
      </c>
      <c r="W46" s="581">
        <v>10</v>
      </c>
      <c r="X46" s="581">
        <v>1205</v>
      </c>
      <c r="Y46" s="581">
        <v>1200</v>
      </c>
      <c r="Z46" s="581" t="s">
        <v>138</v>
      </c>
      <c r="AA46" s="581">
        <f>ROWS($I$8:Z46)</f>
        <v>39</v>
      </c>
      <c r="AB46" s="581" t="str">
        <f t="shared" si="1"/>
        <v/>
      </c>
      <c r="AC46" s="581" t="str">
        <f>IFERROR(SMALL($AB$8:$AB$51,ROWS($AB$8:AB46)),"")</f>
        <v/>
      </c>
      <c r="AD46" s="581"/>
      <c r="AE46" s="360"/>
      <c r="AF46" s="360"/>
      <c r="AG46" s="573" t="str">
        <f>IFERROR(INDEX($C$60:$H$103,$L67,COLUMNS($P$60:P67)),"")</f>
        <v xml:space="preserve">Education                                                   </v>
      </c>
      <c r="AH46" s="331">
        <f>IFERROR(INDEX($C$60:$H$103,$L67,COLUMNS($P$60:Q67)),"")</f>
        <v>0.14483150321847785</v>
      </c>
      <c r="AI46" s="331">
        <f>IFERROR(INDEX($C$60:$H$103,$L67,COLUMNS($P$60:R67)),"")</f>
        <v>0.18951154865581218</v>
      </c>
      <c r="AJ46" s="331">
        <f>IFERROR(INDEX($C$60:$H$103,$L67,COLUMNS($P$60:S67)),"")</f>
        <v>0.21639530480878455</v>
      </c>
      <c r="AK46" s="331">
        <f>IFERROR(INDEX($C$60:$H$103,$L67,COLUMNS($P$60:T67)),"")</f>
        <v>0.22699734948882999</v>
      </c>
      <c r="AL46" s="332">
        <f>IFERROR(INDEX($C$60:$H$103,$L67,COLUMNS($P$60:U67)),"")</f>
        <v>0.22226429382809543</v>
      </c>
      <c r="AO46" s="574" t="str">
        <f>IFERROR(INDEX($Q$60:$Y$103,$AC67,COLUMNS($AD$85:AD92)),"")</f>
        <v xml:space="preserve">Education                                                   </v>
      </c>
      <c r="AP46" s="575">
        <f>IFERROR(INDEX($Q$60:$Y$103,$AC67,COLUMNS($AO$39:AP46)),"")</f>
        <v>385</v>
      </c>
      <c r="AQ46" s="575">
        <f>IFERROR(INDEX($Q$60:$Y$103,$AC67,COLUMNS($AO$39:AQ46)),"")</f>
        <v>500</v>
      </c>
      <c r="AR46" s="575">
        <f>IFERROR(INDEX($Q$60:$Y$103,$AC67,COLUMNS($AO$39:AR46)),"")</f>
        <v>570</v>
      </c>
      <c r="AS46" s="575">
        <f>IFERROR(INDEX($Q$60:$Y$103,$AC67,COLUMNS($AO$39:AS46)),"")</f>
        <v>600</v>
      </c>
      <c r="AT46" s="575">
        <f>IFERROR(INDEX($Q$60:$Y$103,$AC67,COLUMNS($AO$39:AT46)),"")</f>
        <v>585</v>
      </c>
      <c r="AU46" s="575">
        <f>IFERROR(INDEX($Q$60:$Y$103,$AC67,COLUMNS($AO$39:AU46)),"")</f>
        <v>140</v>
      </c>
      <c r="AV46" s="575">
        <f>IFERROR(INDEX($Q$60:$Y$103,$AC67,COLUMNS($AO$39:AV46)),"")</f>
        <v>2780</v>
      </c>
      <c r="AW46" s="576">
        <f>IFERROR(INDEX($Q$60:$Y$103,$AC67,COLUMNS($AO$39:AW46)),"")</f>
        <v>2640</v>
      </c>
    </row>
    <row r="47" spans="3:49" x14ac:dyDescent="0.3">
      <c r="C47" s="350" t="s">
        <v>590</v>
      </c>
      <c r="D47" s="382">
        <v>0.17299999999999999</v>
      </c>
      <c r="E47" s="382">
        <v>0.17499999999999999</v>
      </c>
      <c r="F47" s="382">
        <v>0.16500000000000001</v>
      </c>
      <c r="G47" s="382">
        <v>0.221</v>
      </c>
      <c r="H47" s="382">
        <v>0.26600000000000001</v>
      </c>
      <c r="I47" s="350" t="s">
        <v>138</v>
      </c>
      <c r="J47" s="350">
        <f>ROWS($I$8:I47)</f>
        <v>40</v>
      </c>
      <c r="K47" s="350" t="str">
        <f t="shared" si="0"/>
        <v/>
      </c>
      <c r="L47" s="350" t="str">
        <f>IFERROR(SMALL($K$8:$K$51,ROWS($K$8:K47)),"")</f>
        <v/>
      </c>
      <c r="P47" s="581"/>
      <c r="Q47" s="581" t="s">
        <v>590</v>
      </c>
      <c r="R47" s="581">
        <v>455</v>
      </c>
      <c r="S47" s="581">
        <v>460</v>
      </c>
      <c r="T47" s="581">
        <v>430</v>
      </c>
      <c r="U47" s="581">
        <v>580</v>
      </c>
      <c r="V47" s="581">
        <v>695</v>
      </c>
      <c r="W47" s="581">
        <v>10</v>
      </c>
      <c r="X47" s="581">
        <v>2630</v>
      </c>
      <c r="Y47" s="581">
        <v>2620</v>
      </c>
      <c r="Z47" s="581" t="s">
        <v>138</v>
      </c>
      <c r="AA47" s="581">
        <f>ROWS($I$8:Z47)</f>
        <v>40</v>
      </c>
      <c r="AB47" s="581" t="str">
        <f t="shared" si="1"/>
        <v/>
      </c>
      <c r="AC47" s="581" t="str">
        <f>IFERROR(SMALL($AB$8:$AB$51,ROWS($AB$8:AB47)),"")</f>
        <v/>
      </c>
      <c r="AD47" s="581"/>
      <c r="AE47" s="360"/>
      <c r="AF47" s="360"/>
      <c r="AG47" s="573" t="str">
        <f>IFERROR(INDEX($C$60:$H$103,$L68,COLUMNS($P$60:P68)),"")</f>
        <v xml:space="preserve">Engineering                                                 </v>
      </c>
      <c r="AH47" s="331">
        <f>IFERROR(INDEX($C$60:$H$103,$L68,COLUMNS($P$60:Q68)),"")</f>
        <v>0.11476950577886438</v>
      </c>
      <c r="AI47" s="331">
        <f>IFERROR(INDEX($C$60:$H$103,$L68,COLUMNS($P$60:R68)),"")</f>
        <v>0.14246136929753703</v>
      </c>
      <c r="AJ47" s="331">
        <f>IFERROR(INDEX($C$60:$H$103,$L68,COLUMNS($P$60:S68)),"")</f>
        <v>0.18735621945863268</v>
      </c>
      <c r="AK47" s="331">
        <f>IFERROR(INDEX($C$60:$H$103,$L68,COLUMNS($P$60:T68)),"")</f>
        <v>0.23788097044378853</v>
      </c>
      <c r="AL47" s="332">
        <f>IFERROR(INDEX($C$60:$H$103,$L68,COLUMNS($P$60:U68)),"")</f>
        <v>0.31753193502117738</v>
      </c>
      <c r="AO47" s="574" t="str">
        <f>IFERROR(INDEX($Q$60:$Y$103,$AC68,COLUMNS($AD$85:AD93)),"")</f>
        <v xml:space="preserve">Engineering                                                 </v>
      </c>
      <c r="AP47" s="575">
        <f>IFERROR(INDEX($Q$60:$Y$103,$AC68,COLUMNS($AO$39:AP47)),"")</f>
        <v>375</v>
      </c>
      <c r="AQ47" s="575">
        <f>IFERROR(INDEX($Q$60:$Y$103,$AC68,COLUMNS($AO$39:AQ47)),"")</f>
        <v>465</v>
      </c>
      <c r="AR47" s="575">
        <f>IFERROR(INDEX($Q$60:$Y$103,$AC68,COLUMNS($AO$39:AR47)),"")</f>
        <v>610</v>
      </c>
      <c r="AS47" s="575">
        <f>IFERROR(INDEX($Q$60:$Y$103,$AC68,COLUMNS($AO$39:AS47)),"")</f>
        <v>775</v>
      </c>
      <c r="AT47" s="575">
        <f>IFERROR(INDEX($Q$60:$Y$103,$AC68,COLUMNS($AO$39:AT47)),"")</f>
        <v>1035</v>
      </c>
      <c r="AU47" s="575">
        <f>IFERROR(INDEX($Q$60:$Y$103,$AC68,COLUMNS($AO$39:AU47)),"")</f>
        <v>35</v>
      </c>
      <c r="AV47" s="575">
        <f>IFERROR(INDEX($Q$60:$Y$103,$AC68,COLUMNS($AO$39:AV47)),"")</f>
        <v>3290</v>
      </c>
      <c r="AW47" s="576">
        <f>IFERROR(INDEX($Q$60:$Y$103,$AC68,COLUMNS($AO$39:AW47)),"")</f>
        <v>3255</v>
      </c>
    </row>
    <row r="48" spans="3:49" x14ac:dyDescent="0.3">
      <c r="C48" s="350" t="s">
        <v>591</v>
      </c>
      <c r="D48" s="382">
        <v>0.20499999999999999</v>
      </c>
      <c r="E48" s="382">
        <v>0.19600000000000001</v>
      </c>
      <c r="F48" s="382">
        <v>0.2</v>
      </c>
      <c r="G48" s="382">
        <v>0.2</v>
      </c>
      <c r="H48" s="382">
        <v>0.19900000000000001</v>
      </c>
      <c r="I48" s="350" t="s">
        <v>138</v>
      </c>
      <c r="J48" s="350">
        <f>ROWS($I$8:I48)</f>
        <v>41</v>
      </c>
      <c r="K48" s="350" t="str">
        <f t="shared" si="0"/>
        <v/>
      </c>
      <c r="L48" s="350" t="str">
        <f>IFERROR(SMALL($K$8:$K$51,ROWS($K$8:K48)),"")</f>
        <v/>
      </c>
      <c r="P48" s="581"/>
      <c r="Q48" s="581" t="s">
        <v>591</v>
      </c>
      <c r="R48" s="581">
        <v>935</v>
      </c>
      <c r="S48" s="581">
        <v>895</v>
      </c>
      <c r="T48" s="581">
        <v>910</v>
      </c>
      <c r="U48" s="581">
        <v>910</v>
      </c>
      <c r="V48" s="581">
        <v>905</v>
      </c>
      <c r="W48" s="581">
        <v>15</v>
      </c>
      <c r="X48" s="581">
        <v>4570</v>
      </c>
      <c r="Y48" s="581">
        <v>4555</v>
      </c>
      <c r="Z48" s="581" t="s">
        <v>138</v>
      </c>
      <c r="AA48" s="581">
        <f>ROWS($I$8:Z48)</f>
        <v>41</v>
      </c>
      <c r="AB48" s="581" t="str">
        <f t="shared" si="1"/>
        <v/>
      </c>
      <c r="AC48" s="581" t="str">
        <f>IFERROR(SMALL($AB$8:$AB$51,ROWS($AB$8:AB48)),"")</f>
        <v/>
      </c>
      <c r="AD48" s="581"/>
      <c r="AE48" s="360"/>
      <c r="AF48" s="360"/>
      <c r="AG48" s="573" t="str">
        <f>IFERROR(INDEX($C$60:$H$103,$L69,COLUMNS($P$60:P69)),"")</f>
        <v xml:space="preserve">European Languages, Literature and Related Subjects         </v>
      </c>
      <c r="AH48" s="331">
        <f>IFERROR(INDEX($C$60:$H$103,$L69,COLUMNS($P$60:Q69)),"")</f>
        <v>9.7749173889725094E-2</v>
      </c>
      <c r="AI48" s="331">
        <f>IFERROR(INDEX($C$60:$H$103,$L69,COLUMNS($P$60:R69)),"")</f>
        <v>0.15600076123250464</v>
      </c>
      <c r="AJ48" s="331">
        <f>IFERROR(INDEX($C$60:$H$103,$L69,COLUMNS($P$60:S69)),"")</f>
        <v>0.16954723966713378</v>
      </c>
      <c r="AK48" s="331">
        <f>IFERROR(INDEX($C$60:$H$103,$L69,COLUMNS($P$60:T69)),"")</f>
        <v>0.26326534143007907</v>
      </c>
      <c r="AL48" s="332">
        <f>IFERROR(INDEX($C$60:$H$103,$L69,COLUMNS($P$60:U69)),"")</f>
        <v>0.31343748378055741</v>
      </c>
      <c r="AO48" s="574" t="str">
        <f>IFERROR(INDEX($Q$60:$Y$103,$AC69,COLUMNS($AD$85:AD94)),"")</f>
        <v xml:space="preserve">European Languages, Literature and Related Subjects         </v>
      </c>
      <c r="AP48" s="575">
        <f>IFERROR(INDEX($Q$60:$Y$103,$AC69,COLUMNS($AO$39:AP48)),"")</f>
        <v>55</v>
      </c>
      <c r="AQ48" s="575">
        <f>IFERROR(INDEX($Q$60:$Y$103,$AC69,COLUMNS($AO$39:AQ48)),"")</f>
        <v>90</v>
      </c>
      <c r="AR48" s="575">
        <f>IFERROR(INDEX($Q$60:$Y$103,$AC69,COLUMNS($AO$39:AR48)),"")</f>
        <v>100</v>
      </c>
      <c r="AS48" s="575">
        <f>IFERROR(INDEX($Q$60:$Y$103,$AC69,COLUMNS($AO$39:AS48)),"")</f>
        <v>150</v>
      </c>
      <c r="AT48" s="575">
        <f>IFERROR(INDEX($Q$60:$Y$103,$AC69,COLUMNS($AO$39:AT48)),"")</f>
        <v>180</v>
      </c>
      <c r="AU48" s="575">
        <f>IFERROR(INDEX($Q$60:$Y$103,$AC69,COLUMNS($AO$39:AU48)),"")</f>
        <v>5</v>
      </c>
      <c r="AV48" s="575">
        <f>IFERROR(INDEX($Q$60:$Y$103,$AC69,COLUMNS($AO$39:AV48)),"")</f>
        <v>585</v>
      </c>
      <c r="AW48" s="576">
        <f>IFERROR(INDEX($Q$60:$Y$103,$AC69,COLUMNS($AO$39:AW48)),"")</f>
        <v>580</v>
      </c>
    </row>
    <row r="49" spans="3:49" x14ac:dyDescent="0.3">
      <c r="C49" s="350" t="s">
        <v>592</v>
      </c>
      <c r="D49" s="382" t="s">
        <v>137</v>
      </c>
      <c r="E49" s="382" t="s">
        <v>137</v>
      </c>
      <c r="F49" s="382" t="s">
        <v>137</v>
      </c>
      <c r="G49" s="382" t="s">
        <v>137</v>
      </c>
      <c r="H49" s="382" t="s">
        <v>137</v>
      </c>
      <c r="I49" s="350" t="s">
        <v>138</v>
      </c>
      <c r="J49" s="350">
        <f>ROWS($I$8:I49)</f>
        <v>42</v>
      </c>
      <c r="K49" s="350" t="str">
        <f t="shared" si="0"/>
        <v/>
      </c>
      <c r="L49" s="350" t="str">
        <f>IFERROR(SMALL($K$8:$K$51,ROWS($K$8:K49)),"")</f>
        <v/>
      </c>
      <c r="P49" s="581"/>
      <c r="Q49" s="581" t="s">
        <v>592</v>
      </c>
      <c r="R49" s="581">
        <v>0</v>
      </c>
      <c r="S49" s="581">
        <v>0</v>
      </c>
      <c r="T49" s="581">
        <v>0</v>
      </c>
      <c r="U49" s="581">
        <v>0</v>
      </c>
      <c r="V49" s="581">
        <v>0</v>
      </c>
      <c r="W49" s="581">
        <v>0</v>
      </c>
      <c r="X49" s="581">
        <v>0</v>
      </c>
      <c r="Y49" s="581">
        <v>0</v>
      </c>
      <c r="Z49" s="581" t="s">
        <v>138</v>
      </c>
      <c r="AA49" s="581">
        <f>ROWS($I$8:Z49)</f>
        <v>42</v>
      </c>
      <c r="AB49" s="581" t="str">
        <f t="shared" si="1"/>
        <v/>
      </c>
      <c r="AC49" s="581" t="str">
        <f>IFERROR(SMALL($AB$8:$AB$51,ROWS($AB$8:AB49)),"")</f>
        <v/>
      </c>
      <c r="AD49" s="581"/>
      <c r="AE49" s="360"/>
      <c r="AF49" s="360"/>
      <c r="AG49" s="573" t="str">
        <f>IFERROR(INDEX($C$60:$H$103,$L70,COLUMNS($P$60:P70)),"")</f>
        <v xml:space="preserve">Historical and Philosophical Studies                        </v>
      </c>
      <c r="AH49" s="331">
        <f>IFERROR(INDEX($C$60:$H$103,$L70,COLUMNS($P$60:Q70)),"")</f>
        <v>0.12756580325350833</v>
      </c>
      <c r="AI49" s="331">
        <f>IFERROR(INDEX($C$60:$H$103,$L70,COLUMNS($P$60:R70)),"")</f>
        <v>0.17512916288487049</v>
      </c>
      <c r="AJ49" s="331">
        <f>IFERROR(INDEX($C$60:$H$103,$L70,COLUMNS($P$60:S70)),"")</f>
        <v>0.17090518746072753</v>
      </c>
      <c r="AK49" s="331">
        <f>IFERROR(INDEX($C$60:$H$103,$L70,COLUMNS($P$60:T70)),"")</f>
        <v>0.25018327166096493</v>
      </c>
      <c r="AL49" s="332">
        <f>IFERROR(INDEX($C$60:$H$103,$L70,COLUMNS($P$60:U70)),"")</f>
        <v>0.27621657473992883</v>
      </c>
      <c r="AO49" s="574" t="str">
        <f>IFERROR(INDEX($Q$60:$Y$103,$AC70,COLUMNS($AD$85:AD95)),"")</f>
        <v xml:space="preserve">Historical and Philosophical Studies                        </v>
      </c>
      <c r="AP49" s="575">
        <f>IFERROR(INDEX($Q$60:$Y$103,$AC70,COLUMNS($AO$39:AP49)),"")</f>
        <v>145</v>
      </c>
      <c r="AQ49" s="575">
        <f>IFERROR(INDEX($Q$60:$Y$103,$AC70,COLUMNS($AO$39:AQ49)),"")</f>
        <v>200</v>
      </c>
      <c r="AR49" s="575">
        <f>IFERROR(INDEX($Q$60:$Y$103,$AC70,COLUMNS($AO$39:AR49)),"")</f>
        <v>195</v>
      </c>
      <c r="AS49" s="575">
        <f>IFERROR(INDEX($Q$60:$Y$103,$AC70,COLUMNS($AO$39:AS49)),"")</f>
        <v>285</v>
      </c>
      <c r="AT49" s="575">
        <f>IFERROR(INDEX($Q$60:$Y$103,$AC70,COLUMNS($AO$39:AT49)),"")</f>
        <v>315</v>
      </c>
      <c r="AU49" s="575">
        <f>IFERROR(INDEX($Q$60:$Y$103,$AC70,COLUMNS($AO$39:AU49)),"")</f>
        <v>0</v>
      </c>
      <c r="AV49" s="575">
        <f>IFERROR(INDEX($Q$60:$Y$103,$AC70,COLUMNS($AO$39:AV49)),"")</f>
        <v>1150</v>
      </c>
      <c r="AW49" s="576">
        <f>IFERROR(INDEX($Q$60:$Y$103,$AC70,COLUMNS($AO$39:AW49)),"")</f>
        <v>1145</v>
      </c>
    </row>
    <row r="50" spans="3:49" x14ac:dyDescent="0.3">
      <c r="C50" s="350" t="s">
        <v>593</v>
      </c>
      <c r="D50" s="382">
        <v>0.08</v>
      </c>
      <c r="E50" s="382">
        <v>0.12</v>
      </c>
      <c r="F50" s="382">
        <v>0.30499999999999999</v>
      </c>
      <c r="G50" s="382">
        <v>0.25800000000000001</v>
      </c>
      <c r="H50" s="382">
        <v>0.23599999999999999</v>
      </c>
      <c r="I50" s="350" t="s">
        <v>138</v>
      </c>
      <c r="J50" s="350">
        <f>ROWS($I$8:I50)</f>
        <v>43</v>
      </c>
      <c r="K50" s="350" t="str">
        <f t="shared" si="0"/>
        <v/>
      </c>
      <c r="L50" s="350" t="str">
        <f>IFERROR(SMALL($K$8:$K$51,ROWS($K$8:K50)),"")</f>
        <v/>
      </c>
      <c r="P50" s="581"/>
      <c r="Q50" s="581" t="s">
        <v>593</v>
      </c>
      <c r="R50" s="581">
        <v>20</v>
      </c>
      <c r="S50" s="581">
        <v>35</v>
      </c>
      <c r="T50" s="581">
        <v>85</v>
      </c>
      <c r="U50" s="581">
        <v>70</v>
      </c>
      <c r="V50" s="581">
        <v>65</v>
      </c>
      <c r="W50" s="581">
        <v>0</v>
      </c>
      <c r="X50" s="581">
        <v>275</v>
      </c>
      <c r="Y50" s="581">
        <v>275</v>
      </c>
      <c r="Z50" s="581" t="s">
        <v>138</v>
      </c>
      <c r="AA50" s="581">
        <f>ROWS($I$8:Z50)</f>
        <v>43</v>
      </c>
      <c r="AB50" s="581" t="str">
        <f t="shared" si="1"/>
        <v/>
      </c>
      <c r="AC50" s="581" t="str">
        <f>IFERROR(SMALL($AB$8:$AB$51,ROWS($AB$8:AB50)),"")</f>
        <v/>
      </c>
      <c r="AD50" s="581"/>
      <c r="AE50" s="360"/>
      <c r="AF50" s="360"/>
      <c r="AG50" s="573" t="str">
        <f>IFERROR(INDEX($C$60:$H$103,$L71,COLUMNS($P$60:P71)),"")</f>
        <v xml:space="preserve">Law                                                         </v>
      </c>
      <c r="AH50" s="331">
        <f>IFERROR(INDEX($C$60:$H$103,$L71,COLUMNS($P$60:Q71)),"")</f>
        <v>0.14792823100644797</v>
      </c>
      <c r="AI50" s="331">
        <f>IFERROR(INDEX($C$60:$H$103,$L71,COLUMNS($P$60:R71)),"")</f>
        <v>0.15512755817213345</v>
      </c>
      <c r="AJ50" s="331">
        <f>IFERROR(INDEX($C$60:$H$103,$L71,COLUMNS($P$60:S71)),"")</f>
        <v>0.16774320156994674</v>
      </c>
      <c r="AK50" s="331">
        <f>IFERROR(INDEX($C$60:$H$103,$L71,COLUMNS($P$60:T71)),"")</f>
        <v>0.21951219512195122</v>
      </c>
      <c r="AL50" s="332">
        <f>IFERROR(INDEX($C$60:$H$103,$L71,COLUMNS($P$60:U71)),"")</f>
        <v>0.30968881412952065</v>
      </c>
      <c r="AO50" s="574" t="str">
        <f>IFERROR(INDEX($Q$60:$Y$103,$AC71,COLUMNS($AD$85:AD96)),"")</f>
        <v xml:space="preserve">Law                                                         </v>
      </c>
      <c r="AP50" s="575">
        <f>IFERROR(INDEX($Q$60:$Y$103,$AC71,COLUMNS($AO$39:AP50)),"")</f>
        <v>265</v>
      </c>
      <c r="AQ50" s="575">
        <f>IFERROR(INDEX($Q$60:$Y$103,$AC71,COLUMNS($AO$39:AQ50)),"")</f>
        <v>275</v>
      </c>
      <c r="AR50" s="575">
        <f>IFERROR(INDEX($Q$60:$Y$103,$AC71,COLUMNS($AO$39:AR50)),"")</f>
        <v>300</v>
      </c>
      <c r="AS50" s="575">
        <f>IFERROR(INDEX($Q$60:$Y$103,$AC71,COLUMNS($AO$39:AS50)),"")</f>
        <v>390</v>
      </c>
      <c r="AT50" s="575">
        <f>IFERROR(INDEX($Q$60:$Y$103,$AC71,COLUMNS($AO$39:AT50)),"")</f>
        <v>550</v>
      </c>
      <c r="AU50" s="575">
        <f>IFERROR(INDEX($Q$60:$Y$103,$AC71,COLUMNS($AO$39:AU50)),"")</f>
        <v>15</v>
      </c>
      <c r="AV50" s="575">
        <f>IFERROR(INDEX($Q$60:$Y$103,$AC71,COLUMNS($AO$39:AV50)),"")</f>
        <v>1795</v>
      </c>
      <c r="AW50" s="576">
        <f>IFERROR(INDEX($Q$60:$Y$103,$AC71,COLUMNS($AO$39:AW50)),"")</f>
        <v>1785</v>
      </c>
    </row>
    <row r="51" spans="3:49" x14ac:dyDescent="0.3">
      <c r="C51" s="350" t="s">
        <v>571</v>
      </c>
      <c r="D51" s="382">
        <v>0.159</v>
      </c>
      <c r="E51" s="382">
        <v>0.161</v>
      </c>
      <c r="F51" s="382">
        <v>0.18099999999999999</v>
      </c>
      <c r="G51" s="382">
        <v>0.221</v>
      </c>
      <c r="H51" s="382">
        <v>0.27800000000000002</v>
      </c>
      <c r="I51" s="350" t="s">
        <v>138</v>
      </c>
      <c r="J51" s="350">
        <f>ROWS($I$8:I51)</f>
        <v>44</v>
      </c>
      <c r="K51" s="350" t="str">
        <f t="shared" si="0"/>
        <v/>
      </c>
      <c r="L51" s="350" t="str">
        <f>IFERROR(SMALL($K$8:$K$51,ROWS($K$8:K51)),"")</f>
        <v/>
      </c>
      <c r="P51" s="581"/>
      <c r="Q51" s="581" t="s">
        <v>571</v>
      </c>
      <c r="R51" s="581">
        <v>4900</v>
      </c>
      <c r="S51" s="581">
        <v>4970</v>
      </c>
      <c r="T51" s="581">
        <v>5600</v>
      </c>
      <c r="U51" s="581">
        <v>6825</v>
      </c>
      <c r="V51" s="581">
        <v>8585</v>
      </c>
      <c r="W51" s="581">
        <v>185</v>
      </c>
      <c r="X51" s="581">
        <v>31065</v>
      </c>
      <c r="Y51" s="581">
        <v>30880</v>
      </c>
      <c r="Z51" s="581" t="s">
        <v>138</v>
      </c>
      <c r="AA51" s="581">
        <f>ROWS($I$8:Z51)</f>
        <v>44</v>
      </c>
      <c r="AB51" s="581" t="str">
        <f t="shared" si="1"/>
        <v/>
      </c>
      <c r="AC51" s="581" t="str">
        <f>IFERROR(SMALL($AB$8:$AB$51,ROWS($AB$8:AB51)),"")</f>
        <v/>
      </c>
      <c r="AD51" s="581"/>
      <c r="AE51" s="360"/>
      <c r="AF51" s="360"/>
      <c r="AG51" s="573" t="str">
        <f>IFERROR(INDEX($C$60:$H$103,$L72,COLUMNS($P$60:P72)),"")</f>
        <v xml:space="preserve">Linguistics, Classics and Related Subjects                  </v>
      </c>
      <c r="AH51" s="331">
        <f>IFERROR(INDEX($C$60:$H$103,$L72,COLUMNS($P$60:Q72)),"")</f>
        <v>0.13349175813813133</v>
      </c>
      <c r="AI51" s="331">
        <f>IFERROR(INDEX($C$60:$H$103,$L72,COLUMNS($P$60:R72)),"")</f>
        <v>0.16366791143299006</v>
      </c>
      <c r="AJ51" s="331">
        <f>IFERROR(INDEX($C$60:$H$103,$L72,COLUMNS($P$60:S72)),"")</f>
        <v>0.18335785145788541</v>
      </c>
      <c r="AK51" s="331">
        <f>IFERROR(INDEX($C$60:$H$103,$L72,COLUMNS($P$60:T72)),"")</f>
        <v>0.24119547860636464</v>
      </c>
      <c r="AL51" s="332">
        <f>IFERROR(INDEX($C$60:$H$103,$L72,COLUMNS($P$60:U72)),"")</f>
        <v>0.2782870003646285</v>
      </c>
      <c r="AO51" s="574" t="str">
        <f>IFERROR(INDEX($Q$60:$Y$103,$AC72,COLUMNS($AD$85:AD97)),"")</f>
        <v xml:space="preserve">Linguistics, Classics and Related Subjects                  </v>
      </c>
      <c r="AP51" s="575">
        <f>IFERROR(INDEX($Q$60:$Y$103,$AC72,COLUMNS($AO$39:AP51)),"")</f>
        <v>105</v>
      </c>
      <c r="AQ51" s="575">
        <f>IFERROR(INDEX($Q$60:$Y$103,$AC72,COLUMNS($AO$39:AQ51)),"")</f>
        <v>130</v>
      </c>
      <c r="AR51" s="575">
        <f>IFERROR(INDEX($Q$60:$Y$103,$AC72,COLUMNS($AO$39:AR51)),"")</f>
        <v>145</v>
      </c>
      <c r="AS51" s="575">
        <f>IFERROR(INDEX($Q$60:$Y$103,$AC72,COLUMNS($AO$39:AS51)),"")</f>
        <v>190</v>
      </c>
      <c r="AT51" s="575">
        <f>IFERROR(INDEX($Q$60:$Y$103,$AC72,COLUMNS($AO$39:AT51)),"")</f>
        <v>220</v>
      </c>
      <c r="AU51" s="575">
        <f>IFERROR(INDEX($Q$60:$Y$103,$AC72,COLUMNS($AO$39:AU51)),"")</f>
        <v>5</v>
      </c>
      <c r="AV51" s="575">
        <f>IFERROR(INDEX($Q$60:$Y$103,$AC72,COLUMNS($AO$39:AV51)),"")</f>
        <v>800</v>
      </c>
      <c r="AW51" s="576">
        <f>IFERROR(INDEX($Q$60:$Y$103,$AC72,COLUMNS($AO$39:AW51)),"")</f>
        <v>795</v>
      </c>
    </row>
    <row r="52" spans="3:49" x14ac:dyDescent="0.3">
      <c r="P52" s="581"/>
      <c r="Q52" s="581"/>
      <c r="R52" s="581"/>
      <c r="S52" s="581"/>
      <c r="T52" s="581"/>
      <c r="U52" s="581"/>
      <c r="V52" s="581"/>
      <c r="W52" s="581"/>
      <c r="X52" s="581"/>
      <c r="Y52" s="581"/>
      <c r="Z52" s="581"/>
      <c r="AA52" s="581"/>
      <c r="AB52" s="581"/>
      <c r="AC52" s="581"/>
      <c r="AD52" s="581"/>
      <c r="AE52" s="360"/>
      <c r="AF52" s="360"/>
      <c r="AG52" s="573" t="str">
        <f>IFERROR(INDEX($C$60:$H$103,$L73,COLUMNS($P$60:P73)),"")</f>
        <v xml:space="preserve">Mass Communication and Documentation                        </v>
      </c>
      <c r="AH52" s="331">
        <f>IFERROR(INDEX($C$60:$H$103,$L73,COLUMNS($P$60:Q73)),"")</f>
        <v>0.15173025732031944</v>
      </c>
      <c r="AI52" s="331">
        <f>IFERROR(INDEX($C$60:$H$103,$L73,COLUMNS($P$60:R73)),"")</f>
        <v>0.18367346938775511</v>
      </c>
      <c r="AJ52" s="331">
        <f>IFERROR(INDEX($C$60:$H$103,$L73,COLUMNS($P$60:S73)),"")</f>
        <v>0.16326530612244897</v>
      </c>
      <c r="AK52" s="331">
        <f>IFERROR(INDEX($C$60:$H$103,$L73,COLUMNS($P$60:T73)),"")</f>
        <v>0.22271517302573204</v>
      </c>
      <c r="AL52" s="332">
        <f>IFERROR(INDEX($C$60:$H$103,$L73,COLUMNS($P$60:U73)),"")</f>
        <v>0.27861579414374443</v>
      </c>
      <c r="AO52" s="574" t="str">
        <f>IFERROR(INDEX($Q$60:$Y$103,$AC73,COLUMNS($AD$85:AD98)),"")</f>
        <v xml:space="preserve">Mass Communication and Documentation                        </v>
      </c>
      <c r="AP52" s="575">
        <f>IFERROR(INDEX($Q$60:$Y$103,$AC73,COLUMNS($AO$39:AP52)),"")</f>
        <v>85</v>
      </c>
      <c r="AQ52" s="575">
        <f>IFERROR(INDEX($Q$60:$Y$103,$AC73,COLUMNS($AO$39:AQ52)),"")</f>
        <v>105</v>
      </c>
      <c r="AR52" s="575">
        <f>IFERROR(INDEX($Q$60:$Y$103,$AC73,COLUMNS($AO$39:AR52)),"")</f>
        <v>90</v>
      </c>
      <c r="AS52" s="575">
        <f>IFERROR(INDEX($Q$60:$Y$103,$AC73,COLUMNS($AO$39:AS52)),"")</f>
        <v>125</v>
      </c>
      <c r="AT52" s="575">
        <f>IFERROR(INDEX($Q$60:$Y$103,$AC73,COLUMNS($AO$39:AT52)),"")</f>
        <v>155</v>
      </c>
      <c r="AU52" s="575">
        <f>IFERROR(INDEX($Q$60:$Y$103,$AC73,COLUMNS($AO$39:AU52)),"")</f>
        <v>0</v>
      </c>
      <c r="AV52" s="575">
        <f>IFERROR(INDEX($Q$60:$Y$103,$AC73,COLUMNS($AO$39:AV52)),"")</f>
        <v>565</v>
      </c>
      <c r="AW52" s="576">
        <f>IFERROR(INDEX($Q$60:$Y$103,$AC73,COLUMNS($AO$39:AW52)),"")</f>
        <v>565</v>
      </c>
    </row>
    <row r="53" spans="3:49" x14ac:dyDescent="0.3">
      <c r="P53" s="581"/>
      <c r="Q53" s="581"/>
      <c r="R53" s="581"/>
      <c r="S53" s="581"/>
      <c r="T53" s="581"/>
      <c r="U53" s="581"/>
      <c r="V53" s="581"/>
      <c r="W53" s="581"/>
      <c r="X53" s="581"/>
      <c r="Y53" s="581"/>
      <c r="Z53" s="581"/>
      <c r="AA53" s="581"/>
      <c r="AB53" s="581"/>
      <c r="AC53" s="581"/>
      <c r="AD53" s="581"/>
      <c r="AE53" s="360"/>
      <c r="AF53" s="360"/>
      <c r="AG53" s="573" t="str">
        <f>IFERROR(INDEX($C$60:$H$103,$L74,COLUMNS($P$60:P74)),"")</f>
        <v xml:space="preserve">Mathematical Sciences                                       </v>
      </c>
      <c r="AH53" s="331">
        <f>IFERROR(INDEX($C$60:$H$103,$L74,COLUMNS($P$60:Q74)),"")</f>
        <v>0.11184994955516832</v>
      </c>
      <c r="AI53" s="331">
        <f>IFERROR(INDEX($C$60:$H$103,$L74,COLUMNS($P$60:R74)),"")</f>
        <v>0.14624415298541688</v>
      </c>
      <c r="AJ53" s="331">
        <f>IFERROR(INDEX($C$60:$H$103,$L74,COLUMNS($P$60:S74)),"")</f>
        <v>0.19898193157846464</v>
      </c>
      <c r="AK53" s="331">
        <f>IFERROR(INDEX($C$60:$H$103,$L74,COLUMNS($P$60:T74)),"")</f>
        <v>0.23311626769390689</v>
      </c>
      <c r="AL53" s="332">
        <f>IFERROR(INDEX($C$60:$H$103,$L74,COLUMNS($P$60:U74)),"")</f>
        <v>0.30980769818704335</v>
      </c>
      <c r="AO53" s="574" t="str">
        <f>IFERROR(INDEX($Q$60:$Y$103,$AC74,COLUMNS($AD$85:AD99)),"")</f>
        <v xml:space="preserve">Mathematical Sciences                                       </v>
      </c>
      <c r="AP53" s="575">
        <f>IFERROR(INDEX($Q$60:$Y$103,$AC74,COLUMNS($AO$39:AP53)),"")</f>
        <v>75</v>
      </c>
      <c r="AQ53" s="575">
        <f>IFERROR(INDEX($Q$60:$Y$103,$AC74,COLUMNS($AO$39:AQ53)),"")</f>
        <v>95</v>
      </c>
      <c r="AR53" s="575">
        <f>IFERROR(INDEX($Q$60:$Y$103,$AC74,COLUMNS($AO$39:AR53)),"")</f>
        <v>130</v>
      </c>
      <c r="AS53" s="575">
        <f>IFERROR(INDEX($Q$60:$Y$103,$AC74,COLUMNS($AO$39:AS53)),"")</f>
        <v>155</v>
      </c>
      <c r="AT53" s="575">
        <f>IFERROR(INDEX($Q$60:$Y$103,$AC74,COLUMNS($AO$39:AT53)),"")</f>
        <v>205</v>
      </c>
      <c r="AU53" s="575">
        <f>IFERROR(INDEX($Q$60:$Y$103,$AC74,COLUMNS($AO$39:AU53)),"")</f>
        <v>5</v>
      </c>
      <c r="AV53" s="575">
        <f>IFERROR(INDEX($Q$60:$Y$103,$AC74,COLUMNS($AO$39:AV53)),"")</f>
        <v>660</v>
      </c>
      <c r="AW53" s="576">
        <f>IFERROR(INDEX($Q$60:$Y$103,$AC74,COLUMNS($AO$39:AW53)),"")</f>
        <v>655</v>
      </c>
    </row>
    <row r="54" spans="3:49" x14ac:dyDescent="0.3">
      <c r="P54" s="581"/>
      <c r="Q54" s="581"/>
      <c r="R54" s="581"/>
      <c r="S54" s="581"/>
      <c r="T54" s="581"/>
      <c r="U54" s="581"/>
      <c r="V54" s="581"/>
      <c r="W54" s="581"/>
      <c r="X54" s="581"/>
      <c r="Y54" s="581"/>
      <c r="Z54" s="581"/>
      <c r="AA54" s="581"/>
      <c r="AB54" s="581"/>
      <c r="AC54" s="581"/>
      <c r="AD54" s="581"/>
      <c r="AE54" s="360"/>
      <c r="AF54" s="360"/>
      <c r="AG54" s="573" t="str">
        <f>IFERROR(INDEX($C$60:$H$103,$L75,COLUMNS($P$60:P75)),"")</f>
        <v xml:space="preserve">Medicine and Dentistry                                      </v>
      </c>
      <c r="AH54" s="331">
        <f>IFERROR(INDEX($C$60:$H$103,$L75,COLUMNS($P$60:Q75)),"")</f>
        <v>7.0721357850070721E-2</v>
      </c>
      <c r="AI54" s="331">
        <f>IFERROR(INDEX($C$60:$H$103,$L75,COLUMNS($P$60:R75)),"")</f>
        <v>0.10466760961810467</v>
      </c>
      <c r="AJ54" s="331">
        <f>IFERROR(INDEX($C$60:$H$103,$L75,COLUMNS($P$60:S75)),"")</f>
        <v>0.16124469589816123</v>
      </c>
      <c r="AK54" s="331">
        <f>IFERROR(INDEX($C$60:$H$103,$L75,COLUMNS($P$60:T75)),"")</f>
        <v>0.23762376237623761</v>
      </c>
      <c r="AL54" s="332">
        <f>IFERROR(INDEX($C$60:$H$103,$L75,COLUMNS($P$60:U75)),"")</f>
        <v>0.42574257425742573</v>
      </c>
      <c r="AO54" s="574" t="str">
        <f>IFERROR(INDEX($Q$60:$Y$103,$AC75,COLUMNS($AD$85:AD100)),"")</f>
        <v xml:space="preserve">Medicine and Dentistry                                      </v>
      </c>
      <c r="AP54" s="575">
        <f>IFERROR(INDEX($Q$60:$Y$103,$AC75,COLUMNS($AO$39:AP54)),"")</f>
        <v>50</v>
      </c>
      <c r="AQ54" s="575">
        <f>IFERROR(INDEX($Q$60:$Y$103,$AC75,COLUMNS($AO$39:AQ54)),"")</f>
        <v>75</v>
      </c>
      <c r="AR54" s="575">
        <f>IFERROR(INDEX($Q$60:$Y$103,$AC75,COLUMNS($AO$39:AR54)),"")</f>
        <v>115</v>
      </c>
      <c r="AS54" s="575">
        <f>IFERROR(INDEX($Q$60:$Y$103,$AC75,COLUMNS($AO$39:AS54)),"")</f>
        <v>170</v>
      </c>
      <c r="AT54" s="575">
        <f>IFERROR(INDEX($Q$60:$Y$103,$AC75,COLUMNS($AO$39:AT54)),"")</f>
        <v>300</v>
      </c>
      <c r="AU54" s="575">
        <f>IFERROR(INDEX($Q$60:$Y$103,$AC75,COLUMNS($AO$39:AU54)),"")</f>
        <v>0</v>
      </c>
      <c r="AV54" s="575">
        <f>IFERROR(INDEX($Q$60:$Y$103,$AC75,COLUMNS($AO$39:AV54)),"")</f>
        <v>710</v>
      </c>
      <c r="AW54" s="576">
        <f>IFERROR(INDEX($Q$60:$Y$103,$AC75,COLUMNS($AO$39:AW54)),"")</f>
        <v>705</v>
      </c>
    </row>
    <row r="55" spans="3:49" x14ac:dyDescent="0.3">
      <c r="P55" s="581"/>
      <c r="Q55" s="581"/>
      <c r="R55" s="581"/>
      <c r="S55" s="581"/>
      <c r="T55" s="581"/>
      <c r="U55" s="581"/>
      <c r="V55" s="581"/>
      <c r="W55" s="581"/>
      <c r="X55" s="581"/>
      <c r="Y55" s="581"/>
      <c r="Z55" s="581"/>
      <c r="AA55" s="581"/>
      <c r="AB55" s="581"/>
      <c r="AC55" s="581"/>
      <c r="AD55" s="581"/>
      <c r="AE55" s="360"/>
      <c r="AF55" s="360"/>
      <c r="AG55" s="573" t="str">
        <f>IFERROR(INDEX($C$60:$H$103,$L76,COLUMNS($P$60:P76)),"")</f>
        <v xml:space="preserve">Physical Sciences                                           </v>
      </c>
      <c r="AH55" s="331">
        <f>IFERROR(INDEX($C$60:$H$103,$L76,COLUMNS($P$60:Q76)),"")</f>
        <v>0.11786142809731689</v>
      </c>
      <c r="AI55" s="331">
        <f>IFERROR(INDEX($C$60:$H$103,$L76,COLUMNS($P$60:R76)),"")</f>
        <v>0.15189808787112916</v>
      </c>
      <c r="AJ55" s="331">
        <f>IFERROR(INDEX($C$60:$H$103,$L76,COLUMNS($P$60:S76)),"")</f>
        <v>0.206147404967961</v>
      </c>
      <c r="AK55" s="331">
        <f>IFERROR(INDEX($C$60:$H$103,$L76,COLUMNS($P$60:T76)),"")</f>
        <v>0.22284981236118559</v>
      </c>
      <c r="AL55" s="332">
        <f>IFERROR(INDEX($C$60:$H$103,$L76,COLUMNS($P$60:U76)),"")</f>
        <v>0.30124326670240742</v>
      </c>
      <c r="AM55" s="586" t="str">
        <f>IFERROR(INDEX($Q$8:$Y$51,$AC30,COLUMNS($AF$33:AL56)),"")</f>
        <v/>
      </c>
      <c r="AN55" s="586" t="str">
        <f>IFERROR(INDEX($Q$8:$Y$51,$AC30,COLUMNS($AF$33:AM56)),"")</f>
        <v/>
      </c>
      <c r="AO55" s="574" t="str">
        <f>IFERROR(INDEX($Q$60:$Y$103,$AC76,COLUMNS($AD$85:AD101)),"")</f>
        <v xml:space="preserve">Physical Sciences                                           </v>
      </c>
      <c r="AP55" s="575">
        <f>IFERROR(INDEX($Q$60:$Y$103,$AC76,COLUMNS($AO$39:AP55)),"")</f>
        <v>185</v>
      </c>
      <c r="AQ55" s="575">
        <f>IFERROR(INDEX($Q$60:$Y$103,$AC76,COLUMNS($AO$39:AQ55)),"")</f>
        <v>240</v>
      </c>
      <c r="AR55" s="575">
        <f>IFERROR(INDEX($Q$60:$Y$103,$AC76,COLUMNS($AO$39:AR55)),"")</f>
        <v>325</v>
      </c>
      <c r="AS55" s="575">
        <f>IFERROR(INDEX($Q$60:$Y$103,$AC76,COLUMNS($AO$39:AS55)),"")</f>
        <v>350</v>
      </c>
      <c r="AT55" s="575">
        <f>IFERROR(INDEX($Q$60:$Y$103,$AC76,COLUMNS($AO$39:AT55)),"")</f>
        <v>470</v>
      </c>
      <c r="AU55" s="575">
        <f>IFERROR(INDEX($Q$60:$Y$103,$AC76,COLUMNS($AO$39:AU55)),"")</f>
        <v>10</v>
      </c>
      <c r="AV55" s="575">
        <f>IFERROR(INDEX($Q$60:$Y$103,$AC76,COLUMNS($AO$39:AV55)),"")</f>
        <v>1575</v>
      </c>
      <c r="AW55" s="576">
        <f>IFERROR(INDEX($Q$60:$Y$103,$AC76,COLUMNS($AO$39:AW55)),"")</f>
        <v>1565</v>
      </c>
    </row>
    <row r="56" spans="3:49" x14ac:dyDescent="0.3">
      <c r="P56" s="581"/>
      <c r="Q56" s="581"/>
      <c r="R56" s="581"/>
      <c r="S56" s="581"/>
      <c r="T56" s="581"/>
      <c r="U56" s="581"/>
      <c r="V56" s="581"/>
      <c r="W56" s="581"/>
      <c r="X56" s="581"/>
      <c r="Y56" s="581"/>
      <c r="Z56" s="581"/>
      <c r="AA56" s="581"/>
      <c r="AB56" s="581"/>
      <c r="AC56" s="581"/>
      <c r="AD56" s="581"/>
      <c r="AE56" s="360"/>
      <c r="AF56" s="360"/>
      <c r="AG56" s="573" t="str">
        <f>IFERROR(INDEX($C$60:$H$103,$L77,COLUMNS($P$60:P77)),"")</f>
        <v xml:space="preserve">Social Studies                                              </v>
      </c>
      <c r="AH56" s="331">
        <f>IFERROR(INDEX($C$60:$H$103,$L77,COLUMNS($P$60:Q77)),"")</f>
        <v>0.16112613329091777</v>
      </c>
      <c r="AI56" s="331">
        <f>IFERROR(INDEX($C$60:$H$103,$L77,COLUMNS($P$60:R77)),"")</f>
        <v>0.18992648268016057</v>
      </c>
      <c r="AJ56" s="331">
        <f>IFERROR(INDEX($C$60:$H$103,$L77,COLUMNS($P$60:S77)),"")</f>
        <v>0.19729439009201125</v>
      </c>
      <c r="AK56" s="331">
        <f>IFERROR(INDEX($C$60:$H$103,$L77,COLUMNS($P$60:T77)),"")</f>
        <v>0.23085840300000271</v>
      </c>
      <c r="AL56" s="332">
        <f>IFERROR(INDEX($C$60:$H$103,$L77,COLUMNS($P$60:U77)),"")</f>
        <v>0.22079459093690776</v>
      </c>
      <c r="AM56" s="586" t="str">
        <f>IFERROR(INDEX($Q$8:$Y$51,$AC31,COLUMNS($AF$33:AL57)),"")</f>
        <v/>
      </c>
      <c r="AN56" s="586" t="str">
        <f>IFERROR(INDEX($Q$8:$Y$51,$AC31,COLUMNS($AF$33:AM57)),"")</f>
        <v/>
      </c>
      <c r="AO56" s="574" t="str">
        <f>IFERROR(INDEX($Q$60:$Y$103,$AC77,COLUMNS($AD$85:AD102)),"")</f>
        <v xml:space="preserve">Social Studies                                              </v>
      </c>
      <c r="AP56" s="575">
        <f>IFERROR(INDEX($Q$60:$Y$103,$AC77,COLUMNS($AO$39:AP56)),"")</f>
        <v>600</v>
      </c>
      <c r="AQ56" s="575">
        <f>IFERROR(INDEX($Q$60:$Y$103,$AC77,COLUMNS($AO$39:AQ56)),"")</f>
        <v>705</v>
      </c>
      <c r="AR56" s="575">
        <f>IFERROR(INDEX($Q$60:$Y$103,$AC77,COLUMNS($AO$39:AR56)),"")</f>
        <v>730</v>
      </c>
      <c r="AS56" s="575">
        <f>IFERROR(INDEX($Q$60:$Y$103,$AC77,COLUMNS($AO$39:AS56)),"")</f>
        <v>855</v>
      </c>
      <c r="AT56" s="575">
        <f>IFERROR(INDEX($Q$60:$Y$103,$AC77,COLUMNS($AO$39:AT56)),"")</f>
        <v>820</v>
      </c>
      <c r="AU56" s="575">
        <f>IFERROR(INDEX($Q$60:$Y$103,$AC77,COLUMNS($AO$39:AU56)),"")</f>
        <v>10</v>
      </c>
      <c r="AV56" s="575">
        <f>IFERROR(INDEX($Q$60:$Y$103,$AC77,COLUMNS($AO$39:AV56)),"")</f>
        <v>3720</v>
      </c>
      <c r="AW56" s="576">
        <f>IFERROR(INDEX($Q$60:$Y$103,$AC77,COLUMNS($AO$39:AW56)),"")</f>
        <v>3710</v>
      </c>
    </row>
    <row r="57" spans="3:49" x14ac:dyDescent="0.3">
      <c r="C57" s="363" t="s">
        <v>595</v>
      </c>
      <c r="P57" s="581"/>
      <c r="Q57" s="585" t="s">
        <v>595</v>
      </c>
      <c r="R57" s="581"/>
      <c r="S57" s="581"/>
      <c r="T57" s="581"/>
      <c r="U57" s="581"/>
      <c r="V57" s="581"/>
      <c r="W57" s="581"/>
      <c r="X57" s="581"/>
      <c r="Y57" s="581"/>
      <c r="Z57" s="581"/>
      <c r="AA57" s="581"/>
      <c r="AB57" s="581"/>
      <c r="AC57" s="581"/>
      <c r="AD57" s="581"/>
      <c r="AG57" s="573" t="str">
        <f>IFERROR(INDEX($C$60:$H$103,$L78,COLUMNS($P$60:P78)),"")</f>
        <v xml:space="preserve">Subjects Allied to Medicine                                 </v>
      </c>
      <c r="AH57" s="331">
        <f>IFERROR(INDEX($C$60:$H$103,$L78,COLUMNS($P$60:Q78)),"")</f>
        <v>0.19345676617150206</v>
      </c>
      <c r="AI57" s="331">
        <f>IFERROR(INDEX($C$60:$H$103,$L78,COLUMNS($P$60:R78)),"")</f>
        <v>0.19645781662655362</v>
      </c>
      <c r="AJ57" s="331">
        <f>IFERROR(INDEX($C$60:$H$103,$L78,COLUMNS($P$60:S78)),"")</f>
        <v>0.20942158554042506</v>
      </c>
      <c r="AK57" s="331">
        <f>IFERROR(INDEX($C$60:$H$103,$L78,COLUMNS($P$60:T78)),"")</f>
        <v>0.19427300994698785</v>
      </c>
      <c r="AL57" s="332">
        <f>IFERROR(INDEX($C$60:$H$103,$L78,COLUMNS($P$60:U78)),"")</f>
        <v>0.20639082171453141</v>
      </c>
      <c r="AM57" s="360"/>
      <c r="AO57" s="574" t="str">
        <f>IFERROR(INDEX($Q$60:$Y$103,$AC78,COLUMNS($AD$85:AD103)),"")</f>
        <v xml:space="preserve">Subjects Allied to Medicine                                 </v>
      </c>
      <c r="AP57" s="575">
        <f>IFERROR(INDEX($Q$60:$Y$103,$AC78,COLUMNS($AO$39:AP57)),"")</f>
        <v>1105</v>
      </c>
      <c r="AQ57" s="575">
        <f>IFERROR(INDEX($Q$60:$Y$103,$AC78,COLUMNS($AO$39:AQ57)),"")</f>
        <v>1125</v>
      </c>
      <c r="AR57" s="575">
        <f>IFERROR(INDEX($Q$60:$Y$103,$AC78,COLUMNS($AO$39:AR57)),"")</f>
        <v>1200</v>
      </c>
      <c r="AS57" s="575">
        <f>IFERROR(INDEX($Q$60:$Y$103,$AC78,COLUMNS($AO$39:AS57)),"")</f>
        <v>1110</v>
      </c>
      <c r="AT57" s="575">
        <f>IFERROR(INDEX($Q$60:$Y$103,$AC78,COLUMNS($AO$39:AT57)),"")</f>
        <v>1180</v>
      </c>
      <c r="AU57" s="575">
        <f>IFERROR(INDEX($Q$60:$Y$103,$AC78,COLUMNS($AO$39:AU57)),"")</f>
        <v>35</v>
      </c>
      <c r="AV57" s="575">
        <f>IFERROR(INDEX($Q$60:$Y$103,$AC78,COLUMNS($AO$39:AV57)),"")</f>
        <v>5755</v>
      </c>
      <c r="AW57" s="576">
        <f>IFERROR(INDEX($Q$60:$Y$103,$AC78,COLUMNS($AO$39:AW57)),"")</f>
        <v>5720</v>
      </c>
    </row>
    <row r="58" spans="3:49" x14ac:dyDescent="0.3">
      <c r="P58" s="581"/>
      <c r="Q58" s="581"/>
      <c r="R58" s="581"/>
      <c r="S58" s="581"/>
      <c r="T58" s="581"/>
      <c r="U58" s="581"/>
      <c r="V58" s="581"/>
      <c r="W58" s="581"/>
      <c r="X58" s="581"/>
      <c r="Y58" s="581"/>
      <c r="Z58" s="581"/>
      <c r="AA58" s="581"/>
      <c r="AB58" s="581"/>
      <c r="AC58" s="581"/>
      <c r="AD58" s="581"/>
      <c r="AG58" s="573" t="str">
        <f>IFERROR(INDEX($C$60:$H$103,$L79,COLUMNS($P$60:P79)),"")</f>
        <v xml:space="preserve">Technologies                                                </v>
      </c>
      <c r="AH58" s="331">
        <f>IFERROR(INDEX($C$60:$H$103,$L79,COLUMNS($P$60:Q79)),"")</f>
        <v>0.10209110282365477</v>
      </c>
      <c r="AI58" s="331">
        <f>IFERROR(INDEX($C$60:$H$103,$L79,COLUMNS($P$60:R79)),"")</f>
        <v>0.14764251465103892</v>
      </c>
      <c r="AJ58" s="331">
        <f>IFERROR(INDEX($C$60:$H$103,$L79,COLUMNS($P$60:S79)),"")</f>
        <v>0.25526105487480022</v>
      </c>
      <c r="AK58" s="331">
        <f>IFERROR(INDEX($C$60:$H$103,$L79,COLUMNS($P$60:T79)),"")</f>
        <v>0.31852690463505595</v>
      </c>
      <c r="AL58" s="332">
        <f>IFERROR(INDEX($C$60:$H$103,$L79,COLUMNS($P$60:U79)),"")</f>
        <v>0.17647842301545019</v>
      </c>
      <c r="AM58" s="360"/>
      <c r="AO58" s="574" t="str">
        <f>IFERROR(INDEX($Q$60:$Y$103,$AC79,COLUMNS($AD$85:AD104)),"")</f>
        <v xml:space="preserve">Technologies                                                </v>
      </c>
      <c r="AP58" s="575">
        <f>IFERROR(INDEX($Q$60:$Y$103,$AC79,COLUMNS($AO$39:AP58)),"")</f>
        <v>15</v>
      </c>
      <c r="AQ58" s="575">
        <f>IFERROR(INDEX($Q$60:$Y$103,$AC79,COLUMNS($AO$39:AQ58)),"")</f>
        <v>20</v>
      </c>
      <c r="AR58" s="575">
        <f>IFERROR(INDEX($Q$60:$Y$103,$AC79,COLUMNS($AO$39:AR58)),"")</f>
        <v>40</v>
      </c>
      <c r="AS58" s="575">
        <f>IFERROR(INDEX($Q$60:$Y$103,$AC79,COLUMNS($AO$39:AS58)),"")</f>
        <v>50</v>
      </c>
      <c r="AT58" s="575">
        <f>IFERROR(INDEX($Q$60:$Y$103,$AC79,COLUMNS($AO$39:AT58)),"")</f>
        <v>25</v>
      </c>
      <c r="AU58" s="575">
        <f>IFERROR(INDEX($Q$60:$Y$103,$AC79,COLUMNS($AO$39:AU58)),"")</f>
        <v>0</v>
      </c>
      <c r="AV58" s="575">
        <f>IFERROR(INDEX($Q$60:$Y$103,$AC79,COLUMNS($AO$39:AV58)),"")</f>
        <v>150</v>
      </c>
      <c r="AW58" s="576">
        <f>IFERROR(INDEX($Q$60:$Y$103,$AC79,COLUMNS($AO$39:AW58)),"")</f>
        <v>150</v>
      </c>
    </row>
    <row r="59" spans="3:49" x14ac:dyDescent="0.3">
      <c r="C59" s="363" t="s">
        <v>565</v>
      </c>
      <c r="D59" s="363" t="s">
        <v>566</v>
      </c>
      <c r="E59" s="363" t="s">
        <v>567</v>
      </c>
      <c r="F59" s="363" t="s">
        <v>568</v>
      </c>
      <c r="G59" s="363" t="s">
        <v>569</v>
      </c>
      <c r="H59" s="363" t="s">
        <v>570</v>
      </c>
      <c r="I59" s="363" t="s">
        <v>467</v>
      </c>
      <c r="J59" s="363" t="s">
        <v>468</v>
      </c>
      <c r="K59" s="363" t="s">
        <v>469</v>
      </c>
      <c r="L59" s="363" t="s">
        <v>470</v>
      </c>
      <c r="P59" s="581"/>
      <c r="Q59" s="581" t="s">
        <v>125</v>
      </c>
      <c r="R59" s="581" t="s">
        <v>566</v>
      </c>
      <c r="S59" s="581" t="s">
        <v>567</v>
      </c>
      <c r="T59" s="581" t="s">
        <v>568</v>
      </c>
      <c r="U59" s="581" t="s">
        <v>569</v>
      </c>
      <c r="V59" s="581" t="s">
        <v>570</v>
      </c>
      <c r="W59" s="581" t="s">
        <v>503</v>
      </c>
      <c r="X59" s="581" t="s">
        <v>571</v>
      </c>
      <c r="Y59" s="581" t="s">
        <v>572</v>
      </c>
      <c r="Z59" s="581" t="s">
        <v>467</v>
      </c>
      <c r="AA59" s="585" t="s">
        <v>468</v>
      </c>
      <c r="AB59" s="585" t="s">
        <v>469</v>
      </c>
      <c r="AC59" s="585" t="s">
        <v>470</v>
      </c>
      <c r="AD59" s="581"/>
      <c r="AG59" s="573" t="str">
        <f>IFERROR(INDEX($C$60:$H$103,$L80,COLUMNS($P$60:P80)),"")</f>
        <v xml:space="preserve">Veterinary Sciences, Agriculture and Related Subjects       </v>
      </c>
      <c r="AH59" s="331">
        <f>IFERROR(INDEX($C$60:$H$103,$L80,COLUMNS($P$60:Q80)),"")</f>
        <v>0.11624441132637854</v>
      </c>
      <c r="AI59" s="331">
        <f>IFERROR(INDEX($C$60:$H$103,$L80,COLUMNS($P$60:R80)),"")</f>
        <v>0.14008941877794337</v>
      </c>
      <c r="AJ59" s="331">
        <f>IFERROR(INDEX($C$60:$H$103,$L80,COLUMNS($P$60:S80)),"")</f>
        <v>0.29359165424739198</v>
      </c>
      <c r="AK59" s="331">
        <f>IFERROR(INDEX($C$60:$H$103,$L80,COLUMNS($P$60:T80)),"")</f>
        <v>0.27272727272727271</v>
      </c>
      <c r="AL59" s="332">
        <f>IFERROR(INDEX($C$60:$H$103,$L80,COLUMNS($P$60:U80)),"")</f>
        <v>0.17734724292101342</v>
      </c>
      <c r="AM59" s="360"/>
      <c r="AO59" s="574" t="str">
        <f>IFERROR(INDEX($Q$60:$Y$103,$AC80,COLUMNS($AD$85:AD105)),"")</f>
        <v xml:space="preserve">Veterinary Sciences, Agriculture and Related Subjects       </v>
      </c>
      <c r="AP59" s="575">
        <f>IFERROR(INDEX($Q$60:$Y$103,$AC80,COLUMNS($AO$39:AP59)),"")</f>
        <v>80</v>
      </c>
      <c r="AQ59" s="575">
        <f>IFERROR(INDEX($Q$60:$Y$103,$AC80,COLUMNS($AO$39:AQ59)),"")</f>
        <v>95</v>
      </c>
      <c r="AR59" s="575">
        <f>IFERROR(INDEX($Q$60:$Y$103,$AC80,COLUMNS($AO$39:AR59)),"")</f>
        <v>195</v>
      </c>
      <c r="AS59" s="575">
        <f>IFERROR(INDEX($Q$60:$Y$103,$AC80,COLUMNS($AO$39:AS59)),"")</f>
        <v>185</v>
      </c>
      <c r="AT59" s="575">
        <f>IFERROR(INDEX($Q$60:$Y$103,$AC80,COLUMNS($AO$39:AT59)),"")</f>
        <v>120</v>
      </c>
      <c r="AU59" s="575">
        <f>IFERROR(INDEX($Q$60:$Y$103,$AC80,COLUMNS($AO$39:AU59)),"")</f>
        <v>0</v>
      </c>
      <c r="AV59" s="575">
        <f>IFERROR(INDEX($Q$60:$Y$103,$AC80,COLUMNS($AO$39:AV59)),"")</f>
        <v>670</v>
      </c>
      <c r="AW59" s="576">
        <f>IFERROR(INDEX($Q$60:$Y$103,$AC80,COLUMNS($AO$39:AW59)),"")</f>
        <v>670</v>
      </c>
    </row>
    <row r="60" spans="3:49" ht="15" thickBot="1" x14ac:dyDescent="0.35">
      <c r="C60" s="350" t="s">
        <v>573</v>
      </c>
      <c r="D60" s="382">
        <v>0.13106938000073068</v>
      </c>
      <c r="E60" s="382">
        <v>0.16730298491103721</v>
      </c>
      <c r="F60" s="382">
        <v>0.17977969383654233</v>
      </c>
      <c r="G60" s="382">
        <v>0.24722333857001935</v>
      </c>
      <c r="H60" s="382">
        <v>0.27462460268167038</v>
      </c>
      <c r="I60" s="350" t="s">
        <v>139</v>
      </c>
      <c r="J60" s="350">
        <f>ROWS($I$60:I60)</f>
        <v>1</v>
      </c>
      <c r="K60" s="350">
        <f t="shared" ref="K60:K103" si="2">IF($AH$2=I60,J60,"")</f>
        <v>1</v>
      </c>
      <c r="L60" s="350">
        <f>IFERROR(SMALL($K$60:$K$103,ROWS($K$60:K60)),"")</f>
        <v>1</v>
      </c>
      <c r="P60" s="581"/>
      <c r="Q60" s="581" t="s">
        <v>573</v>
      </c>
      <c r="R60" s="581">
        <v>145</v>
      </c>
      <c r="S60" s="581">
        <v>185</v>
      </c>
      <c r="T60" s="581">
        <v>195</v>
      </c>
      <c r="U60" s="581">
        <v>270</v>
      </c>
      <c r="V60" s="581">
        <v>300</v>
      </c>
      <c r="W60" s="581">
        <v>5</v>
      </c>
      <c r="X60" s="581">
        <v>1100</v>
      </c>
      <c r="Y60" s="581">
        <v>1095</v>
      </c>
      <c r="Z60" s="581" t="s">
        <v>139</v>
      </c>
      <c r="AA60" s="581">
        <f>ROWS($I$60:Z60)</f>
        <v>1</v>
      </c>
      <c r="AB60" s="581">
        <f t="shared" ref="AB60:AB103" si="3">IF($AH$2=Z60,AA60,"")</f>
        <v>1</v>
      </c>
      <c r="AC60" s="581">
        <f>IFERROR(SMALL($AB$60:$AB$103,ROWS($AB$60:AB60)),"")</f>
        <v>1</v>
      </c>
      <c r="AD60" s="581"/>
      <c r="AG60" s="577" t="str">
        <f>IFERROR(INDEX($C$60:$H$103,$L81,COLUMNS($P$60:P81)),"")</f>
        <v>Grand Total</v>
      </c>
      <c r="AH60" s="347">
        <f>IFERROR(INDEX($C$60:$H$103,$L81,COLUMNS($P$60:Q81)),"")</f>
        <v>0.15327901391883944</v>
      </c>
      <c r="AI60" s="347">
        <f>IFERROR(INDEX($C$60:$H$103,$L81,COLUMNS($P$60:R81)),"")</f>
        <v>0.17043251323269948</v>
      </c>
      <c r="AJ60" s="347">
        <f>IFERROR(INDEX($C$60:$H$103,$L81,COLUMNS($P$60:S81)),"")</f>
        <v>0.1954023720839051</v>
      </c>
      <c r="AK60" s="347">
        <f>IFERROR(INDEX($C$60:$H$103,$L81,COLUMNS($P$60:T81)),"")</f>
        <v>0.22517643599294257</v>
      </c>
      <c r="AL60" s="348">
        <f>IFERROR(INDEX($C$60:$H$103,$L81,COLUMNS($P$60:U81)),"")</f>
        <v>0.25570966477161339</v>
      </c>
      <c r="AM60" s="360"/>
      <c r="AO60" s="578" t="str">
        <f>IFERROR(INDEX($Q$60:$Y$103,$AC81,COLUMNS($AD$85:AD108)),"")</f>
        <v>Grand Total</v>
      </c>
      <c r="AP60" s="579">
        <f>IFERROR(INDEX($Q$60:$Y$103,$AC81,COLUMNS($AO$39:AP60)),"")</f>
        <v>6255</v>
      </c>
      <c r="AQ60" s="579">
        <f>IFERROR(INDEX($Q$60:$Y$103,$AC81,COLUMNS($AO$39:AQ60)),"")</f>
        <v>6955</v>
      </c>
      <c r="AR60" s="579">
        <f>IFERROR(INDEX($Q$60:$Y$103,$AC81,COLUMNS($AO$39:AR60)),"")</f>
        <v>7975</v>
      </c>
      <c r="AS60" s="579">
        <f>IFERROR(INDEX($Q$60:$Y$103,$AC81,COLUMNS($AO$39:AS60)),"")</f>
        <v>9190</v>
      </c>
      <c r="AT60" s="579">
        <f>IFERROR(INDEX($Q$60:$Y$103,$AC81,COLUMNS($AO$39:AT60)),"")</f>
        <v>10435</v>
      </c>
      <c r="AU60" s="579">
        <f>IFERROR(INDEX($Q$60:$Y$103,$AC81,COLUMNS($AO$39:AU60)),"")</f>
        <v>345</v>
      </c>
      <c r="AV60" s="579">
        <f>IFERROR(INDEX($Q$60:$Y$103,$AC81,COLUMNS($AO$39:AV60)),"")</f>
        <v>41155</v>
      </c>
      <c r="AW60" s="580">
        <f>IFERROR(INDEX($Q$60:$Y$103,$AC81,COLUMNS($AO$39:AW60)),"")</f>
        <v>40810</v>
      </c>
    </row>
    <row r="61" spans="3:49" x14ac:dyDescent="0.3">
      <c r="C61" s="350" t="s">
        <v>574</v>
      </c>
      <c r="D61" s="382">
        <v>0.16576741115634283</v>
      </c>
      <c r="E61" s="382">
        <v>0.18296842336890748</v>
      </c>
      <c r="F61" s="382">
        <v>0.18480140829574213</v>
      </c>
      <c r="G61" s="382">
        <v>0.22129387171305973</v>
      </c>
      <c r="H61" s="382">
        <v>0.24516888546594787</v>
      </c>
      <c r="I61" s="350" t="s">
        <v>139</v>
      </c>
      <c r="J61" s="350">
        <f>ROWS($I$60:I61)</f>
        <v>2</v>
      </c>
      <c r="K61" s="350">
        <f t="shared" si="2"/>
        <v>2</v>
      </c>
      <c r="L61" s="350">
        <f>IFERROR(SMALL($K$60:$K$103,ROWS($K$60:K61)),"")</f>
        <v>2</v>
      </c>
      <c r="P61" s="581"/>
      <c r="Q61" s="581" t="s">
        <v>574</v>
      </c>
      <c r="R61" s="581">
        <v>755</v>
      </c>
      <c r="S61" s="581">
        <v>830</v>
      </c>
      <c r="T61" s="581">
        <v>840</v>
      </c>
      <c r="U61" s="581">
        <v>1005</v>
      </c>
      <c r="V61" s="581">
        <v>1115</v>
      </c>
      <c r="W61" s="581">
        <v>15</v>
      </c>
      <c r="X61" s="581">
        <v>4560</v>
      </c>
      <c r="Y61" s="581">
        <v>4545</v>
      </c>
      <c r="Z61" s="581" t="s">
        <v>139</v>
      </c>
      <c r="AA61" s="581">
        <f>ROWS($I$60:Z61)</f>
        <v>2</v>
      </c>
      <c r="AB61" s="581">
        <f t="shared" si="3"/>
        <v>2</v>
      </c>
      <c r="AC61" s="581">
        <f>IFERROR(SMALL($AB$60:$AB$103,ROWS($AB$60:AB61)),"")</f>
        <v>2</v>
      </c>
      <c r="AD61" s="581"/>
      <c r="AK61" s="360"/>
      <c r="AL61" s="360"/>
      <c r="AM61" s="360"/>
    </row>
    <row r="62" spans="3:49" x14ac:dyDescent="0.3">
      <c r="C62" s="350" t="s">
        <v>575</v>
      </c>
      <c r="D62" s="382">
        <v>0.16087915619704318</v>
      </c>
      <c r="E62" s="382">
        <v>0.15865679600303864</v>
      </c>
      <c r="F62" s="382">
        <v>0.18979175188453221</v>
      </c>
      <c r="G62" s="382">
        <v>0.22400185531467307</v>
      </c>
      <c r="H62" s="382">
        <v>0.26667044060071288</v>
      </c>
      <c r="I62" s="350" t="s">
        <v>139</v>
      </c>
      <c r="J62" s="350">
        <f>ROWS($I$60:I62)</f>
        <v>3</v>
      </c>
      <c r="K62" s="350">
        <f t="shared" si="2"/>
        <v>3</v>
      </c>
      <c r="L62" s="350">
        <f>IFERROR(SMALL($K$60:$K$103,ROWS($K$60:K62)),"")</f>
        <v>3</v>
      </c>
      <c r="P62" s="581"/>
      <c r="Q62" s="581" t="s">
        <v>575</v>
      </c>
      <c r="R62" s="581">
        <v>880</v>
      </c>
      <c r="S62" s="581">
        <v>870</v>
      </c>
      <c r="T62" s="581">
        <v>1040</v>
      </c>
      <c r="U62" s="581">
        <v>1225</v>
      </c>
      <c r="V62" s="581">
        <v>1460</v>
      </c>
      <c r="W62" s="581">
        <v>55</v>
      </c>
      <c r="X62" s="581">
        <v>5530</v>
      </c>
      <c r="Y62" s="581">
        <v>5475</v>
      </c>
      <c r="Z62" s="581" t="s">
        <v>139</v>
      </c>
      <c r="AA62" s="581">
        <f>ROWS($I$60:Z62)</f>
        <v>3</v>
      </c>
      <c r="AB62" s="581">
        <f t="shared" si="3"/>
        <v>3</v>
      </c>
      <c r="AC62" s="581">
        <f>IFERROR(SMALL($AB$60:$AB$103,ROWS($AB$60:AB62)),"")</f>
        <v>3</v>
      </c>
      <c r="AD62" s="581"/>
      <c r="AK62" s="360"/>
      <c r="AL62" s="360"/>
      <c r="AM62" s="360"/>
    </row>
    <row r="63" spans="3:49" x14ac:dyDescent="0.3">
      <c r="C63" s="350" t="s">
        <v>576</v>
      </c>
      <c r="D63" s="382">
        <v>0.16777408637873753</v>
      </c>
      <c r="E63" s="382">
        <v>0.19186046511627908</v>
      </c>
      <c r="F63" s="382">
        <v>0.20016611295681064</v>
      </c>
      <c r="G63" s="382">
        <v>0.2367109634551495</v>
      </c>
      <c r="H63" s="382">
        <v>0.20348837209302326</v>
      </c>
      <c r="I63" s="350" t="s">
        <v>139</v>
      </c>
      <c r="J63" s="350">
        <f>ROWS($I$60:I63)</f>
        <v>4</v>
      </c>
      <c r="K63" s="350">
        <f t="shared" si="2"/>
        <v>4</v>
      </c>
      <c r="L63" s="350">
        <f>IFERROR(SMALL($K$60:$K$103,ROWS($K$60:K63)),"")</f>
        <v>4</v>
      </c>
      <c r="P63" s="581"/>
      <c r="Q63" s="581" t="s">
        <v>576</v>
      </c>
      <c r="R63" s="581">
        <v>100</v>
      </c>
      <c r="S63" s="581">
        <v>115</v>
      </c>
      <c r="T63" s="581">
        <v>120</v>
      </c>
      <c r="U63" s="581">
        <v>145</v>
      </c>
      <c r="V63" s="581">
        <v>125</v>
      </c>
      <c r="W63" s="581">
        <v>0</v>
      </c>
      <c r="X63" s="581">
        <v>600</v>
      </c>
      <c r="Y63" s="581">
        <v>600</v>
      </c>
      <c r="Z63" s="581" t="s">
        <v>139</v>
      </c>
      <c r="AA63" s="581">
        <f>ROWS($I$60:Z63)</f>
        <v>4</v>
      </c>
      <c r="AB63" s="581">
        <f t="shared" si="3"/>
        <v>4</v>
      </c>
      <c r="AC63" s="581">
        <f>IFERROR(SMALL($AB$60:$AB$103,ROWS($AB$60:AB63)),"")</f>
        <v>4</v>
      </c>
      <c r="AD63" s="581"/>
      <c r="AK63" s="360"/>
      <c r="AL63" s="360"/>
      <c r="AM63" s="360"/>
    </row>
    <row r="64" spans="3:49" x14ac:dyDescent="0.3">
      <c r="C64" s="350" t="s">
        <v>577</v>
      </c>
      <c r="D64" s="382">
        <v>0.18629191540356407</v>
      </c>
      <c r="E64" s="382">
        <v>0.17433035218925458</v>
      </c>
      <c r="F64" s="382">
        <v>0.1967074262296295</v>
      </c>
      <c r="G64" s="382">
        <v>0.20502947855869455</v>
      </c>
      <c r="H64" s="382">
        <v>0.23764082761885741</v>
      </c>
      <c r="I64" s="350" t="s">
        <v>139</v>
      </c>
      <c r="J64" s="350">
        <f>ROWS($I$60:I64)</f>
        <v>5</v>
      </c>
      <c r="K64" s="350">
        <f t="shared" si="2"/>
        <v>5</v>
      </c>
      <c r="L64" s="350">
        <f>IFERROR(SMALL($K$60:$K$103,ROWS($K$60:K64)),"")</f>
        <v>5</v>
      </c>
      <c r="P64" s="581"/>
      <c r="Q64" s="581" t="s">
        <v>577</v>
      </c>
      <c r="R64" s="581">
        <v>505</v>
      </c>
      <c r="S64" s="581">
        <v>470</v>
      </c>
      <c r="T64" s="581">
        <v>530</v>
      </c>
      <c r="U64" s="581">
        <v>555</v>
      </c>
      <c r="V64" s="581">
        <v>645</v>
      </c>
      <c r="W64" s="581">
        <v>10</v>
      </c>
      <c r="X64" s="581">
        <v>2715</v>
      </c>
      <c r="Y64" s="581">
        <v>2705</v>
      </c>
      <c r="Z64" s="581" t="s">
        <v>139</v>
      </c>
      <c r="AA64" s="581">
        <f>ROWS($I$60:Z64)</f>
        <v>5</v>
      </c>
      <c r="AB64" s="581">
        <f t="shared" si="3"/>
        <v>5</v>
      </c>
      <c r="AC64" s="581">
        <f>IFERROR(SMALL($AB$60:$AB$103,ROWS($AB$60:AB64)),"")</f>
        <v>5</v>
      </c>
      <c r="AD64" s="581"/>
      <c r="AG64" s="584"/>
      <c r="AK64" s="360"/>
      <c r="AL64" s="360"/>
      <c r="AM64" s="360"/>
      <c r="AO64" s="584"/>
    </row>
    <row r="65" spans="3:49" ht="15" customHeight="1" x14ac:dyDescent="0.55000000000000004">
      <c r="C65" s="350" t="s">
        <v>578</v>
      </c>
      <c r="D65" s="382">
        <v>0.14408685569031046</v>
      </c>
      <c r="E65" s="382">
        <v>0.15137434852042436</v>
      </c>
      <c r="F65" s="382">
        <v>0.20440055625936213</v>
      </c>
      <c r="G65" s="382">
        <v>0.24484077694742362</v>
      </c>
      <c r="H65" s="382">
        <v>0.25529746258247948</v>
      </c>
      <c r="I65" s="350" t="s">
        <v>139</v>
      </c>
      <c r="J65" s="350">
        <f>ROWS($I$60:I65)</f>
        <v>6</v>
      </c>
      <c r="K65" s="350">
        <f t="shared" si="2"/>
        <v>6</v>
      </c>
      <c r="L65" s="350">
        <f>IFERROR(SMALL($K$60:$K$103,ROWS($K$60:K65)),"")</f>
        <v>6</v>
      </c>
      <c r="P65" s="581"/>
      <c r="Q65" s="581" t="s">
        <v>578</v>
      </c>
      <c r="R65" s="581">
        <v>350</v>
      </c>
      <c r="S65" s="581">
        <v>365</v>
      </c>
      <c r="T65" s="581">
        <v>495</v>
      </c>
      <c r="U65" s="581">
        <v>595</v>
      </c>
      <c r="V65" s="581">
        <v>620</v>
      </c>
      <c r="W65" s="581">
        <v>5</v>
      </c>
      <c r="X65" s="581">
        <v>2430</v>
      </c>
      <c r="Y65" s="581">
        <v>2425</v>
      </c>
      <c r="Z65" s="581" t="s">
        <v>139</v>
      </c>
      <c r="AA65" s="581">
        <f>ROWS($I$60:Z65)</f>
        <v>6</v>
      </c>
      <c r="AB65" s="581">
        <f t="shared" si="3"/>
        <v>6</v>
      </c>
      <c r="AC65" s="581">
        <f>IFERROR(SMALL($AB$60:$AB$103,ROWS($AB$60:AB65)),"")</f>
        <v>6</v>
      </c>
      <c r="AD65" s="581"/>
      <c r="AG65" s="441"/>
      <c r="AK65" s="360"/>
      <c r="AL65" s="360"/>
      <c r="AM65" s="583" t="s">
        <v>125</v>
      </c>
      <c r="AN65" s="583"/>
    </row>
    <row r="66" spans="3:49" ht="15" customHeight="1" x14ac:dyDescent="0.3">
      <c r="C66" s="350" t="s">
        <v>579</v>
      </c>
      <c r="D66" s="382" t="s">
        <v>137</v>
      </c>
      <c r="E66" s="382" t="s">
        <v>137</v>
      </c>
      <c r="F66" s="382" t="s">
        <v>137</v>
      </c>
      <c r="G66" s="382" t="s">
        <v>137</v>
      </c>
      <c r="H66" s="382" t="s">
        <v>137</v>
      </c>
      <c r="I66" s="350" t="s">
        <v>139</v>
      </c>
      <c r="J66" s="350">
        <f>ROWS($I$60:I66)</f>
        <v>7</v>
      </c>
      <c r="K66" s="350">
        <f t="shared" si="2"/>
        <v>7</v>
      </c>
      <c r="L66" s="350">
        <f>IFERROR(SMALL($K$60:$K$103,ROWS($K$60:K66)),"")</f>
        <v>7</v>
      </c>
      <c r="P66" s="581"/>
      <c r="Q66" s="581" t="s">
        <v>579</v>
      </c>
      <c r="R66" s="581">
        <v>5</v>
      </c>
      <c r="S66" s="581">
        <v>0</v>
      </c>
      <c r="T66" s="581">
        <v>5</v>
      </c>
      <c r="U66" s="581">
        <v>5</v>
      </c>
      <c r="V66" s="581">
        <v>5</v>
      </c>
      <c r="W66" s="581">
        <v>0</v>
      </c>
      <c r="X66" s="581">
        <v>20</v>
      </c>
      <c r="Y66" s="581">
        <v>20</v>
      </c>
      <c r="Z66" s="581" t="s">
        <v>139</v>
      </c>
      <c r="AA66" s="581">
        <f>ROWS($I$60:Z66)</f>
        <v>7</v>
      </c>
      <c r="AB66" s="581">
        <f t="shared" si="3"/>
        <v>7</v>
      </c>
      <c r="AC66" s="581">
        <f>IFERROR(SMALL($AB$60:$AB$103,ROWS($AB$60:AB66)),"")</f>
        <v>7</v>
      </c>
      <c r="AD66" s="581"/>
      <c r="AG66" s="860" t="s">
        <v>596</v>
      </c>
      <c r="AH66" s="860"/>
      <c r="AI66" s="860"/>
      <c r="AJ66" s="860"/>
      <c r="AK66" s="860"/>
      <c r="AL66" s="860"/>
      <c r="AM66" s="860"/>
      <c r="AN66" s="860"/>
      <c r="AO66" s="860"/>
      <c r="AP66" s="860"/>
      <c r="AQ66" s="860"/>
      <c r="AR66" s="860"/>
      <c r="AS66" s="860"/>
      <c r="AT66" s="860"/>
      <c r="AU66" s="860"/>
      <c r="AV66" s="860"/>
      <c r="AW66" s="860"/>
    </row>
    <row r="67" spans="3:49" ht="15" thickBot="1" x14ac:dyDescent="0.35">
      <c r="C67" s="350" t="s">
        <v>580</v>
      </c>
      <c r="D67" s="382">
        <v>0.14483150321847785</v>
      </c>
      <c r="E67" s="382">
        <v>0.18951154865581218</v>
      </c>
      <c r="F67" s="382">
        <v>0.21639530480878455</v>
      </c>
      <c r="G67" s="382">
        <v>0.22699734948882999</v>
      </c>
      <c r="H67" s="382">
        <v>0.22226429382809543</v>
      </c>
      <c r="I67" s="350" t="s">
        <v>139</v>
      </c>
      <c r="J67" s="350">
        <f>ROWS($I$60:I67)</f>
        <v>8</v>
      </c>
      <c r="K67" s="350">
        <f t="shared" si="2"/>
        <v>8</v>
      </c>
      <c r="L67" s="350">
        <f>IFERROR(SMALL($K$60:$K$103,ROWS($K$60:K67)),"")</f>
        <v>8</v>
      </c>
      <c r="P67" s="581"/>
      <c r="Q67" s="581" t="s">
        <v>580</v>
      </c>
      <c r="R67" s="581">
        <v>385</v>
      </c>
      <c r="S67" s="581">
        <v>500</v>
      </c>
      <c r="T67" s="581">
        <v>570</v>
      </c>
      <c r="U67" s="581">
        <v>600</v>
      </c>
      <c r="V67" s="581">
        <v>585</v>
      </c>
      <c r="W67" s="581">
        <v>140</v>
      </c>
      <c r="X67" s="581">
        <v>2780</v>
      </c>
      <c r="Y67" s="581">
        <v>2640</v>
      </c>
      <c r="Z67" s="581" t="s">
        <v>139</v>
      </c>
      <c r="AA67" s="581">
        <f>ROWS($I$60:Z67)</f>
        <v>8</v>
      </c>
      <c r="AB67" s="581">
        <f t="shared" si="3"/>
        <v>8</v>
      </c>
      <c r="AC67" s="581">
        <f>IFERROR(SMALL($AB$60:$AB$103,ROWS($AB$60:AB67)),"")</f>
        <v>8</v>
      </c>
      <c r="AD67" s="581"/>
      <c r="AG67" s="360"/>
      <c r="AH67" s="360"/>
      <c r="AI67" s="360"/>
      <c r="AJ67" s="360"/>
      <c r="AK67" s="360"/>
      <c r="AL67" s="360"/>
      <c r="AM67" s="360"/>
      <c r="AO67" s="360"/>
      <c r="AP67" s="360"/>
      <c r="AQ67" s="360" t="str">
        <f>IFERROR(INDEX($C$111:$H$154,$L134,COLUMNS($P$111:R134)),"")</f>
        <v/>
      </c>
      <c r="AR67" s="360" t="str">
        <f>IFERROR(INDEX($C$111:$H$154,$L134,COLUMNS($P$111:S134)),"")</f>
        <v/>
      </c>
      <c r="AS67" s="360" t="str">
        <f>IFERROR(INDEX($C$111:$H$154,$L134,COLUMNS($P$111:T134)),"")</f>
        <v/>
      </c>
      <c r="AT67" s="360" t="str">
        <f>IFERROR(INDEX($C$111:$H$154,$L134,COLUMNS($P$111:U134)),"")</f>
        <v/>
      </c>
      <c r="AU67" s="360"/>
      <c r="AV67" s="360"/>
    </row>
    <row r="68" spans="3:49" x14ac:dyDescent="0.3">
      <c r="C68" s="350" t="s">
        <v>581</v>
      </c>
      <c r="D68" s="382">
        <v>0.11476950577886438</v>
      </c>
      <c r="E68" s="382">
        <v>0.14246136929753703</v>
      </c>
      <c r="F68" s="382">
        <v>0.18735621945863268</v>
      </c>
      <c r="G68" s="382">
        <v>0.23788097044378853</v>
      </c>
      <c r="H68" s="382">
        <v>0.31753193502117738</v>
      </c>
      <c r="I68" s="350" t="s">
        <v>139</v>
      </c>
      <c r="J68" s="350">
        <f>ROWS($I$60:I68)</f>
        <v>9</v>
      </c>
      <c r="K68" s="350">
        <f t="shared" si="2"/>
        <v>9</v>
      </c>
      <c r="L68" s="350">
        <f>IFERROR(SMALL($K$60:$K$103,ROWS($K$60:K68)),"")</f>
        <v>9</v>
      </c>
      <c r="P68" s="581"/>
      <c r="Q68" s="581" t="s">
        <v>581</v>
      </c>
      <c r="R68" s="581">
        <v>375</v>
      </c>
      <c r="S68" s="581">
        <v>465</v>
      </c>
      <c r="T68" s="581">
        <v>610</v>
      </c>
      <c r="U68" s="581">
        <v>775</v>
      </c>
      <c r="V68" s="581">
        <v>1035</v>
      </c>
      <c r="W68" s="581">
        <v>35</v>
      </c>
      <c r="X68" s="581">
        <v>3290</v>
      </c>
      <c r="Y68" s="581">
        <v>3255</v>
      </c>
      <c r="Z68" s="581" t="s">
        <v>139</v>
      </c>
      <c r="AA68" s="581">
        <f>ROWS($I$60:Z68)</f>
        <v>9</v>
      </c>
      <c r="AB68" s="581">
        <f t="shared" si="3"/>
        <v>9</v>
      </c>
      <c r="AC68" s="581">
        <f>IFERROR(SMALL($AB$60:$AB$103,ROWS($AB$60:AB68)),"")</f>
        <v>9</v>
      </c>
      <c r="AD68" s="581"/>
      <c r="AG68" s="567" t="s">
        <v>565</v>
      </c>
      <c r="AH68" s="568" t="s">
        <v>566</v>
      </c>
      <c r="AI68" s="568" t="s">
        <v>567</v>
      </c>
      <c r="AJ68" s="568" t="s">
        <v>568</v>
      </c>
      <c r="AK68" s="568" t="s">
        <v>569</v>
      </c>
      <c r="AL68" s="569" t="s">
        <v>570</v>
      </c>
      <c r="AM68" s="360"/>
      <c r="AO68" s="570" t="s">
        <v>565</v>
      </c>
      <c r="AP68" s="568" t="s">
        <v>566</v>
      </c>
      <c r="AQ68" s="568" t="s">
        <v>567</v>
      </c>
      <c r="AR68" s="568" t="s">
        <v>568</v>
      </c>
      <c r="AS68" s="568" t="s">
        <v>569</v>
      </c>
      <c r="AT68" s="568" t="s">
        <v>570</v>
      </c>
      <c r="AU68" s="571" t="s">
        <v>503</v>
      </c>
      <c r="AV68" s="571" t="s">
        <v>571</v>
      </c>
      <c r="AW68" s="572" t="s">
        <v>572</v>
      </c>
    </row>
    <row r="69" spans="3:49" x14ac:dyDescent="0.3">
      <c r="C69" s="350" t="s">
        <v>582</v>
      </c>
      <c r="D69" s="382">
        <v>9.7749173889725094E-2</v>
      </c>
      <c r="E69" s="382">
        <v>0.15600076123250464</v>
      </c>
      <c r="F69" s="382">
        <v>0.16954723966713378</v>
      </c>
      <c r="G69" s="382">
        <v>0.26326534143007907</v>
      </c>
      <c r="H69" s="382">
        <v>0.31343748378055741</v>
      </c>
      <c r="I69" s="350" t="s">
        <v>139</v>
      </c>
      <c r="J69" s="350">
        <f>ROWS($I$60:I69)</f>
        <v>10</v>
      </c>
      <c r="K69" s="350">
        <f t="shared" si="2"/>
        <v>10</v>
      </c>
      <c r="L69" s="350">
        <f>IFERROR(SMALL($K$60:$K$103,ROWS($K$60:K69)),"")</f>
        <v>10</v>
      </c>
      <c r="P69" s="581"/>
      <c r="Q69" s="581" t="s">
        <v>582</v>
      </c>
      <c r="R69" s="581">
        <v>55</v>
      </c>
      <c r="S69" s="581">
        <v>90</v>
      </c>
      <c r="T69" s="581">
        <v>100</v>
      </c>
      <c r="U69" s="581">
        <v>150</v>
      </c>
      <c r="V69" s="581">
        <v>180</v>
      </c>
      <c r="W69" s="581">
        <v>5</v>
      </c>
      <c r="X69" s="581">
        <v>585</v>
      </c>
      <c r="Y69" s="581">
        <v>580</v>
      </c>
      <c r="Z69" s="581" t="s">
        <v>139</v>
      </c>
      <c r="AA69" s="581">
        <f>ROWS($I$60:Z69)</f>
        <v>10</v>
      </c>
      <c r="AB69" s="581">
        <f t="shared" si="3"/>
        <v>10</v>
      </c>
      <c r="AC69" s="581">
        <f>IFERROR(SMALL($AB$60:$AB$103,ROWS($AB$60:AB69)),"")</f>
        <v>10</v>
      </c>
      <c r="AD69" s="581"/>
      <c r="AG69" s="573" t="str">
        <f>IFERROR(INDEX($C$111:$H$154,$L111,COLUMNS($P$111:P111)),"")</f>
        <v xml:space="preserve">Architecture, Building and Planning                         </v>
      </c>
      <c r="AH69" s="331">
        <f>IFERROR(INDEX($C$111:$H$154,$L111,COLUMNS($P$111:Q111)),"")</f>
        <v>0.11279457768508863</v>
      </c>
      <c r="AI69" s="331">
        <f>IFERROR(INDEX($C$111:$H$154,$L111,COLUMNS($P$111:R111)),"")</f>
        <v>0.16979144942648594</v>
      </c>
      <c r="AJ69" s="331">
        <f>IFERROR(INDEX($C$111:$H$154,$L111,COLUMNS($P$111:S111)),"")</f>
        <v>0.17640250260688214</v>
      </c>
      <c r="AK69" s="331">
        <f>IFERROR(INDEX($C$111:$H$154,$L111,COLUMNS($P$111:T111)),"")</f>
        <v>0.25443169968717416</v>
      </c>
      <c r="AL69" s="332">
        <f>IFERROR(INDEX($C$111:$H$154,$L111,COLUMNS($P$111:U111)),"")</f>
        <v>0.28657977059436912</v>
      </c>
      <c r="AM69" s="360"/>
      <c r="AO69" s="574" t="str">
        <f>IFERROR(INDEX($Q$111:$Y$154,$AC111,COLUMNS($AD$136:AD136)),"")</f>
        <v xml:space="preserve">Architecture, Building and Planning                         </v>
      </c>
      <c r="AP69" s="284">
        <f>IFERROR(INDEX($Q$111:$Y$154,$AC111,COLUMNS($AD$136:AE136)),"")</f>
        <v>110</v>
      </c>
      <c r="AQ69" s="284">
        <f>IFERROR(INDEX($Q$111:$Y$154,$AC111,COLUMNS($AD$136:AF136)),"")</f>
        <v>165</v>
      </c>
      <c r="AR69" s="284">
        <f>IFERROR(INDEX($Q$111:$Y$154,$AC111,COLUMNS($AD$136:AG136)),"")</f>
        <v>170</v>
      </c>
      <c r="AS69" s="284">
        <f>IFERROR(INDEX($Q$111:$Y$154,$AC111,COLUMNS($AD$136:AH136)),"")</f>
        <v>245</v>
      </c>
      <c r="AT69" s="284">
        <f>IFERROR(INDEX($Q$111:$Y$154,$AC111,COLUMNS($AD$136:AI136)),"")</f>
        <v>275</v>
      </c>
      <c r="AU69" s="284">
        <f>IFERROR(INDEX($Q$111:$Y$154,$AC111,COLUMNS($AD$136:AJ136)),"")</f>
        <v>10</v>
      </c>
      <c r="AV69" s="284">
        <f>IFERROR(INDEX($Q$111:$Y$154,$AC111,COLUMNS($AD$136:AK136)),"")</f>
        <v>965</v>
      </c>
      <c r="AW69" s="285">
        <f>IFERROR(INDEX($Q$111:$Y$154,$AC111,COLUMNS($AD$136:AL136)),"")</f>
        <v>960</v>
      </c>
    </row>
    <row r="70" spans="3:49" x14ac:dyDescent="0.3">
      <c r="C70" s="350" t="s">
        <v>583</v>
      </c>
      <c r="D70" s="382">
        <v>0.12756580325350833</v>
      </c>
      <c r="E70" s="382">
        <v>0.17512916288487049</v>
      </c>
      <c r="F70" s="382">
        <v>0.17090518746072753</v>
      </c>
      <c r="G70" s="382">
        <v>0.25018327166096493</v>
      </c>
      <c r="H70" s="382">
        <v>0.27621657473992883</v>
      </c>
      <c r="I70" s="350" t="s">
        <v>139</v>
      </c>
      <c r="J70" s="350">
        <f>ROWS($I$60:I70)</f>
        <v>11</v>
      </c>
      <c r="K70" s="350">
        <f t="shared" si="2"/>
        <v>11</v>
      </c>
      <c r="L70" s="350">
        <f>IFERROR(SMALL($K$60:$K$103,ROWS($K$60:K70)),"")</f>
        <v>11</v>
      </c>
      <c r="P70" s="581"/>
      <c r="Q70" s="581" t="s">
        <v>583</v>
      </c>
      <c r="R70" s="581">
        <v>145</v>
      </c>
      <c r="S70" s="581">
        <v>200</v>
      </c>
      <c r="T70" s="581">
        <v>195</v>
      </c>
      <c r="U70" s="581">
        <v>285</v>
      </c>
      <c r="V70" s="581">
        <v>315</v>
      </c>
      <c r="W70" s="581">
        <v>0</v>
      </c>
      <c r="X70" s="581">
        <v>1150</v>
      </c>
      <c r="Y70" s="581">
        <v>1145</v>
      </c>
      <c r="Z70" s="581" t="s">
        <v>139</v>
      </c>
      <c r="AA70" s="581">
        <f>ROWS($I$60:Z70)</f>
        <v>11</v>
      </c>
      <c r="AB70" s="581">
        <f t="shared" si="3"/>
        <v>11</v>
      </c>
      <c r="AC70" s="581">
        <f>IFERROR(SMALL($AB$60:$AB$103,ROWS($AB$60:AB70)),"")</f>
        <v>11</v>
      </c>
      <c r="AD70" s="581"/>
      <c r="AG70" s="573" t="str">
        <f>IFERROR(INDEX($C$111:$H$154,$L112,COLUMNS($P$111:P112)),"")</f>
        <v xml:space="preserve">Biological Sciences                                         </v>
      </c>
      <c r="AH70" s="331">
        <f>IFERROR(INDEX($C$111:$H$154,$L112,COLUMNS($P$111:Q112)),"")</f>
        <v>0.14086752560446314</v>
      </c>
      <c r="AI70" s="331">
        <f>IFERROR(INDEX($C$111:$H$154,$L112,COLUMNS($P$111:R112)),"")</f>
        <v>0.17634757543572921</v>
      </c>
      <c r="AJ70" s="331">
        <f>IFERROR(INDEX($C$111:$H$154,$L112,COLUMNS($P$111:S112)),"")</f>
        <v>0.21284968431563256</v>
      </c>
      <c r="AK70" s="331">
        <f>IFERROR(INDEX($C$111:$H$154,$L112,COLUMNS($P$111:T112)),"")</f>
        <v>0.22650853796101575</v>
      </c>
      <c r="AL70" s="332">
        <f>IFERROR(INDEX($C$111:$H$154,$L112,COLUMNS($P$111:U112)),"")</f>
        <v>0.24342667668315937</v>
      </c>
      <c r="AM70" s="360"/>
      <c r="AO70" s="574" t="str">
        <f>IFERROR(INDEX($Q$111:$Y$154,$AC112,COLUMNS($AD$136:AD137)),"")</f>
        <v xml:space="preserve">Biological Sciences                                         </v>
      </c>
      <c r="AP70" s="284">
        <f>IFERROR(INDEX($Q$111:$Y$154,$AC112,COLUMNS($AD$136:AE137)),"")</f>
        <v>600</v>
      </c>
      <c r="AQ70" s="284">
        <f>IFERROR(INDEX($Q$111:$Y$154,$AC112,COLUMNS($AD$136:AF137)),"")</f>
        <v>750</v>
      </c>
      <c r="AR70" s="284">
        <f>IFERROR(INDEX($Q$111:$Y$154,$AC112,COLUMNS($AD$136:AG137)),"")</f>
        <v>905</v>
      </c>
      <c r="AS70" s="284">
        <f>IFERROR(INDEX($Q$111:$Y$154,$AC112,COLUMNS($AD$136:AH137)),"")</f>
        <v>960</v>
      </c>
      <c r="AT70" s="284">
        <f>IFERROR(INDEX($Q$111:$Y$154,$AC112,COLUMNS($AD$136:AI137)),"")</f>
        <v>1035</v>
      </c>
      <c r="AU70" s="284">
        <f>IFERROR(INDEX($Q$111:$Y$154,$AC112,COLUMNS($AD$136:AJ137)),"")</f>
        <v>20</v>
      </c>
      <c r="AV70" s="284">
        <f>IFERROR(INDEX($Q$111:$Y$154,$AC112,COLUMNS($AD$136:AK137)),"")</f>
        <v>4265</v>
      </c>
      <c r="AW70" s="285">
        <f>IFERROR(INDEX($Q$111:$Y$154,$AC112,COLUMNS($AD$136:AL137)),"")</f>
        <v>4245</v>
      </c>
    </row>
    <row r="71" spans="3:49" x14ac:dyDescent="0.3">
      <c r="C71" s="350" t="s">
        <v>584</v>
      </c>
      <c r="D71" s="382">
        <v>0.14792823100644797</v>
      </c>
      <c r="E71" s="382">
        <v>0.15512755817213345</v>
      </c>
      <c r="F71" s="382">
        <v>0.16774320156994674</v>
      </c>
      <c r="G71" s="382">
        <v>0.21951219512195122</v>
      </c>
      <c r="H71" s="382">
        <v>0.30968881412952065</v>
      </c>
      <c r="I71" s="350" t="s">
        <v>139</v>
      </c>
      <c r="J71" s="350">
        <f>ROWS($I$60:I71)</f>
        <v>12</v>
      </c>
      <c r="K71" s="350">
        <f t="shared" si="2"/>
        <v>12</v>
      </c>
      <c r="L71" s="350">
        <f>IFERROR(SMALL($K$60:$K$103,ROWS($K$60:K71)),"")</f>
        <v>12</v>
      </c>
      <c r="P71" s="581"/>
      <c r="Q71" s="581" t="s">
        <v>584</v>
      </c>
      <c r="R71" s="581">
        <v>265</v>
      </c>
      <c r="S71" s="581">
        <v>275</v>
      </c>
      <c r="T71" s="581">
        <v>300</v>
      </c>
      <c r="U71" s="581">
        <v>390</v>
      </c>
      <c r="V71" s="581">
        <v>550</v>
      </c>
      <c r="W71" s="581">
        <v>15</v>
      </c>
      <c r="X71" s="581">
        <v>1795</v>
      </c>
      <c r="Y71" s="581">
        <v>1785</v>
      </c>
      <c r="Z71" s="581" t="s">
        <v>139</v>
      </c>
      <c r="AA71" s="581">
        <f>ROWS($I$60:Z71)</f>
        <v>12</v>
      </c>
      <c r="AB71" s="581">
        <f t="shared" si="3"/>
        <v>12</v>
      </c>
      <c r="AC71" s="581">
        <f>IFERROR(SMALL($AB$60:$AB$103,ROWS($AB$60:AB71)),"")</f>
        <v>12</v>
      </c>
      <c r="AD71" s="581"/>
      <c r="AG71" s="573" t="str">
        <f>IFERROR(INDEX($C$111:$H$154,$L113,COLUMNS($P$111:P113)),"")</f>
        <v xml:space="preserve">Business and Administrative Studies                         </v>
      </c>
      <c r="AH71" s="331">
        <f>IFERROR(INDEX($C$111:$H$154,$L113,COLUMNS($P$111:Q113)),"")</f>
        <v>0.13733260105767761</v>
      </c>
      <c r="AI71" s="331">
        <f>IFERROR(INDEX($C$111:$H$154,$L113,COLUMNS($P$111:R113)),"")</f>
        <v>0.16415644026740184</v>
      </c>
      <c r="AJ71" s="331">
        <f>IFERROR(INDEX($C$111:$H$154,$L113,COLUMNS($P$111:S113)),"")</f>
        <v>0.19337351150424451</v>
      </c>
      <c r="AK71" s="331">
        <f>IFERROR(INDEX($C$111:$H$154,$L113,COLUMNS($P$111:T113)),"")</f>
        <v>0.24417331655403685</v>
      </c>
      <c r="AL71" s="332">
        <f>IFERROR(INDEX($C$111:$H$154,$L113,COLUMNS($P$111:U113)),"")</f>
        <v>0.26096413061663915</v>
      </c>
      <c r="AM71" s="360"/>
      <c r="AO71" s="574" t="str">
        <f>IFERROR(INDEX($Q$111:$Y$154,$AC113,COLUMNS($AD$136:AD138)),"")</f>
        <v xml:space="preserve">Business and Administrative Studies                         </v>
      </c>
      <c r="AP71" s="284">
        <f>IFERROR(INDEX($Q$111:$Y$154,$AC113,COLUMNS($AD$136:AE138)),"")</f>
        <v>755</v>
      </c>
      <c r="AQ71" s="284">
        <f>IFERROR(INDEX($Q$111:$Y$154,$AC113,COLUMNS($AD$136:AF138)),"")</f>
        <v>905</v>
      </c>
      <c r="AR71" s="284">
        <f>IFERROR(INDEX($Q$111:$Y$154,$AC113,COLUMNS($AD$136:AG138)),"")</f>
        <v>1065</v>
      </c>
      <c r="AS71" s="284">
        <f>IFERROR(INDEX($Q$111:$Y$154,$AC113,COLUMNS($AD$136:AH138)),"")</f>
        <v>1345</v>
      </c>
      <c r="AT71" s="284">
        <f>IFERROR(INDEX($Q$111:$Y$154,$AC113,COLUMNS($AD$136:AI138)),"")</f>
        <v>1435</v>
      </c>
      <c r="AU71" s="284">
        <f>IFERROR(INDEX($Q$111:$Y$154,$AC113,COLUMNS($AD$136:AJ138)),"")</f>
        <v>25</v>
      </c>
      <c r="AV71" s="284">
        <f>IFERROR(INDEX($Q$111:$Y$154,$AC113,COLUMNS($AD$136:AK138)),"")</f>
        <v>5525</v>
      </c>
      <c r="AW71" s="285">
        <f>IFERROR(INDEX($Q$111:$Y$154,$AC113,COLUMNS($AD$136:AL138)),"")</f>
        <v>5500</v>
      </c>
    </row>
    <row r="72" spans="3:49" x14ac:dyDescent="0.3">
      <c r="C72" s="350" t="s">
        <v>585</v>
      </c>
      <c r="D72" s="382">
        <v>0.13349175813813133</v>
      </c>
      <c r="E72" s="382">
        <v>0.16366791143299006</v>
      </c>
      <c r="F72" s="382">
        <v>0.18335785145788541</v>
      </c>
      <c r="G72" s="382">
        <v>0.24119547860636464</v>
      </c>
      <c r="H72" s="382">
        <v>0.2782870003646285</v>
      </c>
      <c r="I72" s="350" t="s">
        <v>139</v>
      </c>
      <c r="J72" s="350">
        <f>ROWS($I$60:I72)</f>
        <v>13</v>
      </c>
      <c r="K72" s="350">
        <f t="shared" si="2"/>
        <v>13</v>
      </c>
      <c r="L72" s="350">
        <f>IFERROR(SMALL($K$60:$K$103,ROWS($K$60:K72)),"")</f>
        <v>13</v>
      </c>
      <c r="P72" s="581"/>
      <c r="Q72" s="581" t="s">
        <v>585</v>
      </c>
      <c r="R72" s="581">
        <v>105</v>
      </c>
      <c r="S72" s="581">
        <v>130</v>
      </c>
      <c r="T72" s="581">
        <v>145</v>
      </c>
      <c r="U72" s="581">
        <v>190</v>
      </c>
      <c r="V72" s="581">
        <v>220</v>
      </c>
      <c r="W72" s="581">
        <v>5</v>
      </c>
      <c r="X72" s="581">
        <v>800</v>
      </c>
      <c r="Y72" s="581">
        <v>795</v>
      </c>
      <c r="Z72" s="581" t="s">
        <v>139</v>
      </c>
      <c r="AA72" s="581">
        <f>ROWS($I$60:Z72)</f>
        <v>13</v>
      </c>
      <c r="AB72" s="581">
        <f t="shared" si="3"/>
        <v>13</v>
      </c>
      <c r="AC72" s="581">
        <f>IFERROR(SMALL($AB$60:$AB$103,ROWS($AB$60:AB72)),"")</f>
        <v>13</v>
      </c>
      <c r="AD72" s="581"/>
      <c r="AG72" s="573" t="str">
        <f>IFERROR(INDEX($C$111:$H$154,$L114,COLUMNS($P$111:P114)),"")</f>
        <v xml:space="preserve">Combined                                                    </v>
      </c>
      <c r="AH72" s="331">
        <f>IFERROR(INDEX($C$111:$H$154,$L114,COLUMNS($P$111:Q114)),"")</f>
        <v>0.14473684210526316</v>
      </c>
      <c r="AI72" s="331">
        <f>IFERROR(INDEX($C$111:$H$154,$L114,COLUMNS($P$111:R114)),"")</f>
        <v>0.18890977443609022</v>
      </c>
      <c r="AJ72" s="331">
        <f>IFERROR(INDEX($C$111:$H$154,$L114,COLUMNS($P$111:S114)),"")</f>
        <v>0.26221804511278196</v>
      </c>
      <c r="AK72" s="331">
        <f>IFERROR(INDEX($C$111:$H$154,$L114,COLUMNS($P$111:T114)),"")</f>
        <v>0.20958646616541354</v>
      </c>
      <c r="AL72" s="332">
        <f>IFERROR(INDEX($C$111:$H$154,$L114,COLUMNS($P$111:U114)),"")</f>
        <v>0.19454887218045114</v>
      </c>
      <c r="AM72" s="360"/>
      <c r="AO72" s="574" t="str">
        <f>IFERROR(INDEX($Q$111:$Y$154,$AC114,COLUMNS($AD$136:AD139)),"")</f>
        <v xml:space="preserve">Combined                                                    </v>
      </c>
      <c r="AP72" s="284">
        <f>IFERROR(INDEX($Q$111:$Y$154,$AC114,COLUMNS($AD$136:AE139)),"")</f>
        <v>75</v>
      </c>
      <c r="AQ72" s="284">
        <f>IFERROR(INDEX($Q$111:$Y$154,$AC114,COLUMNS($AD$136:AF139)),"")</f>
        <v>100</v>
      </c>
      <c r="AR72" s="284">
        <f>IFERROR(INDEX($Q$111:$Y$154,$AC114,COLUMNS($AD$136:AG139)),"")</f>
        <v>140</v>
      </c>
      <c r="AS72" s="284">
        <f>IFERROR(INDEX($Q$111:$Y$154,$AC114,COLUMNS($AD$136:AH139)),"")</f>
        <v>110</v>
      </c>
      <c r="AT72" s="284">
        <f>IFERROR(INDEX($Q$111:$Y$154,$AC114,COLUMNS($AD$136:AI139)),"")</f>
        <v>105</v>
      </c>
      <c r="AU72" s="284">
        <f>IFERROR(INDEX($Q$111:$Y$154,$AC114,COLUMNS($AD$136:AJ139)),"")</f>
        <v>5</v>
      </c>
      <c r="AV72" s="284">
        <f>IFERROR(INDEX($Q$111:$Y$154,$AC114,COLUMNS($AD$136:AK139)),"")</f>
        <v>535</v>
      </c>
      <c r="AW72" s="285">
        <f>IFERROR(INDEX($Q$111:$Y$154,$AC114,COLUMNS($AD$136:AL139)),"")</f>
        <v>530</v>
      </c>
    </row>
    <row r="73" spans="3:49" x14ac:dyDescent="0.3">
      <c r="C73" s="350" t="s">
        <v>586</v>
      </c>
      <c r="D73" s="382">
        <v>0.15173025732031944</v>
      </c>
      <c r="E73" s="382">
        <v>0.18367346938775511</v>
      </c>
      <c r="F73" s="382">
        <v>0.16326530612244897</v>
      </c>
      <c r="G73" s="382">
        <v>0.22271517302573204</v>
      </c>
      <c r="H73" s="382">
        <v>0.27861579414374443</v>
      </c>
      <c r="I73" s="350" t="s">
        <v>139</v>
      </c>
      <c r="J73" s="350">
        <f>ROWS($I$60:I73)</f>
        <v>14</v>
      </c>
      <c r="K73" s="350">
        <f t="shared" si="2"/>
        <v>14</v>
      </c>
      <c r="L73" s="350">
        <f>IFERROR(SMALL($K$60:$K$103,ROWS($K$60:K73)),"")</f>
        <v>14</v>
      </c>
      <c r="P73" s="581"/>
      <c r="Q73" s="581" t="s">
        <v>586</v>
      </c>
      <c r="R73" s="581">
        <v>85</v>
      </c>
      <c r="S73" s="581">
        <v>105</v>
      </c>
      <c r="T73" s="581">
        <v>90</v>
      </c>
      <c r="U73" s="581">
        <v>125</v>
      </c>
      <c r="V73" s="581">
        <v>155</v>
      </c>
      <c r="W73" s="581">
        <v>0</v>
      </c>
      <c r="X73" s="581">
        <v>565</v>
      </c>
      <c r="Y73" s="581">
        <v>565</v>
      </c>
      <c r="Z73" s="581" t="s">
        <v>139</v>
      </c>
      <c r="AA73" s="581">
        <f>ROWS($I$60:Z73)</f>
        <v>14</v>
      </c>
      <c r="AB73" s="581">
        <f t="shared" si="3"/>
        <v>14</v>
      </c>
      <c r="AC73" s="581">
        <f>IFERROR(SMALL($AB$60:$AB$103,ROWS($AB$60:AB73)),"")</f>
        <v>14</v>
      </c>
      <c r="AD73" s="581"/>
      <c r="AG73" s="573" t="str">
        <f>IFERROR(INDEX($C$111:$H$154,$L115,COLUMNS($P$111:P115)),"")</f>
        <v xml:space="preserve">Computer Sciences                                           </v>
      </c>
      <c r="AH73" s="331">
        <f>IFERROR(INDEX($C$111:$H$154,$L115,COLUMNS($P$111:Q115)),"")</f>
        <v>0.1754068570369445</v>
      </c>
      <c r="AI73" s="331">
        <f>IFERROR(INDEX($C$111:$H$154,$L115,COLUMNS($P$111:R115)),"")</f>
        <v>0.19421152939564756</v>
      </c>
      <c r="AJ73" s="331">
        <f>IFERROR(INDEX($C$111:$H$154,$L115,COLUMNS($P$111:S115)),"")</f>
        <v>0.19307124178529553</v>
      </c>
      <c r="AK73" s="331">
        <f>IFERROR(INDEX($C$111:$H$154,$L115,COLUMNS($P$111:T115)),"")</f>
        <v>0.21489384849083137</v>
      </c>
      <c r="AL73" s="332">
        <f>IFERROR(INDEX($C$111:$H$154,$L115,COLUMNS($P$111:U115)),"")</f>
        <v>0.22241652329128103</v>
      </c>
      <c r="AM73" s="360"/>
      <c r="AO73" s="574" t="str">
        <f>IFERROR(INDEX($Q$111:$Y$154,$AC115,COLUMNS($AD$136:AD140)),"")</f>
        <v xml:space="preserve">Computer Sciences                                           </v>
      </c>
      <c r="AP73" s="284">
        <f>IFERROR(INDEX($Q$111:$Y$154,$AC115,COLUMNS($AD$136:AE140)),"")</f>
        <v>435</v>
      </c>
      <c r="AQ73" s="284">
        <f>IFERROR(INDEX($Q$111:$Y$154,$AC115,COLUMNS($AD$136:AF140)),"")</f>
        <v>480</v>
      </c>
      <c r="AR73" s="284">
        <f>IFERROR(INDEX($Q$111:$Y$154,$AC115,COLUMNS($AD$136:AG140)),"")</f>
        <v>480</v>
      </c>
      <c r="AS73" s="284">
        <f>IFERROR(INDEX($Q$111:$Y$154,$AC115,COLUMNS($AD$136:AH140)),"")</f>
        <v>535</v>
      </c>
      <c r="AT73" s="284">
        <f>IFERROR(INDEX($Q$111:$Y$154,$AC115,COLUMNS($AD$136:AI140)),"")</f>
        <v>550</v>
      </c>
      <c r="AU73" s="284">
        <f>IFERROR(INDEX($Q$111:$Y$154,$AC115,COLUMNS($AD$136:AJ140)),"")</f>
        <v>20</v>
      </c>
      <c r="AV73" s="284">
        <f>IFERROR(INDEX($Q$111:$Y$154,$AC115,COLUMNS($AD$136:AK140)),"")</f>
        <v>2500</v>
      </c>
      <c r="AW73" s="285">
        <f>IFERROR(INDEX($Q$111:$Y$154,$AC115,COLUMNS($AD$136:AL140)),"")</f>
        <v>2480</v>
      </c>
    </row>
    <row r="74" spans="3:49" x14ac:dyDescent="0.3">
      <c r="C74" s="350" t="s">
        <v>587</v>
      </c>
      <c r="D74" s="382">
        <v>0.11184994955516832</v>
      </c>
      <c r="E74" s="382">
        <v>0.14624415298541688</v>
      </c>
      <c r="F74" s="382">
        <v>0.19898193157846464</v>
      </c>
      <c r="G74" s="382">
        <v>0.23311626769390689</v>
      </c>
      <c r="H74" s="382">
        <v>0.30980769818704335</v>
      </c>
      <c r="I74" s="350" t="s">
        <v>139</v>
      </c>
      <c r="J74" s="350">
        <f>ROWS($I$60:I74)</f>
        <v>15</v>
      </c>
      <c r="K74" s="350">
        <f t="shared" si="2"/>
        <v>15</v>
      </c>
      <c r="L74" s="350">
        <f>IFERROR(SMALL($K$60:$K$103,ROWS($K$60:K74)),"")</f>
        <v>15</v>
      </c>
      <c r="P74" s="581"/>
      <c r="Q74" s="581" t="s">
        <v>587</v>
      </c>
      <c r="R74" s="581">
        <v>75</v>
      </c>
      <c r="S74" s="581">
        <v>95</v>
      </c>
      <c r="T74" s="581">
        <v>130</v>
      </c>
      <c r="U74" s="581">
        <v>155</v>
      </c>
      <c r="V74" s="581">
        <v>205</v>
      </c>
      <c r="W74" s="581">
        <v>5</v>
      </c>
      <c r="X74" s="581">
        <v>660</v>
      </c>
      <c r="Y74" s="581">
        <v>655</v>
      </c>
      <c r="Z74" s="581" t="s">
        <v>139</v>
      </c>
      <c r="AA74" s="581">
        <f>ROWS($I$60:Z74)</f>
        <v>15</v>
      </c>
      <c r="AB74" s="581">
        <f t="shared" si="3"/>
        <v>15</v>
      </c>
      <c r="AC74" s="581">
        <f>IFERROR(SMALL($AB$60:$AB$103,ROWS($AB$60:AB74)),"")</f>
        <v>15</v>
      </c>
      <c r="AD74" s="581"/>
      <c r="AG74" s="573" t="str">
        <f>IFERROR(INDEX($C$111:$H$154,$L116,COLUMNS($P$111:P116)),"")</f>
        <v xml:space="preserve">Creative Arts and Design                                    </v>
      </c>
      <c r="AH74" s="331">
        <f>IFERROR(INDEX($C$111:$H$154,$L116,COLUMNS($P$111:Q116)),"")</f>
        <v>0.12378305002680316</v>
      </c>
      <c r="AI74" s="331">
        <f>IFERROR(INDEX($C$111:$H$154,$L116,COLUMNS($P$111:R116)),"")</f>
        <v>0.1627643569835204</v>
      </c>
      <c r="AJ74" s="331">
        <f>IFERROR(INDEX($C$111:$H$154,$L116,COLUMNS($P$111:S116)),"")</f>
        <v>0.21046101436995279</v>
      </c>
      <c r="AK74" s="331">
        <f>IFERROR(INDEX($C$111:$H$154,$L116,COLUMNS($P$111:T116)),"")</f>
        <v>0.24728077608120494</v>
      </c>
      <c r="AL74" s="332">
        <f>IFERROR(INDEX($C$111:$H$154,$L116,COLUMNS($P$111:U116)),"")</f>
        <v>0.25571080253851874</v>
      </c>
      <c r="AM74" s="360"/>
      <c r="AO74" s="574" t="str">
        <f>IFERROR(INDEX($Q$111:$Y$154,$AC116,COLUMNS($AD$136:AD141)),"")</f>
        <v xml:space="preserve">Creative Arts and Design                                    </v>
      </c>
      <c r="AP74" s="284">
        <f>IFERROR(INDEX($Q$111:$Y$154,$AC116,COLUMNS($AD$136:AE141)),"")</f>
        <v>285</v>
      </c>
      <c r="AQ74" s="284">
        <f>IFERROR(INDEX($Q$111:$Y$154,$AC116,COLUMNS($AD$136:AF141)),"")</f>
        <v>375</v>
      </c>
      <c r="AR74" s="284">
        <f>IFERROR(INDEX($Q$111:$Y$154,$AC116,COLUMNS($AD$136:AG141)),"")</f>
        <v>485</v>
      </c>
      <c r="AS74" s="284">
        <f>IFERROR(INDEX($Q$111:$Y$154,$AC116,COLUMNS($AD$136:AH141)),"")</f>
        <v>570</v>
      </c>
      <c r="AT74" s="284">
        <f>IFERROR(INDEX($Q$111:$Y$154,$AC116,COLUMNS($AD$136:AI141)),"")</f>
        <v>590</v>
      </c>
      <c r="AU74" s="284">
        <f>IFERROR(INDEX($Q$111:$Y$154,$AC116,COLUMNS($AD$136:AJ141)),"")</f>
        <v>10</v>
      </c>
      <c r="AV74" s="284">
        <f>IFERROR(INDEX($Q$111:$Y$154,$AC116,COLUMNS($AD$136:AK141)),"")</f>
        <v>2325</v>
      </c>
      <c r="AW74" s="285">
        <f>IFERROR(INDEX($Q$111:$Y$154,$AC116,COLUMNS($AD$136:AL141)),"")</f>
        <v>2315</v>
      </c>
    </row>
    <row r="75" spans="3:49" x14ac:dyDescent="0.3">
      <c r="C75" s="350" t="s">
        <v>588</v>
      </c>
      <c r="D75" s="382">
        <v>7.0721357850070721E-2</v>
      </c>
      <c r="E75" s="382">
        <v>0.10466760961810467</v>
      </c>
      <c r="F75" s="382">
        <v>0.16124469589816123</v>
      </c>
      <c r="G75" s="382">
        <v>0.23762376237623761</v>
      </c>
      <c r="H75" s="382">
        <v>0.42574257425742573</v>
      </c>
      <c r="I75" s="350" t="s">
        <v>139</v>
      </c>
      <c r="J75" s="350">
        <f>ROWS($I$60:I75)</f>
        <v>16</v>
      </c>
      <c r="K75" s="350">
        <f t="shared" si="2"/>
        <v>16</v>
      </c>
      <c r="L75" s="350">
        <f>IFERROR(SMALL($K$60:$K$103,ROWS($K$60:K75)),"")</f>
        <v>16</v>
      </c>
      <c r="P75" s="581"/>
      <c r="Q75" s="581" t="s">
        <v>588</v>
      </c>
      <c r="R75" s="581">
        <v>50</v>
      </c>
      <c r="S75" s="581">
        <v>75</v>
      </c>
      <c r="T75" s="581">
        <v>115</v>
      </c>
      <c r="U75" s="581">
        <v>170</v>
      </c>
      <c r="V75" s="581">
        <v>300</v>
      </c>
      <c r="W75" s="581">
        <v>0</v>
      </c>
      <c r="X75" s="581">
        <v>710</v>
      </c>
      <c r="Y75" s="581">
        <v>705</v>
      </c>
      <c r="Z75" s="581" t="s">
        <v>139</v>
      </c>
      <c r="AA75" s="581">
        <f>ROWS($I$60:Z75)</f>
        <v>16</v>
      </c>
      <c r="AB75" s="581">
        <f t="shared" si="3"/>
        <v>16</v>
      </c>
      <c r="AC75" s="581">
        <f>IFERROR(SMALL($AB$60:$AB$103,ROWS($AB$60:AB75)),"")</f>
        <v>16</v>
      </c>
      <c r="AD75" s="581"/>
      <c r="AG75" s="573" t="str">
        <f>IFERROR(INDEX($C$111:$H$154,$L117,COLUMNS($P$111:P117)),"")</f>
        <v>Eastern, Asiatic, African, American and Australian Languages</v>
      </c>
      <c r="AH75" s="331">
        <f>IFERROR(INDEX($C$111:$H$154,$L117,COLUMNS($P$111:Q117)),"")</f>
        <v>1.8518518518518517E-2</v>
      </c>
      <c r="AI75" s="331">
        <f>IFERROR(INDEX($C$111:$H$154,$L117,COLUMNS($P$111:R117)),"")</f>
        <v>5.5555555555555552E-2</v>
      </c>
      <c r="AJ75" s="331">
        <f>IFERROR(INDEX($C$111:$H$154,$L117,COLUMNS($P$111:S117)),"")</f>
        <v>0.16037037037037039</v>
      </c>
      <c r="AK75" s="331">
        <f>IFERROR(INDEX($C$111:$H$154,$L117,COLUMNS($P$111:T117)),"")</f>
        <v>0.35814814814814816</v>
      </c>
      <c r="AL75" s="332">
        <f>IFERROR(INDEX($C$111:$H$154,$L117,COLUMNS($P$111:U117)),"")</f>
        <v>0.40740740740740738</v>
      </c>
      <c r="AM75" s="360"/>
      <c r="AO75" s="574" t="str">
        <f>IFERROR(INDEX($Q$111:$Y$154,$AC117,COLUMNS($AD$136:AD142)),"")</f>
        <v>Eastern, Asiatic, African, American and Australian Languages</v>
      </c>
      <c r="AP75" s="284">
        <f>IFERROR(INDEX($Q$111:$Y$154,$AC117,COLUMNS($AD$136:AE142)),"")</f>
        <v>0</v>
      </c>
      <c r="AQ75" s="284">
        <f>IFERROR(INDEX($Q$111:$Y$154,$AC117,COLUMNS($AD$136:AF142)),"")</f>
        <v>0</v>
      </c>
      <c r="AR75" s="284">
        <f>IFERROR(INDEX($Q$111:$Y$154,$AC117,COLUMNS($AD$136:AG142)),"")</f>
        <v>5</v>
      </c>
      <c r="AS75" s="284">
        <f>IFERROR(INDEX($Q$111:$Y$154,$AC117,COLUMNS($AD$136:AH142)),"")</f>
        <v>10</v>
      </c>
      <c r="AT75" s="284">
        <f>IFERROR(INDEX($Q$111:$Y$154,$AC117,COLUMNS($AD$136:AI142)),"")</f>
        <v>10</v>
      </c>
      <c r="AU75" s="284">
        <f>IFERROR(INDEX($Q$111:$Y$154,$AC117,COLUMNS($AD$136:AJ142)),"")</f>
        <v>0</v>
      </c>
      <c r="AV75" s="284">
        <f>IFERROR(INDEX($Q$111:$Y$154,$AC117,COLUMNS($AD$136:AK142)),"")</f>
        <v>25</v>
      </c>
      <c r="AW75" s="285">
        <f>IFERROR(INDEX($Q$111:$Y$154,$AC117,COLUMNS($AD$136:AL142)),"")</f>
        <v>25</v>
      </c>
    </row>
    <row r="76" spans="3:49" x14ac:dyDescent="0.3">
      <c r="C76" s="350" t="s">
        <v>589</v>
      </c>
      <c r="D76" s="382">
        <v>0.11786142809731689</v>
      </c>
      <c r="E76" s="382">
        <v>0.15189808787112916</v>
      </c>
      <c r="F76" s="382">
        <v>0.206147404967961</v>
      </c>
      <c r="G76" s="382">
        <v>0.22284981236118559</v>
      </c>
      <c r="H76" s="382">
        <v>0.30124326670240742</v>
      </c>
      <c r="I76" s="350" t="s">
        <v>139</v>
      </c>
      <c r="J76" s="350">
        <f>ROWS($I$60:I76)</f>
        <v>17</v>
      </c>
      <c r="K76" s="350">
        <f t="shared" si="2"/>
        <v>17</v>
      </c>
      <c r="L76" s="350">
        <f>IFERROR(SMALL($K$60:$K$103,ROWS($K$60:K76)),"")</f>
        <v>17</v>
      </c>
      <c r="P76" s="581"/>
      <c r="Q76" s="581" t="s">
        <v>589</v>
      </c>
      <c r="R76" s="581">
        <v>185</v>
      </c>
      <c r="S76" s="581">
        <v>240</v>
      </c>
      <c r="T76" s="581">
        <v>325</v>
      </c>
      <c r="U76" s="581">
        <v>350</v>
      </c>
      <c r="V76" s="581">
        <v>470</v>
      </c>
      <c r="W76" s="581">
        <v>10</v>
      </c>
      <c r="X76" s="581">
        <v>1575</v>
      </c>
      <c r="Y76" s="581">
        <v>1565</v>
      </c>
      <c r="Z76" s="581" t="s">
        <v>139</v>
      </c>
      <c r="AA76" s="581">
        <f>ROWS($I$60:Z76)</f>
        <v>17</v>
      </c>
      <c r="AB76" s="581">
        <f t="shared" si="3"/>
        <v>17</v>
      </c>
      <c r="AC76" s="581">
        <f>IFERROR(SMALL($AB$60:$AB$103,ROWS($AB$60:AB76)),"")</f>
        <v>17</v>
      </c>
      <c r="AD76" s="581"/>
      <c r="AG76" s="573" t="str">
        <f>IFERROR(INDEX($C$111:$H$154,$L118,COLUMNS($P$111:P118)),"")</f>
        <v xml:space="preserve">Education                                                   </v>
      </c>
      <c r="AH76" s="331">
        <f>IFERROR(INDEX($C$111:$H$154,$L118,COLUMNS($P$111:Q118)),"")</f>
        <v>0.14326757326182724</v>
      </c>
      <c r="AI76" s="331">
        <f>IFERROR(INDEX($C$111:$H$154,$L118,COLUMNS($P$111:R118)),"")</f>
        <v>0.18444742386515994</v>
      </c>
      <c r="AJ76" s="331">
        <f>IFERROR(INDEX($C$111:$H$154,$L118,COLUMNS($P$111:S118)),"")</f>
        <v>0.22466960352422907</v>
      </c>
      <c r="AK76" s="331">
        <f>IFERROR(INDEX($C$111:$H$154,$L118,COLUMNS($P$111:T118)),"")</f>
        <v>0.23424631296686457</v>
      </c>
      <c r="AL76" s="332">
        <f>IFERROR(INDEX($C$111:$H$154,$L118,COLUMNS($P$111:U118)),"")</f>
        <v>0.21336908638191918</v>
      </c>
      <c r="AM76" s="360"/>
      <c r="AO76" s="574" t="str">
        <f>IFERROR(INDEX($Q$111:$Y$154,$AC118,COLUMNS($AD$136:AD143)),"")</f>
        <v xml:space="preserve">Education                                                   </v>
      </c>
      <c r="AP76" s="284">
        <f>IFERROR(INDEX($Q$111:$Y$154,$AC118,COLUMNS($AD$136:AE143)),"")</f>
        <v>375</v>
      </c>
      <c r="AQ76" s="284">
        <f>IFERROR(INDEX($Q$111:$Y$154,$AC118,COLUMNS($AD$136:AF143)),"")</f>
        <v>480</v>
      </c>
      <c r="AR76" s="284">
        <f>IFERROR(INDEX($Q$111:$Y$154,$AC118,COLUMNS($AD$136:AG143)),"")</f>
        <v>585</v>
      </c>
      <c r="AS76" s="284">
        <f>IFERROR(INDEX($Q$111:$Y$154,$AC118,COLUMNS($AD$136:AH143)),"")</f>
        <v>610</v>
      </c>
      <c r="AT76" s="284">
        <f>IFERROR(INDEX($Q$111:$Y$154,$AC118,COLUMNS($AD$136:AI143)),"")</f>
        <v>555</v>
      </c>
      <c r="AU76" s="284">
        <f>IFERROR(INDEX($Q$111:$Y$154,$AC118,COLUMNS($AD$136:AJ143)),"")</f>
        <v>5</v>
      </c>
      <c r="AV76" s="284">
        <f>IFERROR(INDEX($Q$111:$Y$154,$AC118,COLUMNS($AD$136:AK143)),"")</f>
        <v>2615</v>
      </c>
      <c r="AW76" s="285">
        <f>IFERROR(INDEX($Q$111:$Y$154,$AC118,COLUMNS($AD$136:AL143)),"")</f>
        <v>2610</v>
      </c>
    </row>
    <row r="77" spans="3:49" x14ac:dyDescent="0.3">
      <c r="C77" s="350" t="s">
        <v>590</v>
      </c>
      <c r="D77" s="382">
        <v>0.16112613329091777</v>
      </c>
      <c r="E77" s="382">
        <v>0.18992648268016057</v>
      </c>
      <c r="F77" s="382">
        <v>0.19729439009201125</v>
      </c>
      <c r="G77" s="382">
        <v>0.23085840300000271</v>
      </c>
      <c r="H77" s="382">
        <v>0.22079459093690776</v>
      </c>
      <c r="I77" s="350" t="s">
        <v>139</v>
      </c>
      <c r="J77" s="350">
        <f>ROWS($I$60:I77)</f>
        <v>18</v>
      </c>
      <c r="K77" s="350">
        <f t="shared" si="2"/>
        <v>18</v>
      </c>
      <c r="L77" s="350">
        <f>IFERROR(SMALL($K$60:$K$103,ROWS($K$60:K77)),"")</f>
        <v>18</v>
      </c>
      <c r="P77" s="581"/>
      <c r="Q77" s="581" t="s">
        <v>590</v>
      </c>
      <c r="R77" s="581">
        <v>600</v>
      </c>
      <c r="S77" s="581">
        <v>705</v>
      </c>
      <c r="T77" s="581">
        <v>730</v>
      </c>
      <c r="U77" s="581">
        <v>855</v>
      </c>
      <c r="V77" s="581">
        <v>820</v>
      </c>
      <c r="W77" s="581">
        <v>10</v>
      </c>
      <c r="X77" s="581">
        <v>3720</v>
      </c>
      <c r="Y77" s="581">
        <v>3710</v>
      </c>
      <c r="Z77" s="581" t="s">
        <v>139</v>
      </c>
      <c r="AA77" s="581">
        <f>ROWS($I$60:Z77)</f>
        <v>18</v>
      </c>
      <c r="AB77" s="581">
        <f t="shared" si="3"/>
        <v>18</v>
      </c>
      <c r="AC77" s="581">
        <f>IFERROR(SMALL($AB$60:$AB$103,ROWS($AB$60:AB77)),"")</f>
        <v>18</v>
      </c>
      <c r="AD77" s="581"/>
      <c r="AG77" s="573" t="str">
        <f>IFERROR(INDEX($C$111:$H$154,$L119,COLUMNS($P$111:P119)),"")</f>
        <v xml:space="preserve">Engineering                                                 </v>
      </c>
      <c r="AH77" s="331">
        <f>IFERROR(INDEX($C$111:$H$154,$L119,COLUMNS($P$111:Q119)),"")</f>
        <v>0.11948550667307704</v>
      </c>
      <c r="AI77" s="331">
        <f>IFERROR(INDEX($C$111:$H$154,$L119,COLUMNS($P$111:R119)),"")</f>
        <v>0.13966905432791493</v>
      </c>
      <c r="AJ77" s="331">
        <f>IFERROR(INDEX($C$111:$H$154,$L119,COLUMNS($P$111:S119)),"")</f>
        <v>0.17628425543309578</v>
      </c>
      <c r="AK77" s="331">
        <f>IFERROR(INDEX($C$111:$H$154,$L119,COLUMNS($P$111:T119)),"")</f>
        <v>0.24865656018549509</v>
      </c>
      <c r="AL77" s="332">
        <f>IFERROR(INDEX($C$111:$H$154,$L119,COLUMNS($P$111:U119)),"")</f>
        <v>0.31590462338041714</v>
      </c>
      <c r="AM77" s="360"/>
      <c r="AO77" s="574" t="str">
        <f>IFERROR(INDEX($Q$111:$Y$154,$AC119,COLUMNS($AD$136:AD144)),"")</f>
        <v xml:space="preserve">Engineering                                                 </v>
      </c>
      <c r="AP77" s="284">
        <f>IFERROR(INDEX($Q$111:$Y$154,$AC119,COLUMNS($AD$136:AE144)),"")</f>
        <v>395</v>
      </c>
      <c r="AQ77" s="284">
        <f>IFERROR(INDEX($Q$111:$Y$154,$AC119,COLUMNS($AD$136:AF144)),"")</f>
        <v>460</v>
      </c>
      <c r="AR77" s="284">
        <f>IFERROR(INDEX($Q$111:$Y$154,$AC119,COLUMNS($AD$136:AG144)),"")</f>
        <v>580</v>
      </c>
      <c r="AS77" s="284">
        <f>IFERROR(INDEX($Q$111:$Y$154,$AC119,COLUMNS($AD$136:AH144)),"")</f>
        <v>815</v>
      </c>
      <c r="AT77" s="284">
        <f>IFERROR(INDEX($Q$111:$Y$154,$AC119,COLUMNS($AD$136:AI144)),"")</f>
        <v>1040</v>
      </c>
      <c r="AU77" s="284">
        <f>IFERROR(INDEX($Q$111:$Y$154,$AC119,COLUMNS($AD$136:AJ144)),"")</f>
        <v>15</v>
      </c>
      <c r="AV77" s="284">
        <f>IFERROR(INDEX($Q$111:$Y$154,$AC119,COLUMNS($AD$136:AK144)),"")</f>
        <v>3300</v>
      </c>
      <c r="AW77" s="285">
        <f>IFERROR(INDEX($Q$111:$Y$154,$AC119,COLUMNS($AD$136:AL144)),"")</f>
        <v>3285</v>
      </c>
    </row>
    <row r="78" spans="3:49" x14ac:dyDescent="0.3">
      <c r="C78" s="350" t="s">
        <v>591</v>
      </c>
      <c r="D78" s="382">
        <v>0.19345676617150206</v>
      </c>
      <c r="E78" s="382">
        <v>0.19645781662655362</v>
      </c>
      <c r="F78" s="382">
        <v>0.20942158554042506</v>
      </c>
      <c r="G78" s="382">
        <v>0.19427300994698785</v>
      </c>
      <c r="H78" s="382">
        <v>0.20639082171453141</v>
      </c>
      <c r="I78" s="350" t="s">
        <v>139</v>
      </c>
      <c r="J78" s="350">
        <f>ROWS($I$60:I78)</f>
        <v>19</v>
      </c>
      <c r="K78" s="350">
        <f t="shared" si="2"/>
        <v>19</v>
      </c>
      <c r="L78" s="350">
        <f>IFERROR(SMALL($K$60:$K$103,ROWS($K$60:K78)),"")</f>
        <v>19</v>
      </c>
      <c r="P78" s="581"/>
      <c r="Q78" s="581" t="s">
        <v>591</v>
      </c>
      <c r="R78" s="581">
        <v>1105</v>
      </c>
      <c r="S78" s="581">
        <v>1125</v>
      </c>
      <c r="T78" s="581">
        <v>1200</v>
      </c>
      <c r="U78" s="581">
        <v>1110</v>
      </c>
      <c r="V78" s="581">
        <v>1180</v>
      </c>
      <c r="W78" s="581">
        <v>35</v>
      </c>
      <c r="X78" s="581">
        <v>5755</v>
      </c>
      <c r="Y78" s="581">
        <v>5720</v>
      </c>
      <c r="Z78" s="581" t="s">
        <v>139</v>
      </c>
      <c r="AA78" s="581">
        <f>ROWS($I$60:Z78)</f>
        <v>19</v>
      </c>
      <c r="AB78" s="581">
        <f t="shared" si="3"/>
        <v>19</v>
      </c>
      <c r="AC78" s="581">
        <f>IFERROR(SMALL($AB$60:$AB$103,ROWS($AB$60:AB78)),"")</f>
        <v>19</v>
      </c>
      <c r="AD78" s="581"/>
      <c r="AG78" s="573" t="str">
        <f>IFERROR(INDEX($C$111:$H$154,$L120,COLUMNS($P$111:P120)),"")</f>
        <v xml:space="preserve">European Languages, Literature and Related Subjects         </v>
      </c>
      <c r="AH78" s="331">
        <f>IFERROR(INDEX($C$111:$H$154,$L120,COLUMNS($P$111:Q120)),"")</f>
        <v>0.10961572832886506</v>
      </c>
      <c r="AI78" s="331">
        <f>IFERROR(INDEX($C$111:$H$154,$L120,COLUMNS($P$111:R120)),"")</f>
        <v>0.13435210008936552</v>
      </c>
      <c r="AJ78" s="331">
        <f>IFERROR(INDEX($C$111:$H$154,$L120,COLUMNS($P$111:S120)),"")</f>
        <v>0.1855764075067024</v>
      </c>
      <c r="AK78" s="331">
        <f>IFERROR(INDEX($C$111:$H$154,$L120,COLUMNS($P$111:T120)),"")</f>
        <v>0.23324396782841822</v>
      </c>
      <c r="AL78" s="332">
        <f>IFERROR(INDEX($C$111:$H$154,$L120,COLUMNS($P$111:U120)),"")</f>
        <v>0.33721179624664877</v>
      </c>
      <c r="AM78" s="360"/>
      <c r="AO78" s="574" t="str">
        <f>IFERROR(INDEX($Q$111:$Y$154,$AC120,COLUMNS($AD$136:AD145)),"")</f>
        <v xml:space="preserve">European Languages, Literature and Related Subjects         </v>
      </c>
      <c r="AP78" s="284">
        <f>IFERROR(INDEX($Q$111:$Y$154,$AC120,COLUMNS($AD$136:AE145)),"")</f>
        <v>60</v>
      </c>
      <c r="AQ78" s="284">
        <f>IFERROR(INDEX($Q$111:$Y$154,$AC120,COLUMNS($AD$136:AF145)),"")</f>
        <v>75</v>
      </c>
      <c r="AR78" s="284">
        <f>IFERROR(INDEX($Q$111:$Y$154,$AC120,COLUMNS($AD$136:AG145)),"")</f>
        <v>105</v>
      </c>
      <c r="AS78" s="284">
        <f>IFERROR(INDEX($Q$111:$Y$154,$AC120,COLUMNS($AD$136:AH145)),"")</f>
        <v>130</v>
      </c>
      <c r="AT78" s="284">
        <f>IFERROR(INDEX($Q$111:$Y$154,$AC120,COLUMNS($AD$136:AI145)),"")</f>
        <v>190</v>
      </c>
      <c r="AU78" s="284">
        <f>IFERROR(INDEX($Q$111:$Y$154,$AC120,COLUMNS($AD$136:AJ145)),"")</f>
        <v>5</v>
      </c>
      <c r="AV78" s="284">
        <f>IFERROR(INDEX($Q$111:$Y$154,$AC120,COLUMNS($AD$136:AK145)),"")</f>
        <v>565</v>
      </c>
      <c r="AW78" s="285">
        <f>IFERROR(INDEX($Q$111:$Y$154,$AC120,COLUMNS($AD$136:AL145)),"")</f>
        <v>560</v>
      </c>
    </row>
    <row r="79" spans="3:49" x14ac:dyDescent="0.3">
      <c r="C79" s="350" t="s">
        <v>592</v>
      </c>
      <c r="D79" s="382">
        <v>0.10209110282365477</v>
      </c>
      <c r="E79" s="382">
        <v>0.14764251465103892</v>
      </c>
      <c r="F79" s="382">
        <v>0.25526105487480022</v>
      </c>
      <c r="G79" s="382">
        <v>0.31852690463505595</v>
      </c>
      <c r="H79" s="382">
        <v>0.17647842301545019</v>
      </c>
      <c r="I79" s="350" t="s">
        <v>139</v>
      </c>
      <c r="J79" s="350">
        <f>ROWS($I$60:I79)</f>
        <v>20</v>
      </c>
      <c r="K79" s="350">
        <f t="shared" si="2"/>
        <v>20</v>
      </c>
      <c r="L79" s="350">
        <f>IFERROR(SMALL($K$60:$K$103,ROWS($K$60:K79)),"")</f>
        <v>20</v>
      </c>
      <c r="P79" s="581"/>
      <c r="Q79" s="581" t="s">
        <v>592</v>
      </c>
      <c r="R79" s="581">
        <v>15</v>
      </c>
      <c r="S79" s="581">
        <v>20</v>
      </c>
      <c r="T79" s="581">
        <v>40</v>
      </c>
      <c r="U79" s="581">
        <v>50</v>
      </c>
      <c r="V79" s="581">
        <v>25</v>
      </c>
      <c r="W79" s="581">
        <v>0</v>
      </c>
      <c r="X79" s="581">
        <v>150</v>
      </c>
      <c r="Y79" s="581">
        <v>150</v>
      </c>
      <c r="Z79" s="581" t="s">
        <v>139</v>
      </c>
      <c r="AA79" s="581">
        <f>ROWS($I$60:Z79)</f>
        <v>20</v>
      </c>
      <c r="AB79" s="581">
        <f t="shared" si="3"/>
        <v>20</v>
      </c>
      <c r="AC79" s="581">
        <f>IFERROR(SMALL($AB$60:$AB$103,ROWS($AB$60:AB79)),"")</f>
        <v>20</v>
      </c>
      <c r="AD79" s="581"/>
      <c r="AG79" s="573" t="str">
        <f>IFERROR(INDEX($C$111:$H$154,$L121,COLUMNS($P$111:P121)),"")</f>
        <v xml:space="preserve">Historical and Philosophical Studies                        </v>
      </c>
      <c r="AH79" s="331">
        <f>IFERROR(INDEX($C$111:$H$154,$L121,COLUMNS($P$111:Q121)),"")</f>
        <v>0.11451220873807255</v>
      </c>
      <c r="AI79" s="331">
        <f>IFERROR(INDEX($C$111:$H$154,$L121,COLUMNS($P$111:R121)),"")</f>
        <v>0.17148918262004759</v>
      </c>
      <c r="AJ79" s="331">
        <f>IFERROR(INDEX($C$111:$H$154,$L121,COLUMNS($P$111:S121)),"")</f>
        <v>0.20269167675830738</v>
      </c>
      <c r="AK79" s="331">
        <f>IFERROR(INDEX($C$111:$H$154,$L121,COLUMNS($P$111:T121)),"")</f>
        <v>0.24978313708312935</v>
      </c>
      <c r="AL79" s="332">
        <f>IFERROR(INDEX($C$111:$H$154,$L121,COLUMNS($P$111:U121)),"")</f>
        <v>0.26152379480044319</v>
      </c>
      <c r="AM79" s="360"/>
      <c r="AO79" s="574" t="str">
        <f>IFERROR(INDEX($Q$111:$Y$154,$AC121,COLUMNS($AD$136:AD146)),"")</f>
        <v xml:space="preserve">Historical and Philosophical Studies                        </v>
      </c>
      <c r="AP79" s="284">
        <f>IFERROR(INDEX($Q$111:$Y$154,$AC121,COLUMNS($AD$136:AE146)),"")</f>
        <v>135</v>
      </c>
      <c r="AQ79" s="284">
        <f>IFERROR(INDEX($Q$111:$Y$154,$AC121,COLUMNS($AD$136:AF146)),"")</f>
        <v>200</v>
      </c>
      <c r="AR79" s="284">
        <f>IFERROR(INDEX($Q$111:$Y$154,$AC121,COLUMNS($AD$136:AG146)),"")</f>
        <v>235</v>
      </c>
      <c r="AS79" s="284">
        <f>IFERROR(INDEX($Q$111:$Y$154,$AC121,COLUMNS($AD$136:AH146)),"")</f>
        <v>290</v>
      </c>
      <c r="AT79" s="284">
        <f>IFERROR(INDEX($Q$111:$Y$154,$AC121,COLUMNS($AD$136:AI146)),"")</f>
        <v>305</v>
      </c>
      <c r="AU79" s="284">
        <f>IFERROR(INDEX($Q$111:$Y$154,$AC121,COLUMNS($AD$136:AJ146)),"")</f>
        <v>10</v>
      </c>
      <c r="AV79" s="284">
        <f>IFERROR(INDEX($Q$111:$Y$154,$AC121,COLUMNS($AD$136:AK146)),"")</f>
        <v>1170</v>
      </c>
      <c r="AW79" s="285">
        <f>IFERROR(INDEX($Q$111:$Y$154,$AC121,COLUMNS($AD$136:AL146)),"")</f>
        <v>1165</v>
      </c>
    </row>
    <row r="80" spans="3:49" x14ac:dyDescent="0.3">
      <c r="C80" s="350" t="s">
        <v>593</v>
      </c>
      <c r="D80" s="382">
        <v>0.11624441132637854</v>
      </c>
      <c r="E80" s="382">
        <v>0.14008941877794337</v>
      </c>
      <c r="F80" s="382">
        <v>0.29359165424739198</v>
      </c>
      <c r="G80" s="382">
        <v>0.27272727272727271</v>
      </c>
      <c r="H80" s="382">
        <v>0.17734724292101342</v>
      </c>
      <c r="I80" s="350" t="s">
        <v>139</v>
      </c>
      <c r="J80" s="350">
        <f>ROWS($I$60:I80)</f>
        <v>21</v>
      </c>
      <c r="K80" s="350">
        <f t="shared" si="2"/>
        <v>21</v>
      </c>
      <c r="L80" s="350">
        <f>IFERROR(SMALL($K$60:$K$103,ROWS($K$60:K80)),"")</f>
        <v>21</v>
      </c>
      <c r="P80" s="581"/>
      <c r="Q80" s="581" t="s">
        <v>593</v>
      </c>
      <c r="R80" s="581">
        <v>80</v>
      </c>
      <c r="S80" s="581">
        <v>95</v>
      </c>
      <c r="T80" s="581">
        <v>195</v>
      </c>
      <c r="U80" s="581">
        <v>185</v>
      </c>
      <c r="V80" s="581">
        <v>120</v>
      </c>
      <c r="W80" s="581">
        <v>0</v>
      </c>
      <c r="X80" s="581">
        <v>670</v>
      </c>
      <c r="Y80" s="581">
        <v>670</v>
      </c>
      <c r="Z80" s="581" t="s">
        <v>139</v>
      </c>
      <c r="AA80" s="581">
        <f>ROWS($I$60:Z80)</f>
        <v>21</v>
      </c>
      <c r="AB80" s="581">
        <f t="shared" si="3"/>
        <v>21</v>
      </c>
      <c r="AC80" s="581">
        <f>IFERROR(SMALL($AB$60:$AB$103,ROWS($AB$60:AB80)),"")</f>
        <v>21</v>
      </c>
      <c r="AD80" s="581"/>
      <c r="AG80" s="573" t="str">
        <f>IFERROR(INDEX($C$111:$H$154,$L122,COLUMNS($P$111:P122)),"")</f>
        <v xml:space="preserve">Law                                                         </v>
      </c>
      <c r="AH80" s="331">
        <f>IFERROR(INDEX($C$111:$H$154,$L122,COLUMNS($P$111:Q122)),"")</f>
        <v>0.1053383695310041</v>
      </c>
      <c r="AI80" s="331">
        <f>IFERROR(INDEX($C$111:$H$154,$L122,COLUMNS($P$111:R122)),"")</f>
        <v>0.14175007869058859</v>
      </c>
      <c r="AJ80" s="331">
        <f>IFERROR(INDEX($C$111:$H$154,$L122,COLUMNS($P$111:S122)),"")</f>
        <v>0.17815549260308466</v>
      </c>
      <c r="AK80" s="331">
        <f>IFERROR(INDEX($C$111:$H$154,$L122,COLUMNS($P$111:T122)),"")</f>
        <v>0.22411079634875669</v>
      </c>
      <c r="AL80" s="332">
        <f>IFERROR(INDEX($C$111:$H$154,$L122,COLUMNS($P$111:U122)),"")</f>
        <v>0.35064526282656594</v>
      </c>
      <c r="AM80" s="360"/>
      <c r="AO80" s="574" t="str">
        <f>IFERROR(INDEX($Q$111:$Y$154,$AC122,COLUMNS($AD$136:AD147)),"")</f>
        <v xml:space="preserve">Law                                                         </v>
      </c>
      <c r="AP80" s="284">
        <f>IFERROR(INDEX($Q$111:$Y$154,$AC122,COLUMNS($AD$136:AE147)),"")</f>
        <v>165</v>
      </c>
      <c r="AQ80" s="284">
        <f>IFERROR(INDEX($Q$111:$Y$154,$AC122,COLUMNS($AD$136:AF147)),"")</f>
        <v>225</v>
      </c>
      <c r="AR80" s="284">
        <f>IFERROR(INDEX($Q$111:$Y$154,$AC122,COLUMNS($AD$136:AG147)),"")</f>
        <v>285</v>
      </c>
      <c r="AS80" s="284">
        <f>IFERROR(INDEX($Q$111:$Y$154,$AC122,COLUMNS($AD$136:AH147)),"")</f>
        <v>355</v>
      </c>
      <c r="AT80" s="284">
        <f>IFERROR(INDEX($Q$111:$Y$154,$AC122,COLUMNS($AD$136:AI147)),"")</f>
        <v>555</v>
      </c>
      <c r="AU80" s="284">
        <f>IFERROR(INDEX($Q$111:$Y$154,$AC122,COLUMNS($AD$136:AJ147)),"")</f>
        <v>15</v>
      </c>
      <c r="AV80" s="284">
        <f>IFERROR(INDEX($Q$111:$Y$154,$AC122,COLUMNS($AD$136:AK147)),"")</f>
        <v>1600</v>
      </c>
      <c r="AW80" s="285">
        <f>IFERROR(INDEX($Q$111:$Y$154,$AC122,COLUMNS($AD$136:AL147)),"")</f>
        <v>1590</v>
      </c>
    </row>
    <row r="81" spans="3:49" x14ac:dyDescent="0.3">
      <c r="C81" s="350" t="s">
        <v>571</v>
      </c>
      <c r="D81" s="382">
        <v>0.15327901391883944</v>
      </c>
      <c r="E81" s="382">
        <v>0.17043251323269948</v>
      </c>
      <c r="F81" s="382">
        <v>0.1954023720839051</v>
      </c>
      <c r="G81" s="382">
        <v>0.22517643599294257</v>
      </c>
      <c r="H81" s="382">
        <v>0.25570966477161339</v>
      </c>
      <c r="I81" s="350" t="s">
        <v>139</v>
      </c>
      <c r="J81" s="350">
        <f>ROWS($I$60:I81)</f>
        <v>22</v>
      </c>
      <c r="K81" s="350">
        <f t="shared" si="2"/>
        <v>22</v>
      </c>
      <c r="L81" s="350">
        <f>IFERROR(SMALL($K$60:$K$103,ROWS($K$60:K81)),"")</f>
        <v>22</v>
      </c>
      <c r="P81" s="581"/>
      <c r="Q81" s="581" t="s">
        <v>571</v>
      </c>
      <c r="R81" s="581">
        <v>6255</v>
      </c>
      <c r="S81" s="581">
        <v>6955</v>
      </c>
      <c r="T81" s="581">
        <v>7975</v>
      </c>
      <c r="U81" s="581">
        <v>9190</v>
      </c>
      <c r="V81" s="581">
        <v>10435</v>
      </c>
      <c r="W81" s="581">
        <v>345</v>
      </c>
      <c r="X81" s="581">
        <v>41155</v>
      </c>
      <c r="Y81" s="581">
        <v>40810</v>
      </c>
      <c r="Z81" s="581" t="s">
        <v>139</v>
      </c>
      <c r="AA81" s="581">
        <f>ROWS($I$60:Z81)</f>
        <v>22</v>
      </c>
      <c r="AB81" s="581">
        <f t="shared" si="3"/>
        <v>22</v>
      </c>
      <c r="AC81" s="581">
        <f>IFERROR(SMALL($AB$60:$AB$103,ROWS($AB$60:AB81)),"")</f>
        <v>22</v>
      </c>
      <c r="AD81" s="581"/>
      <c r="AG81" s="573" t="str">
        <f>IFERROR(INDEX($C$111:$H$154,$L123,COLUMNS($P$111:P123)),"")</f>
        <v xml:space="preserve">Linguistics, Classics and Related Subjects                  </v>
      </c>
      <c r="AH81" s="331">
        <f>IFERROR(INDEX($C$111:$H$154,$L123,COLUMNS($P$111:Q123)),"")</f>
        <v>0.12315099172556225</v>
      </c>
      <c r="AI81" s="331">
        <f>IFERROR(INDEX($C$111:$H$154,$L123,COLUMNS($P$111:R123)),"")</f>
        <v>0.14908739791060391</v>
      </c>
      <c r="AJ81" s="331">
        <f>IFERROR(INDEX($C$111:$H$154,$L123,COLUMNS($P$111:S123)),"")</f>
        <v>0.21010634731181352</v>
      </c>
      <c r="AK81" s="331">
        <f>IFERROR(INDEX($C$111:$H$154,$L123,COLUMNS($P$111:T123)),"")</f>
        <v>0.22150549170544612</v>
      </c>
      <c r="AL81" s="332">
        <f>IFERROR(INDEX($C$111:$H$154,$L123,COLUMNS($P$111:U123)),"")</f>
        <v>0.29614977134657428</v>
      </c>
      <c r="AM81" s="360"/>
      <c r="AO81" s="574" t="str">
        <f>IFERROR(INDEX($Q$111:$Y$154,$AC123,COLUMNS($AD$136:AD148)),"")</f>
        <v xml:space="preserve">Linguistics, Classics and Related Subjects                  </v>
      </c>
      <c r="AP81" s="284">
        <f>IFERROR(INDEX($Q$111:$Y$154,$AC123,COLUMNS($AD$136:AE148)),"")</f>
        <v>90</v>
      </c>
      <c r="AQ81" s="284">
        <f>IFERROR(INDEX($Q$111:$Y$154,$AC123,COLUMNS($AD$136:AF148)),"")</f>
        <v>110</v>
      </c>
      <c r="AR81" s="284">
        <f>IFERROR(INDEX($Q$111:$Y$154,$AC123,COLUMNS($AD$136:AG148)),"")</f>
        <v>155</v>
      </c>
      <c r="AS81" s="284">
        <f>IFERROR(INDEX($Q$111:$Y$154,$AC123,COLUMNS($AD$136:AH148)),"")</f>
        <v>165</v>
      </c>
      <c r="AT81" s="284">
        <f>IFERROR(INDEX($Q$111:$Y$154,$AC123,COLUMNS($AD$136:AI148)),"")</f>
        <v>220</v>
      </c>
      <c r="AU81" s="284">
        <f>IFERROR(INDEX($Q$111:$Y$154,$AC123,COLUMNS($AD$136:AJ148)),"")</f>
        <v>5</v>
      </c>
      <c r="AV81" s="284">
        <f>IFERROR(INDEX($Q$111:$Y$154,$AC123,COLUMNS($AD$136:AK148)),"")</f>
        <v>750</v>
      </c>
      <c r="AW81" s="285">
        <f>IFERROR(INDEX($Q$111:$Y$154,$AC123,COLUMNS($AD$136:AL148)),"")</f>
        <v>745</v>
      </c>
    </row>
    <row r="82" spans="3:49" x14ac:dyDescent="0.3">
      <c r="C82" s="350" t="s">
        <v>573</v>
      </c>
      <c r="D82" s="382">
        <v>0.13749616289777961</v>
      </c>
      <c r="E82" s="382">
        <v>0.16009669497595419</v>
      </c>
      <c r="F82" s="382">
        <v>0.1634989256113783</v>
      </c>
      <c r="G82" s="382">
        <v>0.23108308605341246</v>
      </c>
      <c r="H82" s="382">
        <v>0.30782513046147553</v>
      </c>
      <c r="I82" s="350" t="s">
        <v>138</v>
      </c>
      <c r="J82" s="350">
        <f>ROWS($I$60:I82)</f>
        <v>23</v>
      </c>
      <c r="K82" s="350" t="str">
        <f t="shared" si="2"/>
        <v/>
      </c>
      <c r="L82" s="350" t="str">
        <f>IFERROR(SMALL($K$60:$K$103,ROWS($K$60:K82)),"")</f>
        <v/>
      </c>
      <c r="P82" s="581"/>
      <c r="Q82" s="581" t="s">
        <v>573</v>
      </c>
      <c r="R82" s="581">
        <v>110</v>
      </c>
      <c r="S82" s="581">
        <v>125</v>
      </c>
      <c r="T82" s="581">
        <v>130</v>
      </c>
      <c r="U82" s="581">
        <v>180</v>
      </c>
      <c r="V82" s="581">
        <v>240</v>
      </c>
      <c r="W82" s="581">
        <v>5</v>
      </c>
      <c r="X82" s="581">
        <v>785</v>
      </c>
      <c r="Y82" s="581">
        <v>780</v>
      </c>
      <c r="Z82" s="581" t="s">
        <v>138</v>
      </c>
      <c r="AA82" s="581">
        <f>ROWS($I$60:Z82)</f>
        <v>23</v>
      </c>
      <c r="AB82" s="581" t="str">
        <f t="shared" si="3"/>
        <v/>
      </c>
      <c r="AC82" s="581" t="str">
        <f>IFERROR(SMALL($AB$60:$AB$103,ROWS($AB$60:AB82)),"")</f>
        <v/>
      </c>
      <c r="AD82" s="581"/>
      <c r="AE82" s="360" t="str">
        <f>IFERROR(INDEX($C$60:$H$103,$L82,COLUMNS($P$60:P82)),"")</f>
        <v/>
      </c>
      <c r="AF82" s="360" t="str">
        <f>IFERROR(INDEX($C$60:$H$103,$L82,COLUMNS($P$60:Q82)),"")</f>
        <v/>
      </c>
      <c r="AG82" s="573" t="str">
        <f>IFERROR(INDEX($C$111:$H$154,$L124,COLUMNS($P$111:P124)),"")</f>
        <v xml:space="preserve">Mass Communication and Documentation                        </v>
      </c>
      <c r="AH82" s="331">
        <f>IFERROR(INDEX($C$111:$H$154,$L124,COLUMNS($P$111:Q124)),"")</f>
        <v>9.9995300236554771E-2</v>
      </c>
      <c r="AI82" s="331">
        <f>IFERROR(INDEX($C$111:$H$154,$L124,COLUMNS($P$111:R124)),"")</f>
        <v>0.17650744912506072</v>
      </c>
      <c r="AJ82" s="331">
        <f>IFERROR(INDEX($C$111:$H$154,$L124,COLUMNS($P$111:S124)),"")</f>
        <v>0.17362492754531356</v>
      </c>
      <c r="AK82" s="331">
        <f>IFERROR(INDEX($C$111:$H$154,$L124,COLUMNS($P$111:T124)),"")</f>
        <v>0.2511710243917723</v>
      </c>
      <c r="AL82" s="332">
        <f>IFERROR(INDEX($C$111:$H$154,$L124,COLUMNS($P$111:U124)),"")</f>
        <v>0.29870129870129869</v>
      </c>
      <c r="AM82" s="360"/>
      <c r="AO82" s="574" t="str">
        <f>IFERROR(INDEX($Q$111:$Y$154,$AC124,COLUMNS($AD$136:AD149)),"")</f>
        <v xml:space="preserve">Mass Communication and Documentation                        </v>
      </c>
      <c r="AP82" s="284">
        <f>IFERROR(INDEX($Q$111:$Y$154,$AC124,COLUMNS($AD$136:AE149)),"")</f>
        <v>65</v>
      </c>
      <c r="AQ82" s="284">
        <f>IFERROR(INDEX($Q$111:$Y$154,$AC124,COLUMNS($AD$136:AF149)),"")</f>
        <v>115</v>
      </c>
      <c r="AR82" s="284">
        <f>IFERROR(INDEX($Q$111:$Y$154,$AC124,COLUMNS($AD$136:AG149)),"")</f>
        <v>110</v>
      </c>
      <c r="AS82" s="284">
        <f>IFERROR(INDEX($Q$111:$Y$154,$AC124,COLUMNS($AD$136:AH149)),"")</f>
        <v>160</v>
      </c>
      <c r="AT82" s="284">
        <f>IFERROR(INDEX($Q$111:$Y$154,$AC124,COLUMNS($AD$136:AI149)),"")</f>
        <v>190</v>
      </c>
      <c r="AU82" s="284">
        <f>IFERROR(INDEX($Q$111:$Y$154,$AC124,COLUMNS($AD$136:AJ149)),"")</f>
        <v>0</v>
      </c>
      <c r="AV82" s="284">
        <f>IFERROR(INDEX($Q$111:$Y$154,$AC124,COLUMNS($AD$136:AK149)),"")</f>
        <v>640</v>
      </c>
      <c r="AW82" s="285">
        <f>IFERROR(INDEX($Q$111:$Y$154,$AC124,COLUMNS($AD$136:AL149)),"")</f>
        <v>640</v>
      </c>
    </row>
    <row r="83" spans="3:49" x14ac:dyDescent="0.3">
      <c r="C83" s="350" t="s">
        <v>574</v>
      </c>
      <c r="D83" s="382">
        <v>0.16399258769520156</v>
      </c>
      <c r="E83" s="382">
        <v>0.17573804890010458</v>
      </c>
      <c r="F83" s="382">
        <v>0.17030608349086032</v>
      </c>
      <c r="G83" s="382">
        <v>0.22281301312673241</v>
      </c>
      <c r="H83" s="382">
        <v>0.26715026678710108</v>
      </c>
      <c r="I83" s="350" t="s">
        <v>138</v>
      </c>
      <c r="J83" s="350">
        <f>ROWS($I$60:I83)</f>
        <v>24</v>
      </c>
      <c r="K83" s="350" t="str">
        <f t="shared" si="2"/>
        <v/>
      </c>
      <c r="L83" s="350" t="str">
        <f>IFERROR(SMALL($K$60:$K$103,ROWS($K$60:K83)),"")</f>
        <v/>
      </c>
      <c r="P83" s="581"/>
      <c r="Q83" s="581" t="s">
        <v>574</v>
      </c>
      <c r="R83" s="581">
        <v>530</v>
      </c>
      <c r="S83" s="581">
        <v>565</v>
      </c>
      <c r="T83" s="581">
        <v>550</v>
      </c>
      <c r="U83" s="581">
        <v>720</v>
      </c>
      <c r="V83" s="581">
        <v>860</v>
      </c>
      <c r="W83" s="581">
        <v>15</v>
      </c>
      <c r="X83" s="581">
        <v>3235</v>
      </c>
      <c r="Y83" s="581">
        <v>3220</v>
      </c>
      <c r="Z83" s="581" t="s">
        <v>138</v>
      </c>
      <c r="AA83" s="581">
        <f>ROWS($I$60:Z83)</f>
        <v>24</v>
      </c>
      <c r="AB83" s="581" t="str">
        <f t="shared" si="3"/>
        <v/>
      </c>
      <c r="AC83" s="581" t="str">
        <f>IFERROR(SMALL($AB$60:$AB$103,ROWS($AB$60:AB83)),"")</f>
        <v/>
      </c>
      <c r="AD83" s="581"/>
      <c r="AG83" s="573" t="str">
        <f>IFERROR(INDEX($C$111:$H$154,$L125,COLUMNS($P$111:P125)),"")</f>
        <v xml:space="preserve">Mathematical Sciences                                       </v>
      </c>
      <c r="AH83" s="331">
        <f>IFERROR(INDEX($C$111:$H$154,$L125,COLUMNS($P$111:Q125)),"")</f>
        <v>0.1067096001198143</v>
      </c>
      <c r="AI83" s="331">
        <f>IFERROR(INDEX($C$111:$H$154,$L125,COLUMNS($P$111:R125)),"")</f>
        <v>0.14570540661973941</v>
      </c>
      <c r="AJ83" s="331">
        <f>IFERROR(INDEX($C$111:$H$154,$L125,COLUMNS($P$111:S125)),"")</f>
        <v>0.1634903399730418</v>
      </c>
      <c r="AK83" s="331">
        <f>IFERROR(INDEX($C$111:$H$154,$L125,COLUMNS($P$111:T125)),"")</f>
        <v>0.2467987119964056</v>
      </c>
      <c r="AL83" s="332">
        <f>IFERROR(INDEX($C$111:$H$154,$L125,COLUMNS($P$111:U125)),"")</f>
        <v>0.33729594129099894</v>
      </c>
      <c r="AO83" s="574" t="str">
        <f>IFERROR(INDEX($Q$111:$Y$154,$AC125,COLUMNS($AD$136:AD150)),"")</f>
        <v xml:space="preserve">Mathematical Sciences                                       </v>
      </c>
      <c r="AP83" s="284">
        <f>IFERROR(INDEX($Q$111:$Y$154,$AC125,COLUMNS($AD$136:AE150)),"")</f>
        <v>55</v>
      </c>
      <c r="AQ83" s="284">
        <f>IFERROR(INDEX($Q$111:$Y$154,$AC125,COLUMNS($AD$136:AF150)),"")</f>
        <v>80</v>
      </c>
      <c r="AR83" s="284">
        <f>IFERROR(INDEX($Q$111:$Y$154,$AC125,COLUMNS($AD$136:AG150)),"")</f>
        <v>85</v>
      </c>
      <c r="AS83" s="284">
        <f>IFERROR(INDEX($Q$111:$Y$154,$AC125,COLUMNS($AD$136:AH150)),"")</f>
        <v>130</v>
      </c>
      <c r="AT83" s="284">
        <f>IFERROR(INDEX($Q$111:$Y$154,$AC125,COLUMNS($AD$136:AI150)),"")</f>
        <v>180</v>
      </c>
      <c r="AU83" s="284">
        <f>IFERROR(INDEX($Q$111:$Y$154,$AC125,COLUMNS($AD$136:AJ150)),"")</f>
        <v>5</v>
      </c>
      <c r="AV83" s="284">
        <f>IFERROR(INDEX($Q$111:$Y$154,$AC125,COLUMNS($AD$136:AK150)),"")</f>
        <v>535</v>
      </c>
      <c r="AW83" s="285">
        <f>IFERROR(INDEX($Q$111:$Y$154,$AC125,COLUMNS($AD$136:AL150)),"")</f>
        <v>535</v>
      </c>
    </row>
    <row r="84" spans="3:49" x14ac:dyDescent="0.3">
      <c r="C84" s="350" t="s">
        <v>575</v>
      </c>
      <c r="D84" s="382">
        <v>0.17799631223110018</v>
      </c>
      <c r="E84" s="382">
        <v>0.14874001229256301</v>
      </c>
      <c r="F84" s="382">
        <v>0.16722065150583895</v>
      </c>
      <c r="G84" s="382">
        <v>0.20598156115550093</v>
      </c>
      <c r="H84" s="382">
        <v>0.3000614628149969</v>
      </c>
      <c r="I84" s="350" t="s">
        <v>138</v>
      </c>
      <c r="J84" s="350">
        <f>ROWS($I$60:I84)</f>
        <v>25</v>
      </c>
      <c r="K84" s="350" t="str">
        <f t="shared" si="2"/>
        <v/>
      </c>
      <c r="L84" s="350" t="str">
        <f>IFERROR(SMALL($K$60:$K$103,ROWS($K$60:K84)),"")</f>
        <v/>
      </c>
      <c r="P84" s="581"/>
      <c r="Q84" s="581" t="s">
        <v>575</v>
      </c>
      <c r="R84" s="581">
        <v>725</v>
      </c>
      <c r="S84" s="581">
        <v>605</v>
      </c>
      <c r="T84" s="581">
        <v>680</v>
      </c>
      <c r="U84" s="581">
        <v>840</v>
      </c>
      <c r="V84" s="581">
        <v>1220</v>
      </c>
      <c r="W84" s="581">
        <v>45</v>
      </c>
      <c r="X84" s="581">
        <v>4115</v>
      </c>
      <c r="Y84" s="581">
        <v>4070</v>
      </c>
      <c r="Z84" s="581" t="s">
        <v>138</v>
      </c>
      <c r="AA84" s="581">
        <f>ROWS($I$60:Z84)</f>
        <v>25</v>
      </c>
      <c r="AB84" s="581" t="str">
        <f t="shared" si="3"/>
        <v/>
      </c>
      <c r="AC84" s="581" t="str">
        <f>IFERROR(SMALL($AB$60:$AB$103,ROWS($AB$60:AB84)),"")</f>
        <v/>
      </c>
      <c r="AD84" s="581"/>
      <c r="AG84" s="573" t="str">
        <f>IFERROR(INDEX($C$111:$H$154,$L126,COLUMNS($P$111:P126)),"")</f>
        <v xml:space="preserve">Medicine and Dentistry                                      </v>
      </c>
      <c r="AH84" s="331">
        <f>IFERROR(INDEX($C$111:$H$154,$L126,COLUMNS($P$111:Q126)),"")</f>
        <v>6.9164265129683003E-2</v>
      </c>
      <c r="AI84" s="331">
        <f>IFERROR(INDEX($C$111:$H$154,$L126,COLUMNS($P$111:R126)),"")</f>
        <v>0.11671469740634005</v>
      </c>
      <c r="AJ84" s="331">
        <f>IFERROR(INDEX($C$111:$H$154,$L126,COLUMNS($P$111:S126)),"")</f>
        <v>0.14265129682997119</v>
      </c>
      <c r="AK84" s="331">
        <f>IFERROR(INDEX($C$111:$H$154,$L126,COLUMNS($P$111:T126)),"")</f>
        <v>0.2276657060518732</v>
      </c>
      <c r="AL84" s="332">
        <f>IFERROR(INDEX($C$111:$H$154,$L126,COLUMNS($P$111:U126)),"")</f>
        <v>0.44380403458213258</v>
      </c>
      <c r="AO84" s="574" t="str">
        <f>IFERROR(INDEX($Q$111:$Y$154,$AC126,COLUMNS($AD$136:AD151)),"")</f>
        <v xml:space="preserve">Medicine and Dentistry                                      </v>
      </c>
      <c r="AP84" s="284">
        <f>IFERROR(INDEX($Q$111:$Y$154,$AC126,COLUMNS($AD$136:AE151)),"")</f>
        <v>50</v>
      </c>
      <c r="AQ84" s="284">
        <f>IFERROR(INDEX($Q$111:$Y$154,$AC126,COLUMNS($AD$136:AF151)),"")</f>
        <v>80</v>
      </c>
      <c r="AR84" s="284">
        <f>IFERROR(INDEX($Q$111:$Y$154,$AC126,COLUMNS($AD$136:AG151)),"")</f>
        <v>100</v>
      </c>
      <c r="AS84" s="284">
        <f>IFERROR(INDEX($Q$111:$Y$154,$AC126,COLUMNS($AD$136:AH151)),"")</f>
        <v>160</v>
      </c>
      <c r="AT84" s="284">
        <f>IFERROR(INDEX($Q$111:$Y$154,$AC126,COLUMNS($AD$136:AI151)),"")</f>
        <v>310</v>
      </c>
      <c r="AU84" s="284">
        <f>IFERROR(INDEX($Q$111:$Y$154,$AC126,COLUMNS($AD$136:AJ151)),"")</f>
        <v>0</v>
      </c>
      <c r="AV84" s="284">
        <f>IFERROR(INDEX($Q$111:$Y$154,$AC126,COLUMNS($AD$136:AK151)),"")</f>
        <v>695</v>
      </c>
      <c r="AW84" s="285">
        <f>IFERROR(INDEX($Q$111:$Y$154,$AC126,COLUMNS($AD$136:AL151)),"")</f>
        <v>695</v>
      </c>
    </row>
    <row r="85" spans="3:49" x14ac:dyDescent="0.3">
      <c r="C85" s="350" t="s">
        <v>576</v>
      </c>
      <c r="D85" s="382" t="s">
        <v>137</v>
      </c>
      <c r="E85" s="382" t="s">
        <v>137</v>
      </c>
      <c r="F85" s="382" t="s">
        <v>137</v>
      </c>
      <c r="G85" s="382" t="s">
        <v>137</v>
      </c>
      <c r="H85" s="382" t="s">
        <v>137</v>
      </c>
      <c r="I85" s="350" t="s">
        <v>138</v>
      </c>
      <c r="J85" s="350">
        <f>ROWS($I$60:I85)</f>
        <v>26</v>
      </c>
      <c r="K85" s="350" t="str">
        <f t="shared" si="2"/>
        <v/>
      </c>
      <c r="L85" s="350" t="str">
        <f>IFERROR(SMALL($K$60:$K$103,ROWS($K$60:K85)),"")</f>
        <v/>
      </c>
      <c r="P85" s="581"/>
      <c r="Q85" s="581" t="s">
        <v>576</v>
      </c>
      <c r="R85" s="581">
        <v>0</v>
      </c>
      <c r="S85" s="581">
        <v>0</v>
      </c>
      <c r="T85" s="581">
        <v>0</v>
      </c>
      <c r="U85" s="581">
        <v>0</v>
      </c>
      <c r="V85" s="581">
        <v>0</v>
      </c>
      <c r="W85" s="581">
        <v>0</v>
      </c>
      <c r="X85" s="581">
        <v>5</v>
      </c>
      <c r="Y85" s="581">
        <v>5</v>
      </c>
      <c r="Z85" s="581" t="s">
        <v>138</v>
      </c>
      <c r="AA85" s="581">
        <f>ROWS($I$60:Z85)</f>
        <v>26</v>
      </c>
      <c r="AB85" s="581" t="str">
        <f t="shared" si="3"/>
        <v/>
      </c>
      <c r="AC85" s="581" t="str">
        <f>IFERROR(SMALL($AB$60:$AB$103,ROWS($AB$60:AB85)),"")</f>
        <v/>
      </c>
      <c r="AD85" s="581"/>
      <c r="AG85" s="573" t="str">
        <f>IFERROR(INDEX($C$111:$H$154,$L127,COLUMNS($P$111:P127)),"")</f>
        <v xml:space="preserve">Physical Sciences                                           </v>
      </c>
      <c r="AH85" s="331">
        <f>IFERROR(INDEX($C$111:$H$154,$L127,COLUMNS($P$111:Q127)),"")</f>
        <v>0.10781564186686421</v>
      </c>
      <c r="AI85" s="331">
        <f>IFERROR(INDEX($C$111:$H$154,$L127,COLUMNS($P$111:R127)),"")</f>
        <v>0.12314133770769392</v>
      </c>
      <c r="AJ85" s="331">
        <f>IFERROR(INDEX($C$111:$H$154,$L127,COLUMNS($P$111:S127)),"")</f>
        <v>0.18575378346915014</v>
      </c>
      <c r="AK85" s="331">
        <f>IFERROR(INDEX($C$111:$H$154,$L127,COLUMNS($P$111:T127)),"")</f>
        <v>0.25807625145518043</v>
      </c>
      <c r="AL85" s="332">
        <f>IFERROR(INDEX($C$111:$H$154,$L127,COLUMNS($P$111:U127)),"")</f>
        <v>0.32521298550111122</v>
      </c>
      <c r="AO85" s="574" t="str">
        <f>IFERROR(INDEX($Q$111:$Y$154,$AC127,COLUMNS($AD$136:AD152)),"")</f>
        <v xml:space="preserve">Physical Sciences                                           </v>
      </c>
      <c r="AP85" s="284">
        <f>IFERROR(INDEX($Q$111:$Y$154,$AC127,COLUMNS($AD$136:AE152)),"")</f>
        <v>165</v>
      </c>
      <c r="AQ85" s="284">
        <f>IFERROR(INDEX($Q$111:$Y$154,$AC127,COLUMNS($AD$136:AF152)),"")</f>
        <v>185</v>
      </c>
      <c r="AR85" s="284">
        <f>IFERROR(INDEX($Q$111:$Y$154,$AC127,COLUMNS($AD$136:AG152)),"")</f>
        <v>280</v>
      </c>
      <c r="AS85" s="284">
        <f>IFERROR(INDEX($Q$111:$Y$154,$AC127,COLUMNS($AD$136:AH152)),"")</f>
        <v>390</v>
      </c>
      <c r="AT85" s="284">
        <f>IFERROR(INDEX($Q$111:$Y$154,$AC127,COLUMNS($AD$136:AI152)),"")</f>
        <v>490</v>
      </c>
      <c r="AU85" s="284">
        <f>IFERROR(INDEX($Q$111:$Y$154,$AC127,COLUMNS($AD$136:AJ152)),"")</f>
        <v>10</v>
      </c>
      <c r="AV85" s="284">
        <f>IFERROR(INDEX($Q$111:$Y$154,$AC127,COLUMNS($AD$136:AK152)),"")</f>
        <v>1520</v>
      </c>
      <c r="AW85" s="285">
        <f>IFERROR(INDEX($Q$111:$Y$154,$AC127,COLUMNS($AD$136:AL152)),"")</f>
        <v>1510</v>
      </c>
    </row>
    <row r="86" spans="3:49" x14ac:dyDescent="0.3">
      <c r="C86" s="350" t="s">
        <v>577</v>
      </c>
      <c r="D86" s="382">
        <v>0.19599107981705363</v>
      </c>
      <c r="E86" s="382">
        <v>0.16260750162607499</v>
      </c>
      <c r="F86" s="382">
        <v>0.19082893690828934</v>
      </c>
      <c r="G86" s="382">
        <v>0.18773165116303078</v>
      </c>
      <c r="H86" s="382">
        <v>0.26284083048555112</v>
      </c>
      <c r="I86" s="350" t="s">
        <v>138</v>
      </c>
      <c r="J86" s="350">
        <f>ROWS($I$60:I86)</f>
        <v>27</v>
      </c>
      <c r="K86" s="350" t="str">
        <f t="shared" si="2"/>
        <v/>
      </c>
      <c r="L86" s="350" t="str">
        <f>IFERROR(SMALL($K$60:$K$103,ROWS($K$60:K86)),"")</f>
        <v/>
      </c>
      <c r="P86" s="581"/>
      <c r="Q86" s="581" t="s">
        <v>577</v>
      </c>
      <c r="R86" s="581">
        <v>380</v>
      </c>
      <c r="S86" s="581">
        <v>315</v>
      </c>
      <c r="T86" s="581">
        <v>370</v>
      </c>
      <c r="U86" s="581">
        <v>365</v>
      </c>
      <c r="V86" s="581">
        <v>510</v>
      </c>
      <c r="W86" s="581">
        <v>10</v>
      </c>
      <c r="X86" s="581">
        <v>1945</v>
      </c>
      <c r="Y86" s="581">
        <v>1935</v>
      </c>
      <c r="Z86" s="581" t="s">
        <v>138</v>
      </c>
      <c r="AA86" s="581">
        <f>ROWS($I$60:Z86)</f>
        <v>27</v>
      </c>
      <c r="AB86" s="581" t="str">
        <f t="shared" si="3"/>
        <v/>
      </c>
      <c r="AC86" s="581" t="str">
        <f>IFERROR(SMALL($AB$60:$AB$103,ROWS($AB$60:AB86)),"")</f>
        <v/>
      </c>
      <c r="AD86" s="581"/>
      <c r="AG86" s="573" t="str">
        <f>IFERROR(INDEX($C$111:$H$154,$L128,COLUMNS($P$111:P128)),"")</f>
        <v xml:space="preserve">Social Studies                                              </v>
      </c>
      <c r="AH86" s="331">
        <f>IFERROR(INDEX($C$111:$H$154,$L128,COLUMNS($P$111:Q128)),"")</f>
        <v>0.15746939459518811</v>
      </c>
      <c r="AI86" s="331">
        <f>IFERROR(INDEX($C$111:$H$154,$L128,COLUMNS($P$111:R128)),"")</f>
        <v>0.17533422517834496</v>
      </c>
      <c r="AJ86" s="331">
        <f>IFERROR(INDEX($C$111:$H$154,$L128,COLUMNS($P$111:S128)),"")</f>
        <v>0.21434040549091449</v>
      </c>
      <c r="AK86" s="331">
        <f>IFERROR(INDEX($C$111:$H$154,$L128,COLUMNS($P$111:T128)),"")</f>
        <v>0.2220462931126643</v>
      </c>
      <c r="AL86" s="332">
        <f>IFERROR(INDEX($C$111:$H$154,$L128,COLUMNS($P$111:U128)),"")</f>
        <v>0.23080968162288829</v>
      </c>
      <c r="AO86" s="574" t="str">
        <f>IFERROR(INDEX($Q$111:$Y$154,$AC128,COLUMNS($AD$136:AD153)),"")</f>
        <v xml:space="preserve">Social Studies                                              </v>
      </c>
      <c r="AP86" s="284">
        <f>IFERROR(INDEX($Q$111:$Y$154,$AC128,COLUMNS($AD$136:AE153)),"")</f>
        <v>545</v>
      </c>
      <c r="AQ86" s="284">
        <f>IFERROR(INDEX($Q$111:$Y$154,$AC128,COLUMNS($AD$136:AF153)),"")</f>
        <v>605</v>
      </c>
      <c r="AR86" s="284">
        <f>IFERROR(INDEX($Q$111:$Y$154,$AC128,COLUMNS($AD$136:AG153)),"")</f>
        <v>740</v>
      </c>
      <c r="AS86" s="284">
        <f>IFERROR(INDEX($Q$111:$Y$154,$AC128,COLUMNS($AD$136:AH153)),"")</f>
        <v>770</v>
      </c>
      <c r="AT86" s="284">
        <f>IFERROR(INDEX($Q$111:$Y$154,$AC128,COLUMNS($AD$136:AI153)),"")</f>
        <v>800</v>
      </c>
      <c r="AU86" s="284">
        <f>IFERROR(INDEX($Q$111:$Y$154,$AC128,COLUMNS($AD$136:AJ153)),"")</f>
        <v>10</v>
      </c>
      <c r="AV86" s="284">
        <f>IFERROR(INDEX($Q$111:$Y$154,$AC128,COLUMNS($AD$136:AK153)),"")</f>
        <v>3470</v>
      </c>
      <c r="AW86" s="285">
        <f>IFERROR(INDEX($Q$111:$Y$154,$AC128,COLUMNS($AD$136:AL153)),"")</f>
        <v>3460</v>
      </c>
    </row>
    <row r="87" spans="3:49" x14ac:dyDescent="0.3">
      <c r="C87" s="350" t="s">
        <v>578</v>
      </c>
      <c r="D87" s="382">
        <v>0.14402504179419892</v>
      </c>
      <c r="E87" s="382">
        <v>0.15692295481265781</v>
      </c>
      <c r="F87" s="382">
        <v>0.19404910136271414</v>
      </c>
      <c r="G87" s="382">
        <v>0.24075938943264066</v>
      </c>
      <c r="H87" s="382">
        <v>0.2642435125977885</v>
      </c>
      <c r="I87" s="350" t="s">
        <v>138</v>
      </c>
      <c r="J87" s="350">
        <f>ROWS($I$60:I87)</f>
        <v>28</v>
      </c>
      <c r="K87" s="350" t="str">
        <f t="shared" si="2"/>
        <v/>
      </c>
      <c r="L87" s="350" t="str">
        <f>IFERROR(SMALL($K$60:$K$103,ROWS($K$60:K87)),"")</f>
        <v/>
      </c>
      <c r="P87" s="581"/>
      <c r="Q87" s="581" t="s">
        <v>578</v>
      </c>
      <c r="R87" s="581">
        <v>290</v>
      </c>
      <c r="S87" s="581">
        <v>315</v>
      </c>
      <c r="T87" s="581">
        <v>390</v>
      </c>
      <c r="U87" s="581">
        <v>485</v>
      </c>
      <c r="V87" s="581">
        <v>535</v>
      </c>
      <c r="W87" s="581">
        <v>5</v>
      </c>
      <c r="X87" s="581">
        <v>2020</v>
      </c>
      <c r="Y87" s="581">
        <v>2015</v>
      </c>
      <c r="Z87" s="581" t="s">
        <v>138</v>
      </c>
      <c r="AA87" s="581">
        <f>ROWS($I$60:Z87)</f>
        <v>28</v>
      </c>
      <c r="AB87" s="581" t="str">
        <f t="shared" si="3"/>
        <v/>
      </c>
      <c r="AC87" s="581" t="str">
        <f>IFERROR(SMALL($AB$60:$AB$103,ROWS($AB$60:AB87)),"")</f>
        <v/>
      </c>
      <c r="AD87" s="581"/>
      <c r="AG87" s="573" t="str">
        <f>IFERROR(INDEX($C$111:$H$154,$L129,COLUMNS($P$111:P129)),"")</f>
        <v xml:space="preserve">Subjects Allied to Medicine                                 </v>
      </c>
      <c r="AH87" s="331">
        <f>IFERROR(INDEX($C$111:$H$154,$L129,COLUMNS($P$111:Q129)),"")</f>
        <v>0.17638730854539067</v>
      </c>
      <c r="AI87" s="331">
        <f>IFERROR(INDEX($C$111:$H$154,$L129,COLUMNS($P$111:R129)),"")</f>
        <v>0.19325401611163839</v>
      </c>
      <c r="AJ87" s="331">
        <f>IFERROR(INDEX($C$111:$H$154,$L129,COLUMNS($P$111:S129)),"")</f>
        <v>0.21871313138728232</v>
      </c>
      <c r="AK87" s="331">
        <f>IFERROR(INDEX($C$111:$H$154,$L129,COLUMNS($P$111:T129)),"")</f>
        <v>0.20822605932536664</v>
      </c>
      <c r="AL87" s="332">
        <f>IFERROR(INDEX($C$111:$H$154,$L129,COLUMNS($P$111:U129)),"")</f>
        <v>0.20341948463032197</v>
      </c>
      <c r="AO87" s="574" t="str">
        <f>IFERROR(INDEX($Q$111:$Y$154,$AC129,COLUMNS($AD$136:AD154)),"")</f>
        <v xml:space="preserve">Subjects Allied to Medicine                                 </v>
      </c>
      <c r="AP87" s="284">
        <f>IFERROR(INDEX($Q$111:$Y$154,$AC129,COLUMNS($AD$136:AE154)),"")</f>
        <v>1010</v>
      </c>
      <c r="AQ87" s="284">
        <f>IFERROR(INDEX($Q$111:$Y$154,$AC129,COLUMNS($AD$136:AF154)),"")</f>
        <v>1105</v>
      </c>
      <c r="AR87" s="284">
        <f>IFERROR(INDEX($Q$111:$Y$154,$AC129,COLUMNS($AD$136:AG154)),"")</f>
        <v>1250</v>
      </c>
      <c r="AS87" s="284">
        <f>IFERROR(INDEX($Q$111:$Y$154,$AC129,COLUMNS($AD$136:AH154)),"")</f>
        <v>1190</v>
      </c>
      <c r="AT87" s="284">
        <f>IFERROR(INDEX($Q$111:$Y$154,$AC129,COLUMNS($AD$136:AI154)),"")</f>
        <v>1165</v>
      </c>
      <c r="AU87" s="284">
        <f>IFERROR(INDEX($Q$111:$Y$154,$AC129,COLUMNS($AD$136:AJ154)),"")</f>
        <v>15</v>
      </c>
      <c r="AV87" s="284">
        <f>IFERROR(INDEX($Q$111:$Y$154,$AC129,COLUMNS($AD$136:AK154)),"")</f>
        <v>5740</v>
      </c>
      <c r="AW87" s="285">
        <f>IFERROR(INDEX($Q$111:$Y$154,$AC129,COLUMNS($AD$136:AL154)),"")</f>
        <v>5720</v>
      </c>
    </row>
    <row r="88" spans="3:49" x14ac:dyDescent="0.3">
      <c r="C88" s="350" t="s">
        <v>579</v>
      </c>
      <c r="D88" s="382" t="s">
        <v>137</v>
      </c>
      <c r="E88" s="382" t="s">
        <v>137</v>
      </c>
      <c r="F88" s="382" t="s">
        <v>137</v>
      </c>
      <c r="G88" s="382" t="s">
        <v>137</v>
      </c>
      <c r="H88" s="382" t="s">
        <v>137</v>
      </c>
      <c r="I88" s="350" t="s">
        <v>138</v>
      </c>
      <c r="J88" s="350">
        <f>ROWS($I$60:I88)</f>
        <v>29</v>
      </c>
      <c r="K88" s="350" t="str">
        <f t="shared" si="2"/>
        <v/>
      </c>
      <c r="L88" s="350" t="str">
        <f>IFERROR(SMALL($K$60:$K$103,ROWS($K$60:K88)),"")</f>
        <v/>
      </c>
      <c r="P88" s="581"/>
      <c r="Q88" s="581" t="s">
        <v>579</v>
      </c>
      <c r="R88" s="581">
        <v>5</v>
      </c>
      <c r="S88" s="581">
        <v>0</v>
      </c>
      <c r="T88" s="581">
        <v>5</v>
      </c>
      <c r="U88" s="581">
        <v>5</v>
      </c>
      <c r="V88" s="581">
        <v>5</v>
      </c>
      <c r="W88" s="581">
        <v>0</v>
      </c>
      <c r="X88" s="581">
        <v>20</v>
      </c>
      <c r="Y88" s="581">
        <v>20</v>
      </c>
      <c r="Z88" s="581" t="s">
        <v>138</v>
      </c>
      <c r="AA88" s="581">
        <f>ROWS($I$60:Z88)</f>
        <v>29</v>
      </c>
      <c r="AB88" s="581" t="str">
        <f t="shared" si="3"/>
        <v/>
      </c>
      <c r="AC88" s="581" t="str">
        <f>IFERROR(SMALL($AB$60:$AB$103,ROWS($AB$60:AB88)),"")</f>
        <v/>
      </c>
      <c r="AD88" s="581"/>
      <c r="AG88" s="573" t="str">
        <f>IFERROR(INDEX($C$111:$H$154,$L130,COLUMNS($P$111:P130)),"")</f>
        <v xml:space="preserve">Technologies                                                </v>
      </c>
      <c r="AH88" s="331">
        <f>IFERROR(INDEX($C$111:$H$154,$L130,COLUMNS($P$111:Q130)),"")</f>
        <v>9.3643631758093884E-2</v>
      </c>
      <c r="AI88" s="331">
        <f>IFERROR(INDEX($C$111:$H$154,$L130,COLUMNS($P$111:R130)),"")</f>
        <v>0.13718040053827277</v>
      </c>
      <c r="AJ88" s="331">
        <f>IFERROR(INDEX($C$111:$H$154,$L130,COLUMNS($P$111:S130)),"")</f>
        <v>0.25591704266603338</v>
      </c>
      <c r="AK88" s="331">
        <f>IFERROR(INDEX($C$111:$H$154,$L130,COLUMNS($P$111:T130)),"")</f>
        <v>0.34568194411462044</v>
      </c>
      <c r="AL88" s="332">
        <f>IFERROR(INDEX($C$111:$H$154,$L130,COLUMNS($P$111:U130)),"")</f>
        <v>0.16757698092297951</v>
      </c>
      <c r="AO88" s="574" t="str">
        <f>IFERROR(INDEX($Q$111:$Y$154,$AC130,COLUMNS($AD$136:AD155)),"")</f>
        <v xml:space="preserve">Technologies                                                </v>
      </c>
      <c r="AP88" s="284">
        <f>IFERROR(INDEX($Q$111:$Y$154,$AC130,COLUMNS($AD$136:AE155)),"")</f>
        <v>10</v>
      </c>
      <c r="AQ88" s="284">
        <f>IFERROR(INDEX($Q$111:$Y$154,$AC130,COLUMNS($AD$136:AF155)),"")</f>
        <v>15</v>
      </c>
      <c r="AR88" s="284">
        <f>IFERROR(INDEX($Q$111:$Y$154,$AC130,COLUMNS($AD$136:AG155)),"")</f>
        <v>30</v>
      </c>
      <c r="AS88" s="284">
        <f>IFERROR(INDEX($Q$111:$Y$154,$AC130,COLUMNS($AD$136:AH155)),"")</f>
        <v>45</v>
      </c>
      <c r="AT88" s="284">
        <f>IFERROR(INDEX($Q$111:$Y$154,$AC130,COLUMNS($AD$136:AI155)),"")</f>
        <v>20</v>
      </c>
      <c r="AU88" s="284">
        <f>IFERROR(INDEX($Q$111:$Y$154,$AC130,COLUMNS($AD$136:AJ155)),"")</f>
        <v>0</v>
      </c>
      <c r="AV88" s="284">
        <f>IFERROR(INDEX($Q$111:$Y$154,$AC130,COLUMNS($AD$136:AK155)),"")</f>
        <v>125</v>
      </c>
      <c r="AW88" s="285">
        <f>IFERROR(INDEX($Q$111:$Y$154,$AC130,COLUMNS($AD$136:AL155)),"")</f>
        <v>125</v>
      </c>
    </row>
    <row r="89" spans="3:49" x14ac:dyDescent="0.3">
      <c r="C89" s="350" t="s">
        <v>580</v>
      </c>
      <c r="D89" s="382">
        <v>0.13469224620303757</v>
      </c>
      <c r="E89" s="382">
        <v>0.16426858513189449</v>
      </c>
      <c r="F89" s="382">
        <v>0.18545163868904876</v>
      </c>
      <c r="G89" s="382">
        <v>0.23341326938449242</v>
      </c>
      <c r="H89" s="382">
        <v>0.28217426059152678</v>
      </c>
      <c r="I89" s="350" t="s">
        <v>138</v>
      </c>
      <c r="J89" s="350">
        <f>ROWS($I$60:I89)</f>
        <v>30</v>
      </c>
      <c r="K89" s="350" t="str">
        <f t="shared" si="2"/>
        <v/>
      </c>
      <c r="L89" s="350" t="str">
        <f>IFERROR(SMALL($K$60:$K$103,ROWS($K$60:K89)),"")</f>
        <v/>
      </c>
      <c r="P89" s="581"/>
      <c r="Q89" s="581" t="s">
        <v>580</v>
      </c>
      <c r="R89" s="581">
        <v>170</v>
      </c>
      <c r="S89" s="581">
        <v>205</v>
      </c>
      <c r="T89" s="581">
        <v>230</v>
      </c>
      <c r="U89" s="581">
        <v>290</v>
      </c>
      <c r="V89" s="581">
        <v>355</v>
      </c>
      <c r="W89" s="581">
        <v>0</v>
      </c>
      <c r="X89" s="581">
        <v>1250</v>
      </c>
      <c r="Y89" s="581">
        <v>1250</v>
      </c>
      <c r="Z89" s="581" t="s">
        <v>138</v>
      </c>
      <c r="AA89" s="581">
        <f>ROWS($I$60:Z89)</f>
        <v>30</v>
      </c>
      <c r="AB89" s="581" t="str">
        <f t="shared" si="3"/>
        <v/>
      </c>
      <c r="AC89" s="581" t="str">
        <f>IFERROR(SMALL($AB$60:$AB$103,ROWS($AB$60:AB89)),"")</f>
        <v/>
      </c>
      <c r="AD89" s="581"/>
      <c r="AG89" s="573" t="str">
        <f>IFERROR(INDEX($C$111:$H$154,$L131,COLUMNS($P$111:P131)),"")</f>
        <v xml:space="preserve">Veterinary Sciences, Agriculture and Related Subjects       </v>
      </c>
      <c r="AH89" s="331">
        <f>IFERROR(INDEX($C$111:$H$154,$L131,COLUMNS($P$111:Q131)),"")</f>
        <v>0.11881188118811881</v>
      </c>
      <c r="AI89" s="331">
        <f>IFERROR(INDEX($C$111:$H$154,$L131,COLUMNS($P$111:R131)),"")</f>
        <v>0.14285714285714285</v>
      </c>
      <c r="AJ89" s="331">
        <f>IFERROR(INDEX($C$111:$H$154,$L131,COLUMNS($P$111:S131)),"")</f>
        <v>0.25035360678925034</v>
      </c>
      <c r="AK89" s="331">
        <f>IFERROR(INDEX($C$111:$H$154,$L131,COLUMNS($P$111:T131)),"")</f>
        <v>0.29561527581329561</v>
      </c>
      <c r="AL89" s="332">
        <f>IFERROR(INDEX($C$111:$H$154,$L131,COLUMNS($P$111:U131)),"")</f>
        <v>0.19236209335219237</v>
      </c>
      <c r="AO89" s="574" t="str">
        <f>IFERROR(INDEX($Q$111:$Y$154,$AC131,COLUMNS($AD$136:AD156)),"")</f>
        <v xml:space="preserve">Veterinary Sciences, Agriculture and Related Subjects       </v>
      </c>
      <c r="AP89" s="284">
        <f>IFERROR(INDEX($Q$111:$Y$154,$AC131,COLUMNS($AD$136:AE156)),"")</f>
        <v>85</v>
      </c>
      <c r="AQ89" s="284">
        <f>IFERROR(INDEX($Q$111:$Y$154,$AC131,COLUMNS($AD$136:AF156)),"")</f>
        <v>100</v>
      </c>
      <c r="AR89" s="284">
        <f>IFERROR(INDEX($Q$111:$Y$154,$AC131,COLUMNS($AD$136:AG156)),"")</f>
        <v>175</v>
      </c>
      <c r="AS89" s="284">
        <f>IFERROR(INDEX($Q$111:$Y$154,$AC131,COLUMNS($AD$136:AH156)),"")</f>
        <v>210</v>
      </c>
      <c r="AT89" s="284">
        <f>IFERROR(INDEX($Q$111:$Y$154,$AC131,COLUMNS($AD$136:AI156)),"")</f>
        <v>135</v>
      </c>
      <c r="AU89" s="284">
        <f>IFERROR(INDEX($Q$111:$Y$154,$AC131,COLUMNS($AD$136:AJ156)),"")</f>
        <v>0</v>
      </c>
      <c r="AV89" s="284">
        <f>IFERROR(INDEX($Q$111:$Y$154,$AC131,COLUMNS($AD$136:AK156)),"")</f>
        <v>710</v>
      </c>
      <c r="AW89" s="285">
        <f>IFERROR(INDEX($Q$111:$Y$154,$AC131,COLUMNS($AD$136:AL156)),"")</f>
        <v>705</v>
      </c>
    </row>
    <row r="90" spans="3:49" ht="15" thickBot="1" x14ac:dyDescent="0.35">
      <c r="C90" s="350" t="s">
        <v>581</v>
      </c>
      <c r="D90" s="382">
        <v>0.11888738127544099</v>
      </c>
      <c r="E90" s="382">
        <v>0.13988369839116108</v>
      </c>
      <c r="F90" s="382">
        <v>0.17471215351812366</v>
      </c>
      <c r="G90" s="382">
        <v>0.2308586935452607</v>
      </c>
      <c r="H90" s="382">
        <v>0.33565807327001357</v>
      </c>
      <c r="I90" s="350" t="s">
        <v>138</v>
      </c>
      <c r="J90" s="350">
        <f>ROWS($I$60:I90)</f>
        <v>31</v>
      </c>
      <c r="K90" s="350" t="str">
        <f t="shared" si="2"/>
        <v/>
      </c>
      <c r="L90" s="350" t="str">
        <f>IFERROR(SMALL($K$60:$K$103,ROWS($K$60:K90)),"")</f>
        <v/>
      </c>
      <c r="P90" s="581"/>
      <c r="Q90" s="581" t="s">
        <v>581</v>
      </c>
      <c r="R90" s="581">
        <v>305</v>
      </c>
      <c r="S90" s="581">
        <v>360</v>
      </c>
      <c r="T90" s="581">
        <v>450</v>
      </c>
      <c r="U90" s="581">
        <v>595</v>
      </c>
      <c r="V90" s="581">
        <v>865</v>
      </c>
      <c r="W90" s="581">
        <v>35</v>
      </c>
      <c r="X90" s="581">
        <v>2610</v>
      </c>
      <c r="Y90" s="581">
        <v>2580</v>
      </c>
      <c r="Z90" s="581" t="s">
        <v>138</v>
      </c>
      <c r="AA90" s="581">
        <f>ROWS($I$60:Z90)</f>
        <v>31</v>
      </c>
      <c r="AB90" s="581" t="str">
        <f t="shared" si="3"/>
        <v/>
      </c>
      <c r="AC90" s="581" t="str">
        <f>IFERROR(SMALL($AB$60:$AB$103,ROWS($AB$60:AB90)),"")</f>
        <v/>
      </c>
      <c r="AD90" s="581"/>
      <c r="AG90" s="577" t="str">
        <f>IFERROR(INDEX($C$111:$H$154,$L132,COLUMNS($P$111:P132)),"")</f>
        <v>Grand Total</v>
      </c>
      <c r="AH90" s="347">
        <f>IFERROR(INDEX($C$111:$H$154,$L132,COLUMNS($P$111:Q132)),"")</f>
        <v>0.13863000920141558</v>
      </c>
      <c r="AI90" s="347">
        <f>IFERROR(INDEX($C$111:$H$154,$L132,COLUMNS($P$111:R132)),"")</f>
        <v>0.16786391649398152</v>
      </c>
      <c r="AJ90" s="347">
        <f>IFERROR(INDEX($C$111:$H$154,$L132,COLUMNS($P$111:S132)),"")</f>
        <v>0.20229842530434961</v>
      </c>
      <c r="AK90" s="347">
        <f>IFERROR(INDEX($C$111:$H$154,$L132,COLUMNS($P$111:T132)),"")</f>
        <v>0.23343580248981269</v>
      </c>
      <c r="AL90" s="348">
        <f>IFERROR(INDEX($C$111:$H$154,$L132,COLUMNS($P$111:U132)),"")</f>
        <v>0.25777184651044049</v>
      </c>
      <c r="AO90" s="578" t="str">
        <f>IFERROR(INDEX($Q$111:$Y$154,$AC132,COLUMNS($AD$136:AD157)),"")</f>
        <v>Grand Total</v>
      </c>
      <c r="AP90" s="290">
        <f>IFERROR(INDEX($Q$111:$Y$154,$AC132,COLUMNS($AD$136:AE157)),"")</f>
        <v>5465</v>
      </c>
      <c r="AQ90" s="290">
        <f>IFERROR(INDEX($Q$111:$Y$154,$AC132,COLUMNS($AD$136:AF157)),"")</f>
        <v>6615</v>
      </c>
      <c r="AR90" s="290">
        <f>IFERROR(INDEX($Q$111:$Y$154,$AC132,COLUMNS($AD$136:AG157)),"")</f>
        <v>7970</v>
      </c>
      <c r="AS90" s="290">
        <f>IFERROR(INDEX($Q$111:$Y$154,$AC132,COLUMNS($AD$136:AH157)),"")</f>
        <v>9200</v>
      </c>
      <c r="AT90" s="290">
        <f>IFERROR(INDEX($Q$111:$Y$154,$AC132,COLUMNS($AD$136:AI157)),"")</f>
        <v>10160</v>
      </c>
      <c r="AU90" s="290">
        <f>IFERROR(INDEX($Q$111:$Y$154,$AC132,COLUMNS($AD$136:AJ157)),"")</f>
        <v>185</v>
      </c>
      <c r="AV90" s="290">
        <f>IFERROR(INDEX($Q$111:$Y$154,$AC132,COLUMNS($AD$136:AK157)),"")</f>
        <v>39595</v>
      </c>
      <c r="AW90" s="291">
        <f>IFERROR(INDEX($Q$111:$Y$154,$AC132,COLUMNS($AD$136:AL157)),"")</f>
        <v>39405</v>
      </c>
    </row>
    <row r="91" spans="3:49" x14ac:dyDescent="0.3">
      <c r="C91" s="350" t="s">
        <v>582</v>
      </c>
      <c r="D91" s="382">
        <v>8.8996800994223385E-2</v>
      </c>
      <c r="E91" s="382">
        <v>0.14308071160617708</v>
      </c>
      <c r="F91" s="382">
        <v>0.15955904352028721</v>
      </c>
      <c r="G91" s="382">
        <v>0.28346873489678032</v>
      </c>
      <c r="H91" s="382">
        <v>0.32489470898253203</v>
      </c>
      <c r="I91" s="350" t="s">
        <v>138</v>
      </c>
      <c r="J91" s="350">
        <f>ROWS($I$60:I91)</f>
        <v>32</v>
      </c>
      <c r="K91" s="350" t="str">
        <f t="shared" si="2"/>
        <v/>
      </c>
      <c r="L91" s="350" t="str">
        <f>IFERROR(SMALL($K$60:$K$103,ROWS($K$60:K91)),"")</f>
        <v/>
      </c>
      <c r="P91" s="581"/>
      <c r="Q91" s="581" t="s">
        <v>582</v>
      </c>
      <c r="R91" s="581">
        <v>40</v>
      </c>
      <c r="S91" s="581">
        <v>60</v>
      </c>
      <c r="T91" s="581">
        <v>70</v>
      </c>
      <c r="U91" s="581">
        <v>125</v>
      </c>
      <c r="V91" s="581">
        <v>140</v>
      </c>
      <c r="W91" s="581">
        <v>0</v>
      </c>
      <c r="X91" s="581">
        <v>435</v>
      </c>
      <c r="Y91" s="581">
        <v>435</v>
      </c>
      <c r="Z91" s="581" t="s">
        <v>138</v>
      </c>
      <c r="AA91" s="581">
        <f>ROWS($I$60:Z91)</f>
        <v>32</v>
      </c>
      <c r="AB91" s="581" t="str">
        <f t="shared" si="3"/>
        <v/>
      </c>
      <c r="AC91" s="581" t="str">
        <f>IFERROR(SMALL($AB$60:$AB$103,ROWS($AB$60:AB91)),"")</f>
        <v/>
      </c>
      <c r="AD91" s="581"/>
    </row>
    <row r="92" spans="3:49" x14ac:dyDescent="0.3">
      <c r="C92" s="350" t="s">
        <v>583</v>
      </c>
      <c r="D92" s="382">
        <v>0.12912766623751698</v>
      </c>
      <c r="E92" s="382">
        <v>0.17649651460848789</v>
      </c>
      <c r="F92" s="382">
        <v>0.15619889348968299</v>
      </c>
      <c r="G92" s="382">
        <v>0.24337427653479016</v>
      </c>
      <c r="H92" s="382">
        <v>0.29480264912952203</v>
      </c>
      <c r="I92" s="350" t="s">
        <v>138</v>
      </c>
      <c r="J92" s="350">
        <f>ROWS($I$60:I92)</f>
        <v>33</v>
      </c>
      <c r="K92" s="350" t="str">
        <f t="shared" si="2"/>
        <v/>
      </c>
      <c r="L92" s="350" t="str">
        <f>IFERROR(SMALL($K$60:$K$103,ROWS($K$60:K92)),"")</f>
        <v/>
      </c>
      <c r="P92" s="581"/>
      <c r="Q92" s="581" t="s">
        <v>583</v>
      </c>
      <c r="R92" s="581">
        <v>110</v>
      </c>
      <c r="S92" s="581">
        <v>150</v>
      </c>
      <c r="T92" s="581">
        <v>135</v>
      </c>
      <c r="U92" s="581">
        <v>210</v>
      </c>
      <c r="V92" s="581">
        <v>255</v>
      </c>
      <c r="W92" s="581">
        <v>0</v>
      </c>
      <c r="X92" s="581">
        <v>865</v>
      </c>
      <c r="Y92" s="581">
        <v>860</v>
      </c>
      <c r="Z92" s="581" t="s">
        <v>138</v>
      </c>
      <c r="AA92" s="581">
        <f>ROWS($I$60:Z92)</f>
        <v>33</v>
      </c>
      <c r="AB92" s="581" t="str">
        <f t="shared" si="3"/>
        <v/>
      </c>
      <c r="AC92" s="581" t="str">
        <f>IFERROR(SMALL($AB$60:$AB$103,ROWS($AB$60:AB92)),"")</f>
        <v/>
      </c>
      <c r="AD92" s="581"/>
    </row>
    <row r="93" spans="3:49" x14ac:dyDescent="0.3">
      <c r="C93" s="350" t="s">
        <v>584</v>
      </c>
      <c r="D93" s="382">
        <v>0.14165553567378211</v>
      </c>
      <c r="E93" s="382">
        <v>0.14691020439023161</v>
      </c>
      <c r="F93" s="382">
        <v>0.16244739030721542</v>
      </c>
      <c r="G93" s="382">
        <v>0.22587514806320727</v>
      </c>
      <c r="H93" s="382">
        <v>0.32311172156556373</v>
      </c>
      <c r="I93" s="350" t="s">
        <v>138</v>
      </c>
      <c r="J93" s="350">
        <f>ROWS($I$60:I93)</f>
        <v>34</v>
      </c>
      <c r="K93" s="350" t="str">
        <f t="shared" si="2"/>
        <v/>
      </c>
      <c r="L93" s="350" t="str">
        <f>IFERROR(SMALL($K$60:$K$103,ROWS($K$60:K93)),"")</f>
        <v/>
      </c>
      <c r="P93" s="581"/>
      <c r="Q93" s="581" t="s">
        <v>584</v>
      </c>
      <c r="R93" s="581">
        <v>225</v>
      </c>
      <c r="S93" s="581">
        <v>235</v>
      </c>
      <c r="T93" s="581">
        <v>260</v>
      </c>
      <c r="U93" s="581">
        <v>360</v>
      </c>
      <c r="V93" s="581">
        <v>515</v>
      </c>
      <c r="W93" s="581">
        <v>10</v>
      </c>
      <c r="X93" s="581">
        <v>1595</v>
      </c>
      <c r="Y93" s="581">
        <v>1585</v>
      </c>
      <c r="Z93" s="581" t="s">
        <v>138</v>
      </c>
      <c r="AA93" s="581">
        <f>ROWS($I$60:Z93)</f>
        <v>34</v>
      </c>
      <c r="AB93" s="581" t="str">
        <f t="shared" si="3"/>
        <v/>
      </c>
      <c r="AC93" s="581" t="str">
        <f>IFERROR(SMALL($AB$60:$AB$103,ROWS($AB$60:AB93)),"")</f>
        <v/>
      </c>
      <c r="AD93" s="581"/>
      <c r="AG93" s="584"/>
      <c r="AO93" s="584"/>
    </row>
    <row r="94" spans="3:49" ht="15" customHeight="1" x14ac:dyDescent="0.55000000000000004">
      <c r="C94" s="350" t="s">
        <v>585</v>
      </c>
      <c r="D94" s="382">
        <v>0.12753919232203362</v>
      </c>
      <c r="E94" s="382">
        <v>0.16077363292965646</v>
      </c>
      <c r="F94" s="382">
        <v>0.17481315759609614</v>
      </c>
      <c r="G94" s="382">
        <v>0.24452442326086604</v>
      </c>
      <c r="H94" s="382">
        <v>0.29234959389134768</v>
      </c>
      <c r="I94" s="350" t="s">
        <v>138</v>
      </c>
      <c r="J94" s="350">
        <f>ROWS($I$60:I94)</f>
        <v>35</v>
      </c>
      <c r="K94" s="350" t="str">
        <f t="shared" si="2"/>
        <v/>
      </c>
      <c r="L94" s="350" t="str">
        <f>IFERROR(SMALL($K$60:$K$103,ROWS($K$60:K94)),"")</f>
        <v/>
      </c>
      <c r="P94" s="581"/>
      <c r="Q94" s="581" t="s">
        <v>585</v>
      </c>
      <c r="R94" s="581">
        <v>80</v>
      </c>
      <c r="S94" s="581">
        <v>100</v>
      </c>
      <c r="T94" s="581">
        <v>110</v>
      </c>
      <c r="U94" s="581">
        <v>150</v>
      </c>
      <c r="V94" s="581">
        <v>180</v>
      </c>
      <c r="W94" s="581">
        <v>5</v>
      </c>
      <c r="X94" s="581">
        <v>620</v>
      </c>
      <c r="Y94" s="581">
        <v>615</v>
      </c>
      <c r="Z94" s="581" t="s">
        <v>138</v>
      </c>
      <c r="AA94" s="581">
        <f>ROWS($I$60:Z94)</f>
        <v>35</v>
      </c>
      <c r="AB94" s="581" t="str">
        <f t="shared" si="3"/>
        <v/>
      </c>
      <c r="AC94" s="581" t="str">
        <f>IFERROR(SMALL($AB$60:$AB$103,ROWS($AB$60:AB94)),"")</f>
        <v/>
      </c>
      <c r="AD94" s="581"/>
      <c r="AG94" s="441"/>
      <c r="AM94" s="583" t="s">
        <v>125</v>
      </c>
      <c r="AN94" s="583"/>
    </row>
    <row r="95" spans="3:49" ht="15" customHeight="1" x14ac:dyDescent="0.3">
      <c r="C95" s="350" t="s">
        <v>586</v>
      </c>
      <c r="D95" s="382">
        <v>0.15254237288135594</v>
      </c>
      <c r="E95" s="382">
        <v>0.18287243532560213</v>
      </c>
      <c r="F95" s="382">
        <v>0.16057091882247992</v>
      </c>
      <c r="G95" s="382">
        <v>0.22390722569134702</v>
      </c>
      <c r="H95" s="382">
        <v>0.28010704727921498</v>
      </c>
      <c r="I95" s="350" t="s">
        <v>138</v>
      </c>
      <c r="J95" s="350">
        <f>ROWS($I$60:I95)</f>
        <v>36</v>
      </c>
      <c r="K95" s="350" t="str">
        <f t="shared" si="2"/>
        <v/>
      </c>
      <c r="L95" s="350" t="str">
        <f>IFERROR(SMALL($K$60:$K$103,ROWS($K$60:K95)),"")</f>
        <v/>
      </c>
      <c r="P95" s="581"/>
      <c r="Q95" s="581" t="s">
        <v>586</v>
      </c>
      <c r="R95" s="581">
        <v>85</v>
      </c>
      <c r="S95" s="581">
        <v>105</v>
      </c>
      <c r="T95" s="581">
        <v>90</v>
      </c>
      <c r="U95" s="581">
        <v>125</v>
      </c>
      <c r="V95" s="581">
        <v>155</v>
      </c>
      <c r="W95" s="581">
        <v>0</v>
      </c>
      <c r="X95" s="581">
        <v>560</v>
      </c>
      <c r="Y95" s="581">
        <v>560</v>
      </c>
      <c r="Z95" s="581" t="s">
        <v>138</v>
      </c>
      <c r="AA95" s="581">
        <f>ROWS($I$60:Z95)</f>
        <v>36</v>
      </c>
      <c r="AB95" s="581" t="str">
        <f t="shared" si="3"/>
        <v/>
      </c>
      <c r="AC95" s="581" t="str">
        <f>IFERROR(SMALL($AB$60:$AB$103,ROWS($AB$60:AB95)),"")</f>
        <v/>
      </c>
      <c r="AD95" s="581"/>
      <c r="AG95" s="860" t="s">
        <v>597</v>
      </c>
      <c r="AH95" s="860"/>
      <c r="AI95" s="860"/>
      <c r="AJ95" s="860"/>
      <c r="AK95" s="860"/>
      <c r="AL95" s="860"/>
      <c r="AM95" s="860"/>
      <c r="AN95" s="860"/>
      <c r="AO95" s="860"/>
      <c r="AP95" s="860"/>
      <c r="AQ95" s="860"/>
      <c r="AR95" s="860"/>
      <c r="AS95" s="860"/>
      <c r="AT95" s="860"/>
      <c r="AU95" s="860"/>
      <c r="AV95" s="860"/>
      <c r="AW95" s="860"/>
    </row>
    <row r="96" spans="3:49" ht="15" thickBot="1" x14ac:dyDescent="0.35">
      <c r="C96" s="350" t="s">
        <v>587</v>
      </c>
      <c r="D96" s="382">
        <v>0.10061402785790817</v>
      </c>
      <c r="E96" s="382">
        <v>0.14697519162614356</v>
      </c>
      <c r="F96" s="382">
        <v>0.19677738399406575</v>
      </c>
      <c r="G96" s="382">
        <v>0.22630429407401301</v>
      </c>
      <c r="H96" s="382">
        <v>0.32932910244786945</v>
      </c>
      <c r="I96" s="350" t="s">
        <v>138</v>
      </c>
      <c r="J96" s="350">
        <f>ROWS($I$60:I96)</f>
        <v>37</v>
      </c>
      <c r="K96" s="350" t="str">
        <f t="shared" si="2"/>
        <v/>
      </c>
      <c r="L96" s="350" t="str">
        <f>IFERROR(SMALL($K$60:$K$103,ROWS($K$60:K96)),"")</f>
        <v/>
      </c>
      <c r="P96" s="581"/>
      <c r="Q96" s="581" t="s">
        <v>587</v>
      </c>
      <c r="R96" s="581">
        <v>50</v>
      </c>
      <c r="S96" s="581">
        <v>70</v>
      </c>
      <c r="T96" s="581">
        <v>95</v>
      </c>
      <c r="U96" s="581">
        <v>110</v>
      </c>
      <c r="V96" s="581">
        <v>160</v>
      </c>
      <c r="W96" s="581">
        <v>5</v>
      </c>
      <c r="X96" s="581">
        <v>490</v>
      </c>
      <c r="Y96" s="581">
        <v>485</v>
      </c>
      <c r="Z96" s="581" t="s">
        <v>138</v>
      </c>
      <c r="AA96" s="581">
        <f>ROWS($I$60:Z96)</f>
        <v>37</v>
      </c>
      <c r="AB96" s="581" t="str">
        <f t="shared" si="3"/>
        <v/>
      </c>
      <c r="AC96" s="581" t="str">
        <f>IFERROR(SMALL($AB$60:$AB$103,ROWS($AB$60:AB96)),"")</f>
        <v/>
      </c>
      <c r="AD96" s="581"/>
      <c r="AG96" s="360"/>
      <c r="AH96" s="360"/>
      <c r="AI96" s="360"/>
      <c r="AJ96" s="360"/>
      <c r="AK96" s="360"/>
      <c r="AL96" s="360"/>
      <c r="AO96" s="360"/>
      <c r="AP96" s="360"/>
      <c r="AQ96" s="360" t="str">
        <f>IFERROR(INDEX($C$163:$H$206,$L186,COLUMNS($P$163:R186)),"")</f>
        <v/>
      </c>
      <c r="AR96" s="360" t="str">
        <f>IFERROR(INDEX($C$163:$H$206,$L186,COLUMNS($P$163:S186)),"")</f>
        <v/>
      </c>
      <c r="AS96" s="360" t="str">
        <f>IFERROR(INDEX($C$163:$H$206,$L186,COLUMNS($P$163:T186)),"")</f>
        <v/>
      </c>
      <c r="AT96" s="360" t="str">
        <f>IFERROR(INDEX($C$163:$H$206,$L186,COLUMNS($P$163:U186)),"")</f>
        <v/>
      </c>
      <c r="AU96" s="360"/>
      <c r="AV96" s="360"/>
    </row>
    <row r="97" spans="3:49" x14ac:dyDescent="0.3">
      <c r="C97" s="350" t="s">
        <v>588</v>
      </c>
      <c r="D97" s="382">
        <v>7.0721357850070721E-2</v>
      </c>
      <c r="E97" s="382">
        <v>0.10466760961810467</v>
      </c>
      <c r="F97" s="382">
        <v>0.16124469589816123</v>
      </c>
      <c r="G97" s="382">
        <v>0.23762376237623761</v>
      </c>
      <c r="H97" s="382">
        <v>0.42574257425742573</v>
      </c>
      <c r="I97" s="350" t="s">
        <v>138</v>
      </c>
      <c r="J97" s="350">
        <f>ROWS($I$60:I97)</f>
        <v>38</v>
      </c>
      <c r="K97" s="350" t="str">
        <f t="shared" si="2"/>
        <v/>
      </c>
      <c r="L97" s="350" t="str">
        <f>IFERROR(SMALL($K$60:$K$103,ROWS($K$60:K97)),"")</f>
        <v/>
      </c>
      <c r="P97" s="581"/>
      <c r="Q97" s="581" t="s">
        <v>588</v>
      </c>
      <c r="R97" s="581">
        <v>50</v>
      </c>
      <c r="S97" s="581">
        <v>75</v>
      </c>
      <c r="T97" s="581">
        <v>115</v>
      </c>
      <c r="U97" s="581">
        <v>170</v>
      </c>
      <c r="V97" s="581">
        <v>300</v>
      </c>
      <c r="W97" s="581">
        <v>0</v>
      </c>
      <c r="X97" s="581">
        <v>710</v>
      </c>
      <c r="Y97" s="581">
        <v>705</v>
      </c>
      <c r="Z97" s="581" t="s">
        <v>138</v>
      </c>
      <c r="AA97" s="581">
        <f>ROWS($I$60:Z97)</f>
        <v>38</v>
      </c>
      <c r="AB97" s="581" t="str">
        <f t="shared" si="3"/>
        <v/>
      </c>
      <c r="AC97" s="581" t="str">
        <f>IFERROR(SMALL($AB$60:$AB$103,ROWS($AB$60:AB97)),"")</f>
        <v/>
      </c>
      <c r="AD97" s="581"/>
      <c r="AG97" s="567" t="s">
        <v>565</v>
      </c>
      <c r="AH97" s="568" t="s">
        <v>566</v>
      </c>
      <c r="AI97" s="568" t="s">
        <v>567</v>
      </c>
      <c r="AJ97" s="568" t="s">
        <v>568</v>
      </c>
      <c r="AK97" s="568" t="s">
        <v>569</v>
      </c>
      <c r="AL97" s="569" t="s">
        <v>570</v>
      </c>
      <c r="AO97" s="570" t="s">
        <v>565</v>
      </c>
      <c r="AP97" s="568" t="s">
        <v>566</v>
      </c>
      <c r="AQ97" s="568" t="s">
        <v>567</v>
      </c>
      <c r="AR97" s="568" t="s">
        <v>568</v>
      </c>
      <c r="AS97" s="568" t="s">
        <v>569</v>
      </c>
      <c r="AT97" s="568" t="s">
        <v>570</v>
      </c>
      <c r="AU97" s="571" t="s">
        <v>503</v>
      </c>
      <c r="AV97" s="571" t="s">
        <v>571</v>
      </c>
      <c r="AW97" s="572" t="s">
        <v>572</v>
      </c>
    </row>
    <row r="98" spans="3:49" x14ac:dyDescent="0.3">
      <c r="C98" s="350" t="s">
        <v>589</v>
      </c>
      <c r="D98" s="382">
        <v>0.11353889647571816</v>
      </c>
      <c r="E98" s="382">
        <v>0.13749730467907714</v>
      </c>
      <c r="F98" s="382">
        <v>0.19871902377472711</v>
      </c>
      <c r="G98" s="382">
        <v>0.22813994904845192</v>
      </c>
      <c r="H98" s="382">
        <v>0.32210482602202578</v>
      </c>
      <c r="I98" s="350" t="s">
        <v>138</v>
      </c>
      <c r="J98" s="350">
        <f>ROWS($I$60:I98)</f>
        <v>39</v>
      </c>
      <c r="K98" s="350" t="str">
        <f t="shared" si="2"/>
        <v/>
      </c>
      <c r="L98" s="350" t="str">
        <f>IFERROR(SMALL($K$60:$K$103,ROWS($K$60:K98)),"")</f>
        <v/>
      </c>
      <c r="P98" s="581"/>
      <c r="Q98" s="581" t="s">
        <v>589</v>
      </c>
      <c r="R98" s="581">
        <v>140</v>
      </c>
      <c r="S98" s="581">
        <v>170</v>
      </c>
      <c r="T98" s="581">
        <v>250</v>
      </c>
      <c r="U98" s="581">
        <v>285</v>
      </c>
      <c r="V98" s="581">
        <v>405</v>
      </c>
      <c r="W98" s="581">
        <v>10</v>
      </c>
      <c r="X98" s="581">
        <v>1260</v>
      </c>
      <c r="Y98" s="581">
        <v>1250</v>
      </c>
      <c r="Z98" s="581" t="s">
        <v>138</v>
      </c>
      <c r="AA98" s="581">
        <f>ROWS($I$60:Z98)</f>
        <v>39</v>
      </c>
      <c r="AB98" s="581" t="str">
        <f t="shared" si="3"/>
        <v/>
      </c>
      <c r="AC98" s="581" t="str">
        <f>IFERROR(SMALL($AB$60:$AB$103,ROWS($AB$60:AB98)),"")</f>
        <v/>
      </c>
      <c r="AD98" s="581"/>
      <c r="AG98" s="573" t="str">
        <f>IFERROR(INDEX($C$163:$H$206,$L163,COLUMNS($P$163:P163)),"")</f>
        <v xml:space="preserve">Architecture, Building and Planning                         </v>
      </c>
      <c r="AH98" s="331">
        <f>IFERROR(INDEX($C$163:$H$206,$L163,COLUMNS($P$163:Q163)),"")</f>
        <v>0.14915558382264421</v>
      </c>
      <c r="AI98" s="331">
        <f>IFERROR(INDEX($C$163:$H$206,$L163,COLUMNS($P$163:R163)),"")</f>
        <v>0.16051289622823653</v>
      </c>
      <c r="AJ98" s="331">
        <f>IFERROR(INDEX($C$163:$H$206,$L163,COLUMNS($P$163:S163)),"")</f>
        <v>0.23225703869436334</v>
      </c>
      <c r="AK98" s="331">
        <f>IFERROR(INDEX($C$163:$H$206,$L163,COLUMNS($P$163:T163)),"")</f>
        <v>0.24077502299855758</v>
      </c>
      <c r="AL98" s="332">
        <f>IFERROR(INDEX($C$163:$H$206,$L163,COLUMNS($P$163:U163)),"")</f>
        <v>0.21729945825619823</v>
      </c>
      <c r="AO98" s="574" t="str">
        <f>IFERROR(INDEX($Q$163:$Y$206,$AC163,COLUMNS($AD$188:AD188)),"")</f>
        <v xml:space="preserve">Architecture, Building and Planning                         </v>
      </c>
      <c r="AP98" s="284">
        <f>IFERROR(INDEX($Q$163:$Y$206,$AC163,COLUMNS($AD$188:AE188)),"")</f>
        <v>130</v>
      </c>
      <c r="AQ98" s="284">
        <f>IFERROR(INDEX($Q$163:$Y$206,$AC163,COLUMNS($AD$188:AF188)),"")</f>
        <v>140</v>
      </c>
      <c r="AR98" s="284">
        <f>IFERROR(INDEX($Q$163:$Y$206,$AC163,COLUMNS($AD$188:AG188)),"")</f>
        <v>205</v>
      </c>
      <c r="AS98" s="284">
        <f>IFERROR(INDEX($Q$163:$Y$206,$AC163,COLUMNS($AD$188:AH188)),"")</f>
        <v>210</v>
      </c>
      <c r="AT98" s="284">
        <f>IFERROR(INDEX($Q$163:$Y$206,$AC163,COLUMNS($AD$188:AI188)),"")</f>
        <v>190</v>
      </c>
      <c r="AU98" s="284">
        <f>IFERROR(INDEX($Q$163:$Y$206,$AC163,COLUMNS($AD$188:AJ188)),"")</f>
        <v>0</v>
      </c>
      <c r="AV98" s="284">
        <f>IFERROR(INDEX($Q$163:$Y$206,$AC163,COLUMNS($AD$188:AK188)),"")</f>
        <v>880</v>
      </c>
      <c r="AW98" s="285">
        <f>IFERROR(INDEX($Q$163:$Y$206,$AC163,COLUMNS($AD$188:AL188)),"")</f>
        <v>880</v>
      </c>
    </row>
    <row r="99" spans="3:49" x14ac:dyDescent="0.3">
      <c r="C99" s="350" t="s">
        <v>590</v>
      </c>
      <c r="D99" s="382">
        <v>0.16273238380809596</v>
      </c>
      <c r="E99" s="382">
        <v>0.17766116941529236</v>
      </c>
      <c r="F99" s="382">
        <v>0.18209520239880059</v>
      </c>
      <c r="G99" s="382">
        <v>0.22532608695652173</v>
      </c>
      <c r="H99" s="382">
        <v>0.25218515742128939</v>
      </c>
      <c r="I99" s="350" t="s">
        <v>138</v>
      </c>
      <c r="J99" s="350">
        <f>ROWS($I$60:I99)</f>
        <v>40</v>
      </c>
      <c r="K99" s="350" t="str">
        <f t="shared" si="2"/>
        <v/>
      </c>
      <c r="L99" s="350" t="str">
        <f>IFERROR(SMALL($K$60:$K$103,ROWS($K$60:K99)),"")</f>
        <v/>
      </c>
      <c r="P99" s="581"/>
      <c r="Q99" s="581" t="s">
        <v>590</v>
      </c>
      <c r="R99" s="581">
        <v>435</v>
      </c>
      <c r="S99" s="581">
        <v>475</v>
      </c>
      <c r="T99" s="581">
        <v>485</v>
      </c>
      <c r="U99" s="581">
        <v>600</v>
      </c>
      <c r="V99" s="581">
        <v>675</v>
      </c>
      <c r="W99" s="581">
        <v>5</v>
      </c>
      <c r="X99" s="581">
        <v>2675</v>
      </c>
      <c r="Y99" s="581">
        <v>2670</v>
      </c>
      <c r="Z99" s="581" t="s">
        <v>138</v>
      </c>
      <c r="AA99" s="581">
        <f>ROWS($I$60:Z99)</f>
        <v>40</v>
      </c>
      <c r="AB99" s="581" t="str">
        <f t="shared" si="3"/>
        <v/>
      </c>
      <c r="AC99" s="581" t="str">
        <f>IFERROR(SMALL($AB$60:$AB$103,ROWS($AB$60:AB99)),"")</f>
        <v/>
      </c>
      <c r="AD99" s="581"/>
      <c r="AG99" s="573" t="str">
        <f>IFERROR(INDEX($C$163:$H$206,$L164,COLUMNS($P$163:P164)),"")</f>
        <v xml:space="preserve">Biological Sciences                                         </v>
      </c>
      <c r="AH99" s="331">
        <f>IFERROR(INDEX($C$163:$H$206,$L164,COLUMNS($P$163:Q164)),"")</f>
        <v>0.13639932562620424</v>
      </c>
      <c r="AI99" s="331">
        <f>IFERROR(INDEX($C$163:$H$206,$L164,COLUMNS($P$163:R164)),"")</f>
        <v>0.17726396917148363</v>
      </c>
      <c r="AJ99" s="331">
        <f>IFERROR(INDEX($C$163:$H$206,$L164,COLUMNS($P$163:S164)),"")</f>
        <v>0.19380298651252406</v>
      </c>
      <c r="AK99" s="331">
        <f>IFERROR(INDEX($C$163:$H$206,$L164,COLUMNS($P$163:T164)),"")</f>
        <v>0.24305635838150288</v>
      </c>
      <c r="AL99" s="332">
        <f>IFERROR(INDEX($C$163:$H$206,$L164,COLUMNS($P$163:U164)),"")</f>
        <v>0.24947736030828516</v>
      </c>
      <c r="AO99" s="574" t="str">
        <f>IFERROR(INDEX($Q$163:$Y$206,$AC164,COLUMNS($AD$188:AD189)),"")</f>
        <v xml:space="preserve">Biological Sciences                                         </v>
      </c>
      <c r="AP99" s="284">
        <f>IFERROR(INDEX($Q$163:$Y$206,$AC164,COLUMNS($AD$188:AE189)),"")</f>
        <v>565</v>
      </c>
      <c r="AQ99" s="284">
        <f>IFERROR(INDEX($Q$163:$Y$206,$AC164,COLUMNS($AD$188:AF189)),"")</f>
        <v>735</v>
      </c>
      <c r="AR99" s="284">
        <f>IFERROR(INDEX($Q$163:$Y$206,$AC164,COLUMNS($AD$188:AG189)),"")</f>
        <v>805</v>
      </c>
      <c r="AS99" s="284">
        <f>IFERROR(INDEX($Q$163:$Y$206,$AC164,COLUMNS($AD$188:AH189)),"")</f>
        <v>1010</v>
      </c>
      <c r="AT99" s="284">
        <f>IFERROR(INDEX($Q$163:$Y$206,$AC164,COLUMNS($AD$188:AI189)),"")</f>
        <v>1035</v>
      </c>
      <c r="AU99" s="284">
        <f>IFERROR(INDEX($Q$163:$Y$206,$AC164,COLUMNS($AD$188:AJ189)),"")</f>
        <v>20</v>
      </c>
      <c r="AV99" s="284">
        <f>IFERROR(INDEX($Q$163:$Y$206,$AC164,COLUMNS($AD$188:AK189)),"")</f>
        <v>4170</v>
      </c>
      <c r="AW99" s="285">
        <f>IFERROR(INDEX($Q$163:$Y$206,$AC164,COLUMNS($AD$188:AL189)),"")</f>
        <v>4150</v>
      </c>
    </row>
    <row r="100" spans="3:49" x14ac:dyDescent="0.3">
      <c r="C100" s="350" t="s">
        <v>591</v>
      </c>
      <c r="D100" s="382">
        <v>0.20575554563723569</v>
      </c>
      <c r="E100" s="382">
        <v>0.18895154548317447</v>
      </c>
      <c r="F100" s="382">
        <v>0.20175221972753821</v>
      </c>
      <c r="G100" s="382">
        <v>0.18891303018013836</v>
      </c>
      <c r="H100" s="382">
        <v>0.2146276589719133</v>
      </c>
      <c r="I100" s="350" t="s">
        <v>138</v>
      </c>
      <c r="J100" s="350">
        <f>ROWS($I$60:I100)</f>
        <v>41</v>
      </c>
      <c r="K100" s="350" t="str">
        <f t="shared" si="2"/>
        <v/>
      </c>
      <c r="L100" s="350" t="str">
        <f>IFERROR(SMALL($K$60:$K$103,ROWS($K$60:K100)),"")</f>
        <v/>
      </c>
      <c r="P100" s="581"/>
      <c r="Q100" s="581" t="s">
        <v>591</v>
      </c>
      <c r="R100" s="581">
        <v>910</v>
      </c>
      <c r="S100" s="581">
        <v>835</v>
      </c>
      <c r="T100" s="581">
        <v>890</v>
      </c>
      <c r="U100" s="581">
        <v>835</v>
      </c>
      <c r="V100" s="581">
        <v>945</v>
      </c>
      <c r="W100" s="581">
        <v>10</v>
      </c>
      <c r="X100" s="581">
        <v>4425</v>
      </c>
      <c r="Y100" s="581">
        <v>4415</v>
      </c>
      <c r="Z100" s="581" t="s">
        <v>138</v>
      </c>
      <c r="AA100" s="581">
        <f>ROWS($I$60:Z100)</f>
        <v>41</v>
      </c>
      <c r="AB100" s="581" t="str">
        <f t="shared" si="3"/>
        <v/>
      </c>
      <c r="AC100" s="581" t="str">
        <f>IFERROR(SMALL($AB$60:$AB$103,ROWS($AB$60:AB100)),"")</f>
        <v/>
      </c>
      <c r="AD100" s="581"/>
      <c r="AG100" s="573" t="str">
        <f>IFERROR(INDEX($C$163:$H$206,$L165,COLUMNS($P$163:P165)),"")</f>
        <v xml:space="preserve">Business and Administrative Studies                         </v>
      </c>
      <c r="AH100" s="331">
        <f>IFERROR(INDEX($C$163:$H$206,$L165,COLUMNS($P$163:Q165)),"")</f>
        <v>0.14789837230078662</v>
      </c>
      <c r="AI100" s="331">
        <f>IFERROR(INDEX($C$163:$H$206,$L165,COLUMNS($P$163:R165)),"")</f>
        <v>0.15622026598101382</v>
      </c>
      <c r="AJ100" s="331">
        <f>IFERROR(INDEX($C$163:$H$206,$L165,COLUMNS($P$163:S165)),"")</f>
        <v>0.20754799206850719</v>
      </c>
      <c r="AK100" s="331">
        <f>IFERROR(INDEX($C$163:$H$206,$L165,COLUMNS($P$163:T165)),"")</f>
        <v>0.22703716616186928</v>
      </c>
      <c r="AL100" s="332">
        <f>IFERROR(INDEX($C$163:$H$206,$L165,COLUMNS($P$163:U165)),"")</f>
        <v>0.26129620348782312</v>
      </c>
      <c r="AO100" s="574" t="str">
        <f>IFERROR(INDEX($Q$163:$Y$206,$AC165,COLUMNS($AD$188:AD190)),"")</f>
        <v xml:space="preserve">Business and Administrative Studies                         </v>
      </c>
      <c r="AP100" s="284">
        <f>IFERROR(INDEX($Q$163:$Y$206,$AC165,COLUMNS($AD$188:AE190)),"")</f>
        <v>815</v>
      </c>
      <c r="AQ100" s="284">
        <f>IFERROR(INDEX($Q$163:$Y$206,$AC165,COLUMNS($AD$188:AF190)),"")</f>
        <v>860</v>
      </c>
      <c r="AR100" s="284">
        <f>IFERROR(INDEX($Q$163:$Y$206,$AC165,COLUMNS($AD$188:AG190)),"")</f>
        <v>1145</v>
      </c>
      <c r="AS100" s="284">
        <f>IFERROR(INDEX($Q$163:$Y$206,$AC165,COLUMNS($AD$188:AH190)),"")</f>
        <v>1250</v>
      </c>
      <c r="AT100" s="284">
        <f>IFERROR(INDEX($Q$163:$Y$206,$AC165,COLUMNS($AD$188:AI190)),"")</f>
        <v>1440</v>
      </c>
      <c r="AU100" s="284">
        <f>IFERROR(INDEX($Q$163:$Y$206,$AC165,COLUMNS($AD$188:AJ190)),"")</f>
        <v>45</v>
      </c>
      <c r="AV100" s="284">
        <f>IFERROR(INDEX($Q$163:$Y$206,$AC165,COLUMNS($AD$188:AK190)),"")</f>
        <v>5550</v>
      </c>
      <c r="AW100" s="285">
        <f>IFERROR(INDEX($Q$163:$Y$206,$AC165,COLUMNS($AD$188:AL190)),"")</f>
        <v>5505</v>
      </c>
    </row>
    <row r="101" spans="3:49" x14ac:dyDescent="0.3">
      <c r="C101" s="350" t="s">
        <v>592</v>
      </c>
      <c r="D101" s="382" t="s">
        <v>137</v>
      </c>
      <c r="E101" s="382" t="s">
        <v>137</v>
      </c>
      <c r="F101" s="382" t="s">
        <v>137</v>
      </c>
      <c r="G101" s="382" t="s">
        <v>137</v>
      </c>
      <c r="H101" s="382" t="s">
        <v>137</v>
      </c>
      <c r="I101" s="350" t="s">
        <v>138</v>
      </c>
      <c r="J101" s="350">
        <f>ROWS($I$60:I101)</f>
        <v>42</v>
      </c>
      <c r="K101" s="350" t="str">
        <f t="shared" si="2"/>
        <v/>
      </c>
      <c r="L101" s="350" t="str">
        <f>IFERROR(SMALL($K$60:$K$103,ROWS($K$60:K101)),"")</f>
        <v/>
      </c>
      <c r="P101" s="581"/>
      <c r="Q101" s="581" t="s">
        <v>592</v>
      </c>
      <c r="R101" s="581">
        <v>0</v>
      </c>
      <c r="S101" s="581">
        <v>0</v>
      </c>
      <c r="T101" s="581">
        <v>0</v>
      </c>
      <c r="U101" s="581">
        <v>0</v>
      </c>
      <c r="V101" s="581">
        <v>5</v>
      </c>
      <c r="W101" s="581">
        <v>0</v>
      </c>
      <c r="X101" s="581">
        <v>5</v>
      </c>
      <c r="Y101" s="581">
        <v>5</v>
      </c>
      <c r="Z101" s="581" t="s">
        <v>138</v>
      </c>
      <c r="AA101" s="581">
        <f>ROWS($I$60:Z101)</f>
        <v>42</v>
      </c>
      <c r="AB101" s="581" t="str">
        <f t="shared" si="3"/>
        <v/>
      </c>
      <c r="AC101" s="581" t="str">
        <f>IFERROR(SMALL($AB$60:$AB$103,ROWS($AB$60:AB101)),"")</f>
        <v/>
      </c>
      <c r="AD101" s="581"/>
      <c r="AG101" s="573" t="str">
        <f>IFERROR(INDEX($C$163:$H$206,$L166,COLUMNS($P$163:P166)),"")</f>
        <v xml:space="preserve">Combined                                                    </v>
      </c>
      <c r="AH101" s="331">
        <f>IFERROR(INDEX($C$163:$H$206,$L166,COLUMNS($P$163:Q166)),"")</f>
        <v>0.22122302158273383</v>
      </c>
      <c r="AI101" s="331">
        <f>IFERROR(INDEX($C$163:$H$206,$L166,COLUMNS($P$163:R166)),"")</f>
        <v>0.17326139088729017</v>
      </c>
      <c r="AJ101" s="331">
        <f>IFERROR(INDEX($C$163:$H$206,$L166,COLUMNS($P$163:S166)),"")</f>
        <v>0.21402877697841727</v>
      </c>
      <c r="AK101" s="331">
        <f>IFERROR(INDEX($C$163:$H$206,$L166,COLUMNS($P$163:T166)),"")</f>
        <v>0.20923261390887291</v>
      </c>
      <c r="AL101" s="332">
        <f>IFERROR(INDEX($C$163:$H$206,$L166,COLUMNS($P$163:U166)),"")</f>
        <v>0.18225419664268586</v>
      </c>
      <c r="AO101" s="574" t="str">
        <f>IFERROR(INDEX($Q$163:$Y$206,$AC166,COLUMNS($AD$188:AD191)),"")</f>
        <v xml:space="preserve">Combined                                                    </v>
      </c>
      <c r="AP101" s="284">
        <f>IFERROR(INDEX($Q$163:$Y$206,$AC166,COLUMNS($AD$188:AE191)),"")</f>
        <v>185</v>
      </c>
      <c r="AQ101" s="284">
        <f>IFERROR(INDEX($Q$163:$Y$206,$AC166,COLUMNS($AD$188:AF191)),"")</f>
        <v>145</v>
      </c>
      <c r="AR101" s="284">
        <f>IFERROR(INDEX($Q$163:$Y$206,$AC166,COLUMNS($AD$188:AG191)),"")</f>
        <v>180</v>
      </c>
      <c r="AS101" s="284">
        <f>IFERROR(INDEX($Q$163:$Y$206,$AC166,COLUMNS($AD$188:AH191)),"")</f>
        <v>175</v>
      </c>
      <c r="AT101" s="284">
        <f>IFERROR(INDEX($Q$163:$Y$206,$AC166,COLUMNS($AD$188:AI191)),"")</f>
        <v>150</v>
      </c>
      <c r="AU101" s="284">
        <f>IFERROR(INDEX($Q$163:$Y$206,$AC166,COLUMNS($AD$188:AJ191)),"")</f>
        <v>15</v>
      </c>
      <c r="AV101" s="284">
        <f>IFERROR(INDEX($Q$163:$Y$206,$AC166,COLUMNS($AD$188:AK191)),"")</f>
        <v>850</v>
      </c>
      <c r="AW101" s="285">
        <f>IFERROR(INDEX($Q$163:$Y$206,$AC166,COLUMNS($AD$188:AL191)),"")</f>
        <v>835</v>
      </c>
    </row>
    <row r="102" spans="3:49" x14ac:dyDescent="0.3">
      <c r="C102" s="350" t="s">
        <v>593</v>
      </c>
      <c r="D102" s="448">
        <v>7.6612903225806453E-2</v>
      </c>
      <c r="E102" s="448">
        <v>0.12903225806451613</v>
      </c>
      <c r="F102" s="448">
        <v>0.25403225806451613</v>
      </c>
      <c r="G102" s="448">
        <v>0.31048387096774194</v>
      </c>
      <c r="H102" s="448">
        <v>0.22983870967741934</v>
      </c>
      <c r="I102" s="350" t="s">
        <v>138</v>
      </c>
      <c r="J102" s="350">
        <f>ROWS($I$60:I102)</f>
        <v>43</v>
      </c>
      <c r="K102" s="350" t="str">
        <f t="shared" si="2"/>
        <v/>
      </c>
      <c r="L102" s="350" t="str">
        <f>IFERROR(SMALL($K$60:$K$103,ROWS($K$60:K102)),"")</f>
        <v/>
      </c>
      <c r="P102" s="581"/>
      <c r="Q102" s="581" t="s">
        <v>593</v>
      </c>
      <c r="R102" s="581">
        <v>20</v>
      </c>
      <c r="S102" s="581">
        <v>30</v>
      </c>
      <c r="T102" s="581">
        <v>65</v>
      </c>
      <c r="U102" s="581">
        <v>75</v>
      </c>
      <c r="V102" s="581">
        <v>55</v>
      </c>
      <c r="W102" s="581">
        <v>0</v>
      </c>
      <c r="X102" s="581">
        <v>250</v>
      </c>
      <c r="Y102" s="581">
        <v>250</v>
      </c>
      <c r="Z102" s="581" t="s">
        <v>138</v>
      </c>
      <c r="AA102" s="581">
        <f>ROWS($I$60:Z102)</f>
        <v>43</v>
      </c>
      <c r="AB102" s="581" t="str">
        <f t="shared" si="3"/>
        <v/>
      </c>
      <c r="AC102" s="581" t="str">
        <f>IFERROR(SMALL($AB$60:$AB$103,ROWS($AB$60:AB102)),"")</f>
        <v/>
      </c>
      <c r="AD102" s="581"/>
      <c r="AG102" s="573" t="str">
        <f>IFERROR(INDEX($C$163:$H$206,$L167,COLUMNS($P$163:P167)),"")</f>
        <v xml:space="preserve">Computer Sciences                                           </v>
      </c>
      <c r="AH102" s="331">
        <f>IFERROR(INDEX($C$163:$H$206,$L167,COLUMNS($P$163:Q167)),"")</f>
        <v>0.18006173595201036</v>
      </c>
      <c r="AI102" s="331">
        <f>IFERROR(INDEX($C$163:$H$206,$L167,COLUMNS($P$163:R167)),"")</f>
        <v>0.19828083737036326</v>
      </c>
      <c r="AJ102" s="331">
        <f>IFERROR(INDEX($C$163:$H$206,$L167,COLUMNS($P$163:S167)),"")</f>
        <v>0.21096031759911857</v>
      </c>
      <c r="AK102" s="331">
        <f>IFERROR(INDEX($C$163:$H$206,$L167,COLUMNS($P$163:T167)),"")</f>
        <v>0.20192290876020919</v>
      </c>
      <c r="AL102" s="332">
        <f>IFERROR(INDEX($C$163:$H$206,$L167,COLUMNS($P$163:U167)),"")</f>
        <v>0.20877420031829869</v>
      </c>
      <c r="AO102" s="574" t="str">
        <f>IFERROR(INDEX($Q$163:$Y$206,$AC167,COLUMNS($AD$188:AD192)),"")</f>
        <v xml:space="preserve">Computer Sciences                                           </v>
      </c>
      <c r="AP102" s="284">
        <f>IFERROR(INDEX($Q$163:$Y$206,$AC167,COLUMNS($AD$188:AE192)),"")</f>
        <v>410</v>
      </c>
      <c r="AQ102" s="284">
        <f>IFERROR(INDEX($Q$163:$Y$206,$AC167,COLUMNS($AD$188:AF192)),"")</f>
        <v>455</v>
      </c>
      <c r="AR102" s="284">
        <f>IFERROR(INDEX($Q$163:$Y$206,$AC167,COLUMNS($AD$188:AG192)),"")</f>
        <v>485</v>
      </c>
      <c r="AS102" s="284">
        <f>IFERROR(INDEX($Q$163:$Y$206,$AC167,COLUMNS($AD$188:AH192)),"")</f>
        <v>460</v>
      </c>
      <c r="AT102" s="284">
        <f>IFERROR(INDEX($Q$163:$Y$206,$AC167,COLUMNS($AD$188:AI192)),"")</f>
        <v>480</v>
      </c>
      <c r="AU102" s="284">
        <f>IFERROR(INDEX($Q$163:$Y$206,$AC167,COLUMNS($AD$188:AJ192)),"")</f>
        <v>55</v>
      </c>
      <c r="AV102" s="284">
        <f>IFERROR(INDEX($Q$163:$Y$206,$AC167,COLUMNS($AD$188:AK192)),"")</f>
        <v>2340</v>
      </c>
      <c r="AW102" s="285">
        <f>IFERROR(INDEX($Q$163:$Y$206,$AC167,COLUMNS($AD$188:AL192)),"")</f>
        <v>2285</v>
      </c>
    </row>
    <row r="103" spans="3:49" x14ac:dyDescent="0.3">
      <c r="C103" s="350" t="s">
        <v>571</v>
      </c>
      <c r="D103" s="448">
        <v>0.15647082576216434</v>
      </c>
      <c r="E103" s="448">
        <v>0.16158590753078944</v>
      </c>
      <c r="F103" s="448">
        <v>0.18049666868564507</v>
      </c>
      <c r="G103" s="448">
        <v>0.21946261525001681</v>
      </c>
      <c r="H103" s="448">
        <v>0.28198398277138437</v>
      </c>
      <c r="I103" s="350" t="s">
        <v>138</v>
      </c>
      <c r="J103" s="350">
        <f>ROWS($I$60:I103)</f>
        <v>44</v>
      </c>
      <c r="K103" s="350" t="str">
        <f t="shared" si="2"/>
        <v/>
      </c>
      <c r="L103" s="350" t="str">
        <f>IFERROR(SMALL($K$60:$K$103,ROWS($K$60:K103)),"")</f>
        <v/>
      </c>
      <c r="N103" s="360"/>
      <c r="O103" s="360"/>
      <c r="P103" s="586"/>
      <c r="Q103" s="586" t="s">
        <v>571</v>
      </c>
      <c r="R103" s="586">
        <v>4650</v>
      </c>
      <c r="S103" s="586">
        <v>4800</v>
      </c>
      <c r="T103" s="586">
        <v>5365</v>
      </c>
      <c r="U103" s="586">
        <v>6520</v>
      </c>
      <c r="V103" s="586">
        <v>8380</v>
      </c>
      <c r="W103" s="586">
        <v>160</v>
      </c>
      <c r="X103" s="586">
        <v>29880</v>
      </c>
      <c r="Y103" s="586">
        <v>29720</v>
      </c>
      <c r="Z103" s="586" t="s">
        <v>138</v>
      </c>
      <c r="AA103" s="586">
        <f>ROWS($I$60:Z103)</f>
        <v>44</v>
      </c>
      <c r="AB103" s="581" t="str">
        <f t="shared" si="3"/>
        <v/>
      </c>
      <c r="AC103" s="581" t="str">
        <f>IFERROR(SMALL($AB$60:$AB$103,ROWS($AB$60:AB103)),"")</f>
        <v/>
      </c>
      <c r="AD103" s="586"/>
      <c r="AG103" s="573" t="str">
        <f>IFERROR(INDEX($C$163:$H$206,$L168,COLUMNS($P$163:P168)),"")</f>
        <v xml:space="preserve">Creative Arts and Design                                    </v>
      </c>
      <c r="AH103" s="331">
        <f>IFERROR(INDEX($C$163:$H$206,$L168,COLUMNS($P$163:Q168)),"")</f>
        <v>0.11810013375205973</v>
      </c>
      <c r="AI103" s="331">
        <f>IFERROR(INDEX($C$163:$H$206,$L168,COLUMNS($P$163:R168)),"")</f>
        <v>0.17002025148741512</v>
      </c>
      <c r="AJ103" s="331">
        <f>IFERROR(INDEX($C$163:$H$206,$L168,COLUMNS($P$163:S168)),"")</f>
        <v>0.20342472358606462</v>
      </c>
      <c r="AK103" s="331">
        <f>IFERROR(INDEX($C$163:$H$206,$L168,COLUMNS($P$163:T168)),"")</f>
        <v>0.24157969987547218</v>
      </c>
      <c r="AL103" s="332">
        <f>IFERROR(INDEX($C$163:$H$206,$L168,COLUMNS($P$163:U168)),"")</f>
        <v>0.26687519129898823</v>
      </c>
      <c r="AO103" s="574" t="str">
        <f>IFERROR(INDEX($Q$163:$Y$206,$AC168,COLUMNS($AD$188:AD193)),"")</f>
        <v xml:space="preserve">Creative Arts and Design                                    </v>
      </c>
      <c r="AP103" s="284">
        <f>IFERROR(INDEX($Q$163:$Y$206,$AC168,COLUMNS($AD$188:AE193)),"")</f>
        <v>280</v>
      </c>
      <c r="AQ103" s="284">
        <f>IFERROR(INDEX($Q$163:$Y$206,$AC168,COLUMNS($AD$188:AF193)),"")</f>
        <v>405</v>
      </c>
      <c r="AR103" s="284">
        <f>IFERROR(INDEX($Q$163:$Y$206,$AC168,COLUMNS($AD$188:AG193)),"")</f>
        <v>485</v>
      </c>
      <c r="AS103" s="284">
        <f>IFERROR(INDEX($Q$163:$Y$206,$AC168,COLUMNS($AD$188:AH193)),"")</f>
        <v>575</v>
      </c>
      <c r="AT103" s="284">
        <f>IFERROR(INDEX($Q$163:$Y$206,$AC168,COLUMNS($AD$188:AI193)),"")</f>
        <v>635</v>
      </c>
      <c r="AU103" s="284">
        <f>IFERROR(INDEX($Q$163:$Y$206,$AC168,COLUMNS($AD$188:AJ193)),"")</f>
        <v>10</v>
      </c>
      <c r="AV103" s="284">
        <f>IFERROR(INDEX($Q$163:$Y$206,$AC168,COLUMNS($AD$188:AK193)),"")</f>
        <v>2395</v>
      </c>
      <c r="AW103" s="285">
        <f>IFERROR(INDEX($Q$163:$Y$206,$AC168,COLUMNS($AD$188:AL193)),"")</f>
        <v>2385</v>
      </c>
    </row>
    <row r="104" spans="3:49" x14ac:dyDescent="0.3">
      <c r="N104" s="360"/>
      <c r="O104" s="360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A104" s="586"/>
      <c r="AB104" s="586"/>
      <c r="AC104" s="586"/>
      <c r="AD104" s="586"/>
      <c r="AG104" s="573" t="str">
        <f>IFERROR(INDEX($C$163:$H$206,$L169,COLUMNS($P$163:P169)),"")</f>
        <v>Eastern, Asiatic, African, American and Australian Languages</v>
      </c>
      <c r="AH104" s="331">
        <f>IFERROR(INDEX($C$163:$H$206,$L169,COLUMNS($P$163:Q169)),"")</f>
        <v>6.20860927152318E-2</v>
      </c>
      <c r="AI104" s="331">
        <f>IFERROR(INDEX($C$163:$H$206,$L169,COLUMNS($P$163:R169)),"")</f>
        <v>0.103476821192053</v>
      </c>
      <c r="AJ104" s="331">
        <f>IFERROR(INDEX($C$163:$H$206,$L169,COLUMNS($P$163:S169)),"")</f>
        <v>0.28269867549668881</v>
      </c>
      <c r="AK104" s="331">
        <f>IFERROR(INDEX($C$163:$H$206,$L169,COLUMNS($P$163:T169)),"")</f>
        <v>0.2483443708609272</v>
      </c>
      <c r="AL104" s="332">
        <f>IFERROR(INDEX($C$163:$H$206,$L169,COLUMNS($P$163:U169)),"")</f>
        <v>0.30339403973509937</v>
      </c>
      <c r="AO104" s="574" t="str">
        <f>IFERROR(INDEX($Q$163:$Y$206,$AC169,COLUMNS($AD$188:AD194)),"")</f>
        <v>Eastern, Asiatic, African, American and Australian Languages</v>
      </c>
      <c r="AP104" s="284">
        <f>IFERROR(INDEX($Q$163:$Y$206,$AC169,COLUMNS($AD$188:AE194)),"")</f>
        <v>0</v>
      </c>
      <c r="AQ104" s="284">
        <f>IFERROR(INDEX($Q$163:$Y$206,$AC169,COLUMNS($AD$188:AF194)),"")</f>
        <v>5</v>
      </c>
      <c r="AR104" s="284">
        <f>IFERROR(INDEX($Q$163:$Y$206,$AC169,COLUMNS($AD$188:AG194)),"")</f>
        <v>5</v>
      </c>
      <c r="AS104" s="284">
        <f>IFERROR(INDEX($Q$163:$Y$206,$AC169,COLUMNS($AD$188:AH194)),"")</f>
        <v>5</v>
      </c>
      <c r="AT104" s="284">
        <f>IFERROR(INDEX($Q$163:$Y$206,$AC169,COLUMNS($AD$188:AI194)),"")</f>
        <v>5</v>
      </c>
      <c r="AU104" s="284">
        <f>IFERROR(INDEX($Q$163:$Y$206,$AC169,COLUMNS($AD$188:AJ194)),"")</f>
        <v>0</v>
      </c>
      <c r="AV104" s="284">
        <f>IFERROR(INDEX($Q$163:$Y$206,$AC169,COLUMNS($AD$188:AK194)),"")</f>
        <v>25</v>
      </c>
      <c r="AW104" s="285">
        <f>IFERROR(INDEX($Q$163:$Y$206,$AC169,COLUMNS($AD$188:AL194)),"")</f>
        <v>25</v>
      </c>
    </row>
    <row r="105" spans="3:49" x14ac:dyDescent="0.3">
      <c r="N105" s="360"/>
      <c r="O105" s="360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  <c r="AA105" s="586"/>
      <c r="AB105" s="586"/>
      <c r="AC105" s="586"/>
      <c r="AD105" s="586"/>
      <c r="AG105" s="573" t="str">
        <f>IFERROR(INDEX($C$163:$H$206,$L170,COLUMNS($P$163:P170)),"")</f>
        <v xml:space="preserve">Education                                                   </v>
      </c>
      <c r="AH105" s="331">
        <f>IFERROR(INDEX($C$163:$H$206,$L170,COLUMNS($P$163:Q170)),"")</f>
        <v>0.13748344370860927</v>
      </c>
      <c r="AI105" s="331">
        <f>IFERROR(INDEX($C$163:$H$206,$L170,COLUMNS($P$163:R170)),"")</f>
        <v>0.17509933774834438</v>
      </c>
      <c r="AJ105" s="331">
        <f>IFERROR(INDEX($C$163:$H$206,$L170,COLUMNS($P$163:S170)),"")</f>
        <v>0.20582781456953642</v>
      </c>
      <c r="AK105" s="331">
        <f>IFERROR(INDEX($C$163:$H$206,$L170,COLUMNS($P$163:T170)),"")</f>
        <v>0.24211920529801326</v>
      </c>
      <c r="AL105" s="332">
        <f>IFERROR(INDEX($C$163:$H$206,$L170,COLUMNS($P$163:U170)),"")</f>
        <v>0.23947019867549668</v>
      </c>
      <c r="AO105" s="574" t="str">
        <f>IFERROR(INDEX($Q$163:$Y$206,$AC170,COLUMNS($AD$188:AD195)),"")</f>
        <v xml:space="preserve">Education                                                   </v>
      </c>
      <c r="AP105" s="284">
        <f>IFERROR(INDEX($Q$163:$Y$206,$AC170,COLUMNS($AD$188:AE195)),"")</f>
        <v>260</v>
      </c>
      <c r="AQ105" s="284">
        <f>IFERROR(INDEX($Q$163:$Y$206,$AC170,COLUMNS($AD$188:AF195)),"")</f>
        <v>330</v>
      </c>
      <c r="AR105" s="284">
        <f>IFERROR(INDEX($Q$163:$Y$206,$AC170,COLUMNS($AD$188:AG195)),"")</f>
        <v>390</v>
      </c>
      <c r="AS105" s="284">
        <f>IFERROR(INDEX($Q$163:$Y$206,$AC170,COLUMNS($AD$188:AH195)),"")</f>
        <v>455</v>
      </c>
      <c r="AT105" s="284">
        <f>IFERROR(INDEX($Q$163:$Y$206,$AC170,COLUMNS($AD$188:AI195)),"")</f>
        <v>450</v>
      </c>
      <c r="AU105" s="284">
        <f>IFERROR(INDEX($Q$163:$Y$206,$AC170,COLUMNS($AD$188:AJ195)),"")</f>
        <v>10</v>
      </c>
      <c r="AV105" s="284">
        <f>IFERROR(INDEX($Q$163:$Y$206,$AC170,COLUMNS($AD$188:AK195)),"")</f>
        <v>1895</v>
      </c>
      <c r="AW105" s="285">
        <f>IFERROR(INDEX($Q$163:$Y$206,$AC170,COLUMNS($AD$188:AL195)),"")</f>
        <v>1890</v>
      </c>
    </row>
    <row r="106" spans="3:49" x14ac:dyDescent="0.3">
      <c r="N106" s="360"/>
      <c r="O106" s="360"/>
      <c r="P106" s="586"/>
      <c r="Q106" s="586"/>
      <c r="R106" s="586"/>
      <c r="S106" s="586"/>
      <c r="T106" s="586"/>
      <c r="U106" s="586"/>
      <c r="V106" s="586"/>
      <c r="W106" s="586"/>
      <c r="X106" s="586"/>
      <c r="Y106" s="586"/>
      <c r="Z106" s="586"/>
      <c r="AA106" s="586"/>
      <c r="AB106" s="586"/>
      <c r="AC106" s="586"/>
      <c r="AD106" s="586"/>
      <c r="AG106" s="573" t="str">
        <f>IFERROR(INDEX($C$163:$H$206,$L171,COLUMNS($P$163:P171)),"")</f>
        <v xml:space="preserve">Engineering                                                 </v>
      </c>
      <c r="AH106" s="331">
        <f>IFERROR(INDEX($C$163:$H$206,$L171,COLUMNS($P$163:Q171)),"")</f>
        <v>0.10899939433178087</v>
      </c>
      <c r="AI106" s="331">
        <f>IFERROR(INDEX($C$163:$H$206,$L171,COLUMNS($P$163:R171)),"")</f>
        <v>0.13103020285409961</v>
      </c>
      <c r="AJ106" s="331">
        <f>IFERROR(INDEX($C$163:$H$206,$L171,COLUMNS($P$163:S171)),"")</f>
        <v>0.18871189586086937</v>
      </c>
      <c r="AK106" s="331">
        <f>IFERROR(INDEX($C$163:$H$206,$L171,COLUMNS($P$163:T171)),"")</f>
        <v>0.24077549400746492</v>
      </c>
      <c r="AL106" s="332">
        <f>IFERROR(INDEX($C$163:$H$206,$L171,COLUMNS($P$163:U171)),"")</f>
        <v>0.33048301294578525</v>
      </c>
      <c r="AO106" s="574" t="str">
        <f>IFERROR(INDEX($Q$163:$Y$206,$AC171,COLUMNS($AD$188:AD196)),"")</f>
        <v xml:space="preserve">Engineering                                                 </v>
      </c>
      <c r="AP106" s="284">
        <f>IFERROR(INDEX($Q$163:$Y$206,$AC171,COLUMNS($AD$188:AE196)),"")</f>
        <v>365</v>
      </c>
      <c r="AQ106" s="284">
        <f>IFERROR(INDEX($Q$163:$Y$206,$AC171,COLUMNS($AD$188:AF196)),"")</f>
        <v>440</v>
      </c>
      <c r="AR106" s="284">
        <f>IFERROR(INDEX($Q$163:$Y$206,$AC171,COLUMNS($AD$188:AG196)),"")</f>
        <v>635</v>
      </c>
      <c r="AS106" s="284">
        <f>IFERROR(INDEX($Q$163:$Y$206,$AC171,COLUMNS($AD$188:AH196)),"")</f>
        <v>805</v>
      </c>
      <c r="AT106" s="284">
        <f>IFERROR(INDEX($Q$163:$Y$206,$AC171,COLUMNS($AD$188:AI196)),"")</f>
        <v>1110</v>
      </c>
      <c r="AU106" s="284">
        <f>IFERROR(INDEX($Q$163:$Y$206,$AC171,COLUMNS($AD$188:AJ196)),"")</f>
        <v>50</v>
      </c>
      <c r="AV106" s="284">
        <f>IFERROR(INDEX($Q$163:$Y$206,$AC171,COLUMNS($AD$188:AK196)),"")</f>
        <v>3400</v>
      </c>
      <c r="AW106" s="285">
        <f>IFERROR(INDEX($Q$163:$Y$206,$AC171,COLUMNS($AD$188:AL196)),"")</f>
        <v>3350</v>
      </c>
    </row>
    <row r="107" spans="3:49" x14ac:dyDescent="0.3">
      <c r="N107" s="360"/>
      <c r="O107" s="360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  <c r="AA107" s="586"/>
      <c r="AB107" s="586"/>
      <c r="AC107" s="586"/>
      <c r="AD107" s="586"/>
      <c r="AE107" s="350" t="str">
        <f>IFERROR(INDEX($Q$60:$Y$103,$AC82,COLUMNS($AD$85:AD109)),"")</f>
        <v/>
      </c>
      <c r="AF107" s="350" t="str">
        <f>IFERROR(INDEX($Q$60:$Y$103,$AC82,COLUMNS($AD$85:AE109)),"")</f>
        <v/>
      </c>
      <c r="AG107" s="573" t="str">
        <f>IFERROR(INDEX($C$163:$H$206,$L172,COLUMNS($P$163:P172)),"")</f>
        <v xml:space="preserve">European Languages, Literature and Related Subjects         </v>
      </c>
      <c r="AH107" s="331">
        <f>IFERROR(INDEX($C$163:$H$206,$L172,COLUMNS($P$163:Q172)),"")</f>
        <v>0.10584704743465632</v>
      </c>
      <c r="AI107" s="331">
        <f>IFERROR(INDEX($C$163:$H$206,$L172,COLUMNS($P$163:R172)),"")</f>
        <v>0.15682478218780249</v>
      </c>
      <c r="AJ107" s="331">
        <f>IFERROR(INDEX($C$163:$H$206,$L172,COLUMNS($P$163:S172)),"")</f>
        <v>0.16102613746369793</v>
      </c>
      <c r="AK107" s="331">
        <f>IFERROR(INDEX($C$163:$H$206,$L172,COLUMNS($P$163:T172)),"")</f>
        <v>0.26394966118102609</v>
      </c>
      <c r="AL107" s="332">
        <f>IFERROR(INDEX($C$163:$H$206,$L172,COLUMNS($P$163:U172)),"")</f>
        <v>0.31235237173281699</v>
      </c>
      <c r="AM107" s="350" t="str">
        <f>IFERROR(INDEX($Q$60:$Y$103,$AC82,COLUMNS($AD$85:AL109)),"")</f>
        <v/>
      </c>
      <c r="AO107" s="574" t="str">
        <f>IFERROR(INDEX($Q$163:$Y$206,$AC172,COLUMNS($AD$188:AD197)),"")</f>
        <v xml:space="preserve">European Languages, Literature and Related Subjects         </v>
      </c>
      <c r="AP107" s="284">
        <f>IFERROR(INDEX($Q$163:$Y$206,$AC172,COLUMNS($AD$188:AE197)),"")</f>
        <v>55</v>
      </c>
      <c r="AQ107" s="284">
        <f>IFERROR(INDEX($Q$163:$Y$206,$AC172,COLUMNS($AD$188:AF197)),"")</f>
        <v>80</v>
      </c>
      <c r="AR107" s="284">
        <f>IFERROR(INDEX($Q$163:$Y$206,$AC172,COLUMNS($AD$188:AG197)),"")</f>
        <v>85</v>
      </c>
      <c r="AS107" s="284">
        <f>IFERROR(INDEX($Q$163:$Y$206,$AC172,COLUMNS($AD$188:AH197)),"")</f>
        <v>135</v>
      </c>
      <c r="AT107" s="284">
        <f>IFERROR(INDEX($Q$163:$Y$206,$AC172,COLUMNS($AD$188:AI197)),"")</f>
        <v>160</v>
      </c>
      <c r="AU107" s="284">
        <f>IFERROR(INDEX($Q$163:$Y$206,$AC172,COLUMNS($AD$188:AJ197)),"")</f>
        <v>5</v>
      </c>
      <c r="AV107" s="284">
        <f>IFERROR(INDEX($Q$163:$Y$206,$AC172,COLUMNS($AD$188:AK197)),"")</f>
        <v>525</v>
      </c>
      <c r="AW107" s="285">
        <f>IFERROR(INDEX($Q$163:$Y$206,$AC172,COLUMNS($AD$188:AL197)),"")</f>
        <v>515</v>
      </c>
    </row>
    <row r="108" spans="3:49" x14ac:dyDescent="0.3">
      <c r="C108" s="363" t="s">
        <v>598</v>
      </c>
      <c r="N108" s="360"/>
      <c r="O108" s="360"/>
      <c r="P108" s="586"/>
      <c r="Q108" s="587" t="s">
        <v>598</v>
      </c>
      <c r="R108" s="586"/>
      <c r="S108" s="586"/>
      <c r="T108" s="586"/>
      <c r="U108" s="586"/>
      <c r="V108" s="586"/>
      <c r="W108" s="586"/>
      <c r="X108" s="586"/>
      <c r="Y108" s="586"/>
      <c r="Z108" s="586"/>
      <c r="AA108" s="586"/>
      <c r="AB108" s="586"/>
      <c r="AC108" s="586"/>
      <c r="AD108" s="586"/>
      <c r="AE108" s="363"/>
      <c r="AG108" s="573" t="str">
        <f>IFERROR(INDEX($C$163:$H$206,$L173,COLUMNS($P$163:P173)),"")</f>
        <v xml:space="preserve">Historical and Philosophical Studies                        </v>
      </c>
      <c r="AH108" s="331">
        <f>IFERROR(INDEX($C$163:$H$206,$L173,COLUMNS($P$163:Q173)),"")</f>
        <v>0.10898260869565217</v>
      </c>
      <c r="AI108" s="331">
        <f>IFERROR(INDEX($C$163:$H$206,$L173,COLUMNS($P$163:R173)),"")</f>
        <v>0.17173913043478262</v>
      </c>
      <c r="AJ108" s="331">
        <f>IFERROR(INDEX($C$163:$H$206,$L173,COLUMNS($P$163:S173)),"")</f>
        <v>0.21275652173913043</v>
      </c>
      <c r="AK108" s="331">
        <f>IFERROR(INDEX($C$163:$H$206,$L173,COLUMNS($P$163:T173)),"")</f>
        <v>0.21637391304347828</v>
      </c>
      <c r="AL108" s="332">
        <f>IFERROR(INDEX($C$163:$H$206,$L173,COLUMNS($P$163:U173)),"")</f>
        <v>0.29014782608695655</v>
      </c>
      <c r="AO108" s="574" t="str">
        <f>IFERROR(INDEX($Q$163:$Y$206,$AC173,COLUMNS($AD$188:AD198)),"")</f>
        <v xml:space="preserve">Historical and Philosophical Studies                        </v>
      </c>
      <c r="AP108" s="284">
        <f>IFERROR(INDEX($Q$163:$Y$206,$AC173,COLUMNS($AD$188:AE198)),"")</f>
        <v>125</v>
      </c>
      <c r="AQ108" s="284">
        <f>IFERROR(INDEX($Q$163:$Y$206,$AC173,COLUMNS($AD$188:AF198)),"")</f>
        <v>200</v>
      </c>
      <c r="AR108" s="284">
        <f>IFERROR(INDEX($Q$163:$Y$206,$AC173,COLUMNS($AD$188:AG198)),"")</f>
        <v>245</v>
      </c>
      <c r="AS108" s="284">
        <f>IFERROR(INDEX($Q$163:$Y$206,$AC173,COLUMNS($AD$188:AH198)),"")</f>
        <v>250</v>
      </c>
      <c r="AT108" s="284">
        <f>IFERROR(INDEX($Q$163:$Y$206,$AC173,COLUMNS($AD$188:AI198)),"")</f>
        <v>335</v>
      </c>
      <c r="AU108" s="284">
        <f>IFERROR(INDEX($Q$163:$Y$206,$AC173,COLUMNS($AD$188:AJ198)),"")</f>
        <v>5</v>
      </c>
      <c r="AV108" s="284">
        <f>IFERROR(INDEX($Q$163:$Y$206,$AC173,COLUMNS($AD$188:AK198)),"")</f>
        <v>1155</v>
      </c>
      <c r="AW108" s="285">
        <f>IFERROR(INDEX($Q$163:$Y$206,$AC173,COLUMNS($AD$188:AL198)),"")</f>
        <v>1150</v>
      </c>
    </row>
    <row r="109" spans="3:49" x14ac:dyDescent="0.3">
      <c r="N109" s="360"/>
      <c r="O109" s="360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  <c r="AA109" s="586"/>
      <c r="AB109" s="586"/>
      <c r="AC109" s="586"/>
      <c r="AD109" s="586"/>
      <c r="AG109" s="573" t="str">
        <f>IFERROR(INDEX($C$163:$H$206,$L174,COLUMNS($P$163:P174)),"")</f>
        <v xml:space="preserve">Law                                                         </v>
      </c>
      <c r="AH109" s="331">
        <f>IFERROR(INDEX($C$163:$H$206,$L174,COLUMNS($P$163:Q174)),"")</f>
        <v>0.1367267477773228</v>
      </c>
      <c r="AI109" s="331">
        <f>IFERROR(INDEX($C$163:$H$206,$L174,COLUMNS($P$163:R174)),"")</f>
        <v>0.14586731259065955</v>
      </c>
      <c r="AJ109" s="331">
        <f>IFERROR(INDEX($C$163:$H$206,$L174,COLUMNS($P$163:S174)),"")</f>
        <v>0.17825142452614118</v>
      </c>
      <c r="AK109" s="331">
        <f>IFERROR(INDEX($C$163:$H$206,$L174,COLUMNS($P$163:T174)),"")</f>
        <v>0.23724519894782869</v>
      </c>
      <c r="AL109" s="332">
        <f>IFERROR(INDEX($C$163:$H$206,$L174,COLUMNS($P$163:U174)),"")</f>
        <v>0.30190931615804778</v>
      </c>
      <c r="AO109" s="574" t="str">
        <f>IFERROR(INDEX($Q$163:$Y$206,$AC174,COLUMNS($AD$188:AD199)),"")</f>
        <v xml:space="preserve">Law                                                         </v>
      </c>
      <c r="AP109" s="284">
        <f>IFERROR(INDEX($Q$163:$Y$206,$AC174,COLUMNS($AD$188:AE199)),"")</f>
        <v>195</v>
      </c>
      <c r="AQ109" s="284">
        <f>IFERROR(INDEX($Q$163:$Y$206,$AC174,COLUMNS($AD$188:AF199)),"")</f>
        <v>210</v>
      </c>
      <c r="AR109" s="284">
        <f>IFERROR(INDEX($Q$163:$Y$206,$AC174,COLUMNS($AD$188:AG199)),"")</f>
        <v>255</v>
      </c>
      <c r="AS109" s="284">
        <f>IFERROR(INDEX($Q$163:$Y$206,$AC174,COLUMNS($AD$188:AH199)),"")</f>
        <v>340</v>
      </c>
      <c r="AT109" s="284">
        <f>IFERROR(INDEX($Q$163:$Y$206,$AC174,COLUMNS($AD$188:AI199)),"")</f>
        <v>435</v>
      </c>
      <c r="AU109" s="284">
        <f>IFERROR(INDEX($Q$163:$Y$206,$AC174,COLUMNS($AD$188:AJ199)),"")</f>
        <v>10</v>
      </c>
      <c r="AV109" s="284">
        <f>IFERROR(INDEX($Q$163:$Y$206,$AC174,COLUMNS($AD$188:AK199)),"")</f>
        <v>1450</v>
      </c>
      <c r="AW109" s="285">
        <f>IFERROR(INDEX($Q$163:$Y$206,$AC174,COLUMNS($AD$188:AL199)),"")</f>
        <v>1440</v>
      </c>
    </row>
    <row r="110" spans="3:49" x14ac:dyDescent="0.3">
      <c r="C110" s="363" t="s">
        <v>565</v>
      </c>
      <c r="D110" s="363" t="s">
        <v>566</v>
      </c>
      <c r="E110" s="363" t="s">
        <v>567</v>
      </c>
      <c r="F110" s="363" t="s">
        <v>568</v>
      </c>
      <c r="G110" s="363" t="s">
        <v>569</v>
      </c>
      <c r="H110" s="363" t="s">
        <v>570</v>
      </c>
      <c r="I110" s="363" t="s">
        <v>467</v>
      </c>
      <c r="J110" s="363" t="s">
        <v>468</v>
      </c>
      <c r="K110" s="363" t="s">
        <v>469</v>
      </c>
      <c r="L110" s="363" t="s">
        <v>470</v>
      </c>
      <c r="N110" s="360"/>
      <c r="O110" s="360"/>
      <c r="P110" s="586"/>
      <c r="Q110" s="586" t="s">
        <v>125</v>
      </c>
      <c r="R110" s="586" t="s">
        <v>566</v>
      </c>
      <c r="S110" s="586" t="s">
        <v>567</v>
      </c>
      <c r="T110" s="586" t="s">
        <v>568</v>
      </c>
      <c r="U110" s="586" t="s">
        <v>569</v>
      </c>
      <c r="V110" s="586" t="s">
        <v>570</v>
      </c>
      <c r="W110" s="586" t="s">
        <v>503</v>
      </c>
      <c r="X110" s="586" t="s">
        <v>571</v>
      </c>
      <c r="Y110" s="586" t="s">
        <v>572</v>
      </c>
      <c r="Z110" s="586" t="s">
        <v>467</v>
      </c>
      <c r="AA110" s="587" t="s">
        <v>468</v>
      </c>
      <c r="AB110" s="587" t="s">
        <v>469</v>
      </c>
      <c r="AC110" s="587" t="s">
        <v>470</v>
      </c>
      <c r="AD110" s="586"/>
      <c r="AG110" s="573" t="str">
        <f>IFERROR(INDEX($C$163:$H$206,$L175,COLUMNS($P$163:P175)),"")</f>
        <v xml:space="preserve">Linguistics, Classics and Related Subjects                  </v>
      </c>
      <c r="AH110" s="331">
        <f>IFERROR(INDEX($C$163:$H$206,$L175,COLUMNS($P$163:Q175)),"")</f>
        <v>8.6608442503639013E-2</v>
      </c>
      <c r="AI110" s="331">
        <f>IFERROR(INDEX($C$163:$H$206,$L175,COLUMNS($P$163:R175)),"")</f>
        <v>0.16278020378457059</v>
      </c>
      <c r="AJ110" s="331">
        <f>IFERROR(INDEX($C$163:$H$206,$L175,COLUMNS($P$163:S175)),"")</f>
        <v>0.21858806404657932</v>
      </c>
      <c r="AK110" s="331">
        <f>IFERROR(INDEX($C$163:$H$206,$L175,COLUMNS($P$163:T175)),"")</f>
        <v>0.24065502183406115</v>
      </c>
      <c r="AL110" s="332">
        <f>IFERROR(INDEX($C$163:$H$206,$L175,COLUMNS($P$163:U175)),"")</f>
        <v>0.29136826783114989</v>
      </c>
      <c r="AO110" s="574" t="str">
        <f>IFERROR(INDEX($Q$163:$Y$206,$AC175,COLUMNS($AD$188:AD200)),"")</f>
        <v xml:space="preserve">Linguistics, Classics and Related Subjects                  </v>
      </c>
      <c r="AP110" s="284">
        <f>IFERROR(INDEX($Q$163:$Y$206,$AC175,COLUMNS($AD$188:AE200)),"")</f>
        <v>60</v>
      </c>
      <c r="AQ110" s="284">
        <f>IFERROR(INDEX($Q$163:$Y$206,$AC175,COLUMNS($AD$188:AF200)),"")</f>
        <v>110</v>
      </c>
      <c r="AR110" s="284">
        <f>IFERROR(INDEX($Q$163:$Y$206,$AC175,COLUMNS($AD$188:AG200)),"")</f>
        <v>150</v>
      </c>
      <c r="AS110" s="284">
        <f>IFERROR(INDEX($Q$163:$Y$206,$AC175,COLUMNS($AD$188:AH200)),"")</f>
        <v>165</v>
      </c>
      <c r="AT110" s="284">
        <f>IFERROR(INDEX($Q$163:$Y$206,$AC175,COLUMNS($AD$188:AI200)),"")</f>
        <v>200</v>
      </c>
      <c r="AU110" s="284">
        <f>IFERROR(INDEX($Q$163:$Y$206,$AC175,COLUMNS($AD$188:AJ200)),"")</f>
        <v>5</v>
      </c>
      <c r="AV110" s="284">
        <f>IFERROR(INDEX($Q$163:$Y$206,$AC175,COLUMNS($AD$188:AK200)),"")</f>
        <v>690</v>
      </c>
      <c r="AW110" s="285">
        <f>IFERROR(INDEX($Q$163:$Y$206,$AC175,COLUMNS($AD$188:AL200)),"")</f>
        <v>685</v>
      </c>
    </row>
    <row r="111" spans="3:49" x14ac:dyDescent="0.3">
      <c r="C111" s="350" t="s">
        <v>573</v>
      </c>
      <c r="D111" s="382">
        <v>0.11279457768508863</v>
      </c>
      <c r="E111" s="382">
        <v>0.16979144942648594</v>
      </c>
      <c r="F111" s="382">
        <v>0.17640250260688214</v>
      </c>
      <c r="G111" s="382">
        <v>0.25443169968717416</v>
      </c>
      <c r="H111" s="382">
        <v>0.28657977059436912</v>
      </c>
      <c r="I111" s="350" t="s">
        <v>139</v>
      </c>
      <c r="J111" s="350">
        <f>ROWS($I$111:I111)</f>
        <v>1</v>
      </c>
      <c r="K111" s="350">
        <f t="shared" ref="K111:K154" si="4">IF($AH$2=I111,$J111,"")</f>
        <v>1</v>
      </c>
      <c r="L111" s="350">
        <f>IFERROR(SMALL($K$111:$K$154,ROWS($K$111:K111)),"")</f>
        <v>1</v>
      </c>
      <c r="N111" s="360"/>
      <c r="O111" s="360"/>
      <c r="P111" s="586"/>
      <c r="Q111" s="586" t="s">
        <v>573</v>
      </c>
      <c r="R111" s="586">
        <v>110</v>
      </c>
      <c r="S111" s="586">
        <v>165</v>
      </c>
      <c r="T111" s="586">
        <v>170</v>
      </c>
      <c r="U111" s="586">
        <v>245</v>
      </c>
      <c r="V111" s="586">
        <v>275</v>
      </c>
      <c r="W111" s="586">
        <v>10</v>
      </c>
      <c r="X111" s="586">
        <v>965</v>
      </c>
      <c r="Y111" s="586">
        <v>960</v>
      </c>
      <c r="Z111" s="586" t="s">
        <v>139</v>
      </c>
      <c r="AA111" s="586">
        <f>ROWS($I$111:Z111)</f>
        <v>1</v>
      </c>
      <c r="AB111" s="586">
        <f t="shared" ref="AB111:AB154" si="5">IF($AH$2=Z111,$AA111,"")</f>
        <v>1</v>
      </c>
      <c r="AC111" s="586">
        <f>IFERROR(SMALL($AB$111:$AB$154,ROWS($AB$111:AB111)),"")</f>
        <v>1</v>
      </c>
      <c r="AD111" s="586"/>
      <c r="AG111" s="573" t="str">
        <f>IFERROR(INDEX($C$163:$H$206,$L176,COLUMNS($P$163:P176)),"")</f>
        <v xml:space="preserve">Mass Communication and Documentation                        </v>
      </c>
      <c r="AH111" s="331">
        <f>IFERROR(INDEX($C$163:$H$206,$L176,COLUMNS($P$163:Q176)),"")</f>
        <v>0.1354417688343213</v>
      </c>
      <c r="AI111" s="331">
        <f>IFERROR(INDEX($C$163:$H$206,$L176,COLUMNS($P$163:R176)),"")</f>
        <v>0.1506921602082637</v>
      </c>
      <c r="AJ111" s="331">
        <f>IFERROR(INDEX($C$163:$H$206,$L176,COLUMNS($P$163:S176)),"")</f>
        <v>0.19260874918646989</v>
      </c>
      <c r="AK111" s="331">
        <f>IFERROR(INDEX($C$163:$H$206,$L176,COLUMNS($P$163:T176)),"")</f>
        <v>0.23688237673919543</v>
      </c>
      <c r="AL111" s="332">
        <f>IFERROR(INDEX($C$163:$H$206,$L176,COLUMNS($P$163:U176)),"")</f>
        <v>0.28437494503174965</v>
      </c>
      <c r="AO111" s="574" t="str">
        <f>IFERROR(INDEX($Q$163:$Y$206,$AC176,COLUMNS($AD$188:AD201)),"")</f>
        <v xml:space="preserve">Mass Communication and Documentation                        </v>
      </c>
      <c r="AP111" s="284">
        <f>IFERROR(INDEX($Q$163:$Y$206,$AC176,COLUMNS($AD$188:AE201)),"")</f>
        <v>75</v>
      </c>
      <c r="AQ111" s="284">
        <f>IFERROR(INDEX($Q$163:$Y$206,$AC176,COLUMNS($AD$188:AF201)),"")</f>
        <v>85</v>
      </c>
      <c r="AR111" s="284">
        <f>IFERROR(INDEX($Q$163:$Y$206,$AC176,COLUMNS($AD$188:AG201)),"")</f>
        <v>110</v>
      </c>
      <c r="AS111" s="284">
        <f>IFERROR(INDEX($Q$163:$Y$206,$AC176,COLUMNS($AD$188:AH201)),"")</f>
        <v>135</v>
      </c>
      <c r="AT111" s="284">
        <f>IFERROR(INDEX($Q$163:$Y$206,$AC176,COLUMNS($AD$188:AI201)),"")</f>
        <v>160</v>
      </c>
      <c r="AU111" s="284">
        <f>IFERROR(INDEX($Q$163:$Y$206,$AC176,COLUMNS($AD$188:AJ201)),"")</f>
        <v>5</v>
      </c>
      <c r="AV111" s="284">
        <f>IFERROR(INDEX($Q$163:$Y$206,$AC176,COLUMNS($AD$188:AK201)),"")</f>
        <v>570</v>
      </c>
      <c r="AW111" s="285">
        <f>IFERROR(INDEX($Q$163:$Y$206,$AC176,COLUMNS($AD$188:AL201)),"")</f>
        <v>570</v>
      </c>
    </row>
    <row r="112" spans="3:49" x14ac:dyDescent="0.3">
      <c r="C112" s="350" t="s">
        <v>574</v>
      </c>
      <c r="D112" s="382">
        <v>0.14086752560446314</v>
      </c>
      <c r="E112" s="382">
        <v>0.17634757543572921</v>
      </c>
      <c r="F112" s="382">
        <v>0.21284968431563256</v>
      </c>
      <c r="G112" s="382">
        <v>0.22650853796101575</v>
      </c>
      <c r="H112" s="382">
        <v>0.24342667668315937</v>
      </c>
      <c r="I112" s="350" t="s">
        <v>139</v>
      </c>
      <c r="J112" s="350">
        <f>ROWS($I$111:I112)</f>
        <v>2</v>
      </c>
      <c r="K112" s="350">
        <f t="shared" si="4"/>
        <v>2</v>
      </c>
      <c r="L112" s="350">
        <f>IFERROR(SMALL($K$111:$K$154,ROWS($K$111:K112)),"")</f>
        <v>2</v>
      </c>
      <c r="N112" s="360"/>
      <c r="O112" s="360"/>
      <c r="P112" s="586"/>
      <c r="Q112" s="586" t="s">
        <v>574</v>
      </c>
      <c r="R112" s="586">
        <v>600</v>
      </c>
      <c r="S112" s="586">
        <v>750</v>
      </c>
      <c r="T112" s="586">
        <v>905</v>
      </c>
      <c r="U112" s="586">
        <v>960</v>
      </c>
      <c r="V112" s="586">
        <v>1035</v>
      </c>
      <c r="W112" s="586">
        <v>20</v>
      </c>
      <c r="X112" s="586">
        <v>4265</v>
      </c>
      <c r="Y112" s="586">
        <v>4245</v>
      </c>
      <c r="Z112" s="586" t="s">
        <v>139</v>
      </c>
      <c r="AA112" s="586">
        <f>ROWS($I$111:Z112)</f>
        <v>2</v>
      </c>
      <c r="AB112" s="586">
        <f t="shared" si="5"/>
        <v>2</v>
      </c>
      <c r="AC112" s="586">
        <f>IFERROR(SMALL($AB$111:$AB$154,ROWS($AB$111:AB112)),"")</f>
        <v>2</v>
      </c>
      <c r="AD112" s="586"/>
      <c r="AG112" s="573" t="str">
        <f>IFERROR(INDEX($C$163:$H$206,$L177,COLUMNS($P$163:P177)),"")</f>
        <v xml:space="preserve">Mathematical Sciences                                       </v>
      </c>
      <c r="AH112" s="331">
        <f>IFERROR(INDEX($C$163:$H$206,$L177,COLUMNS($P$163:Q177)),"")</f>
        <v>0.11551724137931034</v>
      </c>
      <c r="AI112" s="331">
        <f>IFERROR(INDEX($C$163:$H$206,$L177,COLUMNS($P$163:R177)),"")</f>
        <v>0.15718965517241379</v>
      </c>
      <c r="AJ112" s="331">
        <f>IFERROR(INDEX($C$163:$H$206,$L177,COLUMNS($P$163:S177)),"")</f>
        <v>0.17844827586206896</v>
      </c>
      <c r="AK112" s="331">
        <f>IFERROR(INDEX($C$163:$H$206,$L177,COLUMNS($P$163:T177)),"")</f>
        <v>0.24568965517241378</v>
      </c>
      <c r="AL112" s="332">
        <f>IFERROR(INDEX($C$163:$H$206,$L177,COLUMNS($P$163:U177)),"")</f>
        <v>0.30315517241379314</v>
      </c>
      <c r="AO112" s="574" t="str">
        <f>IFERROR(INDEX($Q$163:$Y$206,$AC177,COLUMNS($AD$188:AD202)),"")</f>
        <v xml:space="preserve">Mathematical Sciences                                       </v>
      </c>
      <c r="AP112" s="284">
        <f>IFERROR(INDEX($Q$163:$Y$206,$AC177,COLUMNS($AD$188:AE202)),"")</f>
        <v>65</v>
      </c>
      <c r="AQ112" s="284">
        <f>IFERROR(INDEX($Q$163:$Y$206,$AC177,COLUMNS($AD$188:AF202)),"")</f>
        <v>90</v>
      </c>
      <c r="AR112" s="284">
        <f>IFERROR(INDEX($Q$163:$Y$206,$AC177,COLUMNS($AD$188:AG202)),"")</f>
        <v>105</v>
      </c>
      <c r="AS112" s="284">
        <f>IFERROR(INDEX($Q$163:$Y$206,$AC177,COLUMNS($AD$188:AH202)),"")</f>
        <v>145</v>
      </c>
      <c r="AT112" s="284">
        <f>IFERROR(INDEX($Q$163:$Y$206,$AC177,COLUMNS($AD$188:AI202)),"")</f>
        <v>175</v>
      </c>
      <c r="AU112" s="284">
        <f>IFERROR(INDEX($Q$163:$Y$206,$AC177,COLUMNS($AD$188:AJ202)),"")</f>
        <v>5</v>
      </c>
      <c r="AV112" s="284">
        <f>IFERROR(INDEX($Q$163:$Y$206,$AC177,COLUMNS($AD$188:AK202)),"")</f>
        <v>585</v>
      </c>
      <c r="AW112" s="285">
        <f>IFERROR(INDEX($Q$163:$Y$206,$AC177,COLUMNS($AD$188:AL202)),"")</f>
        <v>580</v>
      </c>
    </row>
    <row r="113" spans="3:49" x14ac:dyDescent="0.3">
      <c r="C113" s="350" t="s">
        <v>575</v>
      </c>
      <c r="D113" s="382">
        <v>0.13733260105767761</v>
      </c>
      <c r="E113" s="382">
        <v>0.16415644026740184</v>
      </c>
      <c r="F113" s="382">
        <v>0.19337351150424451</v>
      </c>
      <c r="G113" s="382">
        <v>0.24417331655403685</v>
      </c>
      <c r="H113" s="382">
        <v>0.26096413061663915</v>
      </c>
      <c r="I113" s="350" t="s">
        <v>139</v>
      </c>
      <c r="J113" s="350">
        <f>ROWS($I$111:I113)</f>
        <v>3</v>
      </c>
      <c r="K113" s="350">
        <f t="shared" si="4"/>
        <v>3</v>
      </c>
      <c r="L113" s="350">
        <f>IFERROR(SMALL($K$111:$K$154,ROWS($K$111:K113)),"")</f>
        <v>3</v>
      </c>
      <c r="N113" s="360"/>
      <c r="O113" s="360"/>
      <c r="P113" s="586"/>
      <c r="Q113" s="586" t="s">
        <v>575</v>
      </c>
      <c r="R113" s="586">
        <v>755</v>
      </c>
      <c r="S113" s="586">
        <v>905</v>
      </c>
      <c r="T113" s="586">
        <v>1065</v>
      </c>
      <c r="U113" s="586">
        <v>1345</v>
      </c>
      <c r="V113" s="586">
        <v>1435</v>
      </c>
      <c r="W113" s="586">
        <v>25</v>
      </c>
      <c r="X113" s="586">
        <v>5525</v>
      </c>
      <c r="Y113" s="586">
        <v>5500</v>
      </c>
      <c r="Z113" s="586" t="s">
        <v>139</v>
      </c>
      <c r="AA113" s="586">
        <f>ROWS($I$111:Z113)</f>
        <v>3</v>
      </c>
      <c r="AB113" s="586">
        <f t="shared" si="5"/>
        <v>3</v>
      </c>
      <c r="AC113" s="586">
        <f>IFERROR(SMALL($AB$111:$AB$154,ROWS($AB$111:AB113)),"")</f>
        <v>3</v>
      </c>
      <c r="AD113" s="586"/>
      <c r="AG113" s="573" t="str">
        <f>IFERROR(INDEX($C$163:$H$206,$L178,COLUMNS($P$163:P178)),"")</f>
        <v xml:space="preserve">Medicine and Dentistry                                      </v>
      </c>
      <c r="AH113" s="331">
        <f>IFERROR(INDEX($C$163:$H$206,$L178,COLUMNS($P$163:Q178)),"")</f>
        <v>3.5874439461883408E-2</v>
      </c>
      <c r="AI113" s="331">
        <f>IFERROR(INDEX($C$163:$H$206,$L178,COLUMNS($P$163:R178)),"")</f>
        <v>0.12855007473841554</v>
      </c>
      <c r="AJ113" s="331">
        <f>IFERROR(INDEX($C$163:$H$206,$L178,COLUMNS($P$163:S178)),"")</f>
        <v>0.13602391629297458</v>
      </c>
      <c r="AK113" s="331">
        <f>IFERROR(INDEX($C$163:$H$206,$L178,COLUMNS($P$163:T178)),"")</f>
        <v>0.21973094170403587</v>
      </c>
      <c r="AL113" s="332">
        <f>IFERROR(INDEX($C$163:$H$206,$L178,COLUMNS($P$163:U178)),"")</f>
        <v>0.47982062780269058</v>
      </c>
      <c r="AO113" s="574" t="str">
        <f>IFERROR(INDEX($Q$163:$Y$206,$AC178,COLUMNS($AD$188:AD203)),"")</f>
        <v xml:space="preserve">Medicine and Dentistry                                      </v>
      </c>
      <c r="AP113" s="284">
        <f>IFERROR(INDEX($Q$163:$Y$206,$AC178,COLUMNS($AD$188:AE203)),"")</f>
        <v>25</v>
      </c>
      <c r="AQ113" s="284">
        <f>IFERROR(INDEX($Q$163:$Y$206,$AC178,COLUMNS($AD$188:AF203)),"")</f>
        <v>85</v>
      </c>
      <c r="AR113" s="284">
        <f>IFERROR(INDEX($Q$163:$Y$206,$AC178,COLUMNS($AD$188:AG203)),"")</f>
        <v>90</v>
      </c>
      <c r="AS113" s="284">
        <f>IFERROR(INDEX($Q$163:$Y$206,$AC178,COLUMNS($AD$188:AH203)),"")</f>
        <v>145</v>
      </c>
      <c r="AT113" s="284">
        <f>IFERROR(INDEX($Q$163:$Y$206,$AC178,COLUMNS($AD$188:AI203)),"")</f>
        <v>320</v>
      </c>
      <c r="AU113" s="284">
        <f>IFERROR(INDEX($Q$163:$Y$206,$AC178,COLUMNS($AD$188:AJ203)),"")</f>
        <v>0</v>
      </c>
      <c r="AV113" s="284">
        <f>IFERROR(INDEX($Q$163:$Y$206,$AC178,COLUMNS($AD$188:AK203)),"")</f>
        <v>670</v>
      </c>
      <c r="AW113" s="285">
        <f>IFERROR(INDEX($Q$163:$Y$206,$AC178,COLUMNS($AD$188:AL203)),"")</f>
        <v>670</v>
      </c>
    </row>
    <row r="114" spans="3:49" x14ac:dyDescent="0.3">
      <c r="C114" s="350" t="s">
        <v>576</v>
      </c>
      <c r="D114" s="382">
        <v>0.14473684210526316</v>
      </c>
      <c r="E114" s="382">
        <v>0.18890977443609022</v>
      </c>
      <c r="F114" s="382">
        <v>0.26221804511278196</v>
      </c>
      <c r="G114" s="382">
        <v>0.20958646616541354</v>
      </c>
      <c r="H114" s="382">
        <v>0.19454887218045114</v>
      </c>
      <c r="I114" s="350" t="s">
        <v>139</v>
      </c>
      <c r="J114" s="350">
        <f>ROWS($I$111:I114)</f>
        <v>4</v>
      </c>
      <c r="K114" s="350">
        <f t="shared" si="4"/>
        <v>4</v>
      </c>
      <c r="L114" s="350">
        <f>IFERROR(SMALL($K$111:$K$154,ROWS($K$111:K114)),"")</f>
        <v>4</v>
      </c>
      <c r="N114" s="360"/>
      <c r="O114" s="360"/>
      <c r="P114" s="586"/>
      <c r="Q114" s="586" t="s">
        <v>576</v>
      </c>
      <c r="R114" s="586">
        <v>75</v>
      </c>
      <c r="S114" s="586">
        <v>100</v>
      </c>
      <c r="T114" s="586">
        <v>140</v>
      </c>
      <c r="U114" s="586">
        <v>110</v>
      </c>
      <c r="V114" s="586">
        <v>105</v>
      </c>
      <c r="W114" s="586">
        <v>5</v>
      </c>
      <c r="X114" s="586">
        <v>535</v>
      </c>
      <c r="Y114" s="586">
        <v>530</v>
      </c>
      <c r="Z114" s="586" t="s">
        <v>139</v>
      </c>
      <c r="AA114" s="586">
        <f>ROWS($I$111:Z114)</f>
        <v>4</v>
      </c>
      <c r="AB114" s="586">
        <f t="shared" si="5"/>
        <v>4</v>
      </c>
      <c r="AC114" s="586">
        <f>IFERROR(SMALL($AB$111:$AB$154,ROWS($AB$111:AB114)),"")</f>
        <v>4</v>
      </c>
      <c r="AD114" s="586"/>
      <c r="AG114" s="573" t="str">
        <f>IFERROR(INDEX($C$163:$H$206,$L179,COLUMNS($P$163:P179)),"")</f>
        <v xml:space="preserve">Physical Sciences                                           </v>
      </c>
      <c r="AH114" s="331">
        <f>IFERROR(INDEX($C$163:$H$206,$L179,COLUMNS($P$163:Q179)),"")</f>
        <v>0.10156285964185426</v>
      </c>
      <c r="AI114" s="331">
        <f>IFERROR(INDEX($C$163:$H$206,$L179,COLUMNS($P$163:R179)),"")</f>
        <v>0.13791258113520233</v>
      </c>
      <c r="AJ114" s="331">
        <f>IFERROR(INDEX($C$163:$H$206,$L179,COLUMNS($P$163:S179)),"")</f>
        <v>0.19487985084933021</v>
      </c>
      <c r="AK114" s="331">
        <f>IFERROR(INDEX($C$163:$H$206,$L179,COLUMNS($P$163:T179)),"")</f>
        <v>0.26929982046678635</v>
      </c>
      <c r="AL114" s="332">
        <f>IFERROR(INDEX($C$163:$H$206,$L179,COLUMNS($P$163:U179)),"")</f>
        <v>0.29634488790682689</v>
      </c>
      <c r="AO114" s="574" t="str">
        <f>IFERROR(INDEX($Q$163:$Y$206,$AC179,COLUMNS($AD$188:AD204)),"")</f>
        <v xml:space="preserve">Physical Sciences                                           </v>
      </c>
      <c r="AP114" s="284">
        <f>IFERROR(INDEX($Q$163:$Y$206,$AC179,COLUMNS($AD$188:AE204)),"")</f>
        <v>175</v>
      </c>
      <c r="AQ114" s="284">
        <f>IFERROR(INDEX($Q$163:$Y$206,$AC179,COLUMNS($AD$188:AF204)),"")</f>
        <v>240</v>
      </c>
      <c r="AR114" s="284">
        <f>IFERROR(INDEX($Q$163:$Y$206,$AC179,COLUMNS($AD$188:AG204)),"")</f>
        <v>340</v>
      </c>
      <c r="AS114" s="284">
        <f>IFERROR(INDEX($Q$163:$Y$206,$AC179,COLUMNS($AD$188:AH204)),"")</f>
        <v>470</v>
      </c>
      <c r="AT114" s="284">
        <f>IFERROR(INDEX($Q$163:$Y$206,$AC179,COLUMNS($AD$188:AI204)),"")</f>
        <v>515</v>
      </c>
      <c r="AU114" s="284">
        <f>IFERROR(INDEX($Q$163:$Y$206,$AC179,COLUMNS($AD$188:AJ204)),"")</f>
        <v>5</v>
      </c>
      <c r="AV114" s="284">
        <f>IFERROR(INDEX($Q$163:$Y$206,$AC179,COLUMNS($AD$188:AK204)),"")</f>
        <v>1740</v>
      </c>
      <c r="AW114" s="285">
        <f>IFERROR(INDEX($Q$163:$Y$206,$AC179,COLUMNS($AD$188:AL204)),"")</f>
        <v>1740</v>
      </c>
    </row>
    <row r="115" spans="3:49" x14ac:dyDescent="0.3">
      <c r="C115" s="350" t="s">
        <v>577</v>
      </c>
      <c r="D115" s="382">
        <v>0.1754068570369445</v>
      </c>
      <c r="E115" s="382">
        <v>0.19421152939564756</v>
      </c>
      <c r="F115" s="382">
        <v>0.19307124178529553</v>
      </c>
      <c r="G115" s="382">
        <v>0.21489384849083137</v>
      </c>
      <c r="H115" s="382">
        <v>0.22241652329128103</v>
      </c>
      <c r="I115" s="350" t="s">
        <v>139</v>
      </c>
      <c r="J115" s="350">
        <f>ROWS($I$111:I115)</f>
        <v>5</v>
      </c>
      <c r="K115" s="350">
        <f t="shared" si="4"/>
        <v>5</v>
      </c>
      <c r="L115" s="350">
        <f>IFERROR(SMALL($K$111:$K$154,ROWS($K$111:K115)),"")</f>
        <v>5</v>
      </c>
      <c r="N115" s="360"/>
      <c r="O115" s="360"/>
      <c r="P115" s="586"/>
      <c r="Q115" s="586" t="s">
        <v>577</v>
      </c>
      <c r="R115" s="586">
        <v>435</v>
      </c>
      <c r="S115" s="586">
        <v>480</v>
      </c>
      <c r="T115" s="586">
        <v>480</v>
      </c>
      <c r="U115" s="586">
        <v>535</v>
      </c>
      <c r="V115" s="586">
        <v>550</v>
      </c>
      <c r="W115" s="586">
        <v>20</v>
      </c>
      <c r="X115" s="586">
        <v>2500</v>
      </c>
      <c r="Y115" s="586">
        <v>2480</v>
      </c>
      <c r="Z115" s="586" t="s">
        <v>139</v>
      </c>
      <c r="AA115" s="586">
        <f>ROWS($I$111:Z115)</f>
        <v>5</v>
      </c>
      <c r="AB115" s="586">
        <f t="shared" si="5"/>
        <v>5</v>
      </c>
      <c r="AC115" s="586">
        <f>IFERROR(SMALL($AB$111:$AB$154,ROWS($AB$111:AB115)),"")</f>
        <v>5</v>
      </c>
      <c r="AD115" s="586"/>
      <c r="AG115" s="573" t="str">
        <f>IFERROR(INDEX($C$163:$H$206,$L180,COLUMNS($P$163:P180)),"")</f>
        <v xml:space="preserve">Social Studies                                              </v>
      </c>
      <c r="AH115" s="331">
        <f>IFERROR(INDEX($C$163:$H$206,$L180,COLUMNS($P$163:Q180)),"")</f>
        <v>0.15493275248462171</v>
      </c>
      <c r="AI115" s="331">
        <f>IFERROR(INDEX($C$163:$H$206,$L180,COLUMNS($P$163:R180)),"")</f>
        <v>0.17390802038981862</v>
      </c>
      <c r="AJ115" s="331">
        <f>IFERROR(INDEX($C$163:$H$206,$L180,COLUMNS($P$163:S180)),"")</f>
        <v>0.21058489699422064</v>
      </c>
      <c r="AK115" s="331">
        <f>IFERROR(INDEX($C$163:$H$206,$L180,COLUMNS($P$163:T180)),"")</f>
        <v>0.23979734165908201</v>
      </c>
      <c r="AL115" s="332">
        <f>IFERROR(INDEX($C$163:$H$206,$L180,COLUMNS($P$163:U180)),"")</f>
        <v>0.22077698847225705</v>
      </c>
      <c r="AO115" s="574" t="str">
        <f>IFERROR(INDEX($Q$163:$Y$206,$AC180,COLUMNS($AD$188:AD205)),"")</f>
        <v xml:space="preserve">Social Studies                                              </v>
      </c>
      <c r="AP115" s="284">
        <f>IFERROR(INDEX($Q$163:$Y$206,$AC180,COLUMNS($AD$188:AE205)),"")</f>
        <v>550</v>
      </c>
      <c r="AQ115" s="284">
        <f>IFERROR(INDEX($Q$163:$Y$206,$AC180,COLUMNS($AD$188:AF205)),"")</f>
        <v>615</v>
      </c>
      <c r="AR115" s="284">
        <f>IFERROR(INDEX($Q$163:$Y$206,$AC180,COLUMNS($AD$188:AG205)),"")</f>
        <v>745</v>
      </c>
      <c r="AS115" s="284">
        <f>IFERROR(INDEX($Q$163:$Y$206,$AC180,COLUMNS($AD$188:AH205)),"")</f>
        <v>850</v>
      </c>
      <c r="AT115" s="284">
        <f>IFERROR(INDEX($Q$163:$Y$206,$AC180,COLUMNS($AD$188:AI205)),"")</f>
        <v>785</v>
      </c>
      <c r="AU115" s="284">
        <f>IFERROR(INDEX($Q$163:$Y$206,$AC180,COLUMNS($AD$188:AJ205)),"")</f>
        <v>15</v>
      </c>
      <c r="AV115" s="284">
        <f>IFERROR(INDEX($Q$163:$Y$206,$AC180,COLUMNS($AD$188:AK205)),"")</f>
        <v>3565</v>
      </c>
      <c r="AW115" s="285">
        <f>IFERROR(INDEX($Q$163:$Y$206,$AC180,COLUMNS($AD$188:AL205)),"")</f>
        <v>3550</v>
      </c>
    </row>
    <row r="116" spans="3:49" x14ac:dyDescent="0.3">
      <c r="C116" s="350" t="s">
        <v>578</v>
      </c>
      <c r="D116" s="382">
        <v>0.12378305002680316</v>
      </c>
      <c r="E116" s="382">
        <v>0.1627643569835204</v>
      </c>
      <c r="F116" s="382">
        <v>0.21046101436995279</v>
      </c>
      <c r="G116" s="382">
        <v>0.24728077608120494</v>
      </c>
      <c r="H116" s="382">
        <v>0.25571080253851874</v>
      </c>
      <c r="I116" s="350" t="s">
        <v>139</v>
      </c>
      <c r="J116" s="350">
        <f>ROWS($I$111:I116)</f>
        <v>6</v>
      </c>
      <c r="K116" s="350">
        <f t="shared" si="4"/>
        <v>6</v>
      </c>
      <c r="L116" s="350">
        <f>IFERROR(SMALL($K$111:$K$154,ROWS($K$111:K116)),"")</f>
        <v>6</v>
      </c>
      <c r="N116" s="360"/>
      <c r="O116" s="360"/>
      <c r="P116" s="586"/>
      <c r="Q116" s="586" t="s">
        <v>578</v>
      </c>
      <c r="R116" s="586">
        <v>285</v>
      </c>
      <c r="S116" s="586">
        <v>375</v>
      </c>
      <c r="T116" s="586">
        <v>485</v>
      </c>
      <c r="U116" s="586">
        <v>570</v>
      </c>
      <c r="V116" s="586">
        <v>590</v>
      </c>
      <c r="W116" s="586">
        <v>10</v>
      </c>
      <c r="X116" s="586">
        <v>2325</v>
      </c>
      <c r="Y116" s="586">
        <v>2315</v>
      </c>
      <c r="Z116" s="586" t="s">
        <v>139</v>
      </c>
      <c r="AA116" s="586">
        <f>ROWS($I$111:Z116)</f>
        <v>6</v>
      </c>
      <c r="AB116" s="586">
        <f t="shared" si="5"/>
        <v>6</v>
      </c>
      <c r="AC116" s="586">
        <f>IFERROR(SMALL($AB$111:$AB$154,ROWS($AB$111:AB116)),"")</f>
        <v>6</v>
      </c>
      <c r="AD116" s="586"/>
      <c r="AG116" s="573" t="str">
        <f>IFERROR(INDEX($C$163:$H$206,$L181,COLUMNS($P$163:P181)),"")</f>
        <v xml:space="preserve">Subjects Allied to Medicine                                 </v>
      </c>
      <c r="AH116" s="331">
        <f>IFERROR(INDEX($C$163:$H$206,$L181,COLUMNS($P$163:Q181)),"")</f>
        <v>0.17966049579065674</v>
      </c>
      <c r="AI116" s="331">
        <f>IFERROR(INDEX($C$163:$H$206,$L181,COLUMNS($P$163:R181)),"")</f>
        <v>0.18590382481215231</v>
      </c>
      <c r="AJ116" s="331">
        <f>IFERROR(INDEX($C$163:$H$206,$L181,COLUMNS($P$163:S181)),"")</f>
        <v>0.20943691639982753</v>
      </c>
      <c r="AK116" s="331">
        <f>IFERROR(INDEX($C$163:$H$206,$L181,COLUMNS($P$163:T181)),"")</f>
        <v>0.22024478515031348</v>
      </c>
      <c r="AL116" s="332">
        <f>IFERROR(INDEX($C$163:$H$206,$L181,COLUMNS($P$163:U181)),"")</f>
        <v>0.20475397784704993</v>
      </c>
      <c r="AO116" s="574" t="str">
        <f>IFERROR(INDEX($Q$163:$Y$206,$AC181,COLUMNS($AD$188:AD206)),"")</f>
        <v xml:space="preserve">Subjects Allied to Medicine                                 </v>
      </c>
      <c r="AP116" s="284">
        <f>IFERROR(INDEX($Q$163:$Y$206,$AC181,COLUMNS($AD$188:AE206)),"")</f>
        <v>1015</v>
      </c>
      <c r="AQ116" s="284">
        <f>IFERROR(INDEX($Q$163:$Y$206,$AC181,COLUMNS($AD$188:AF206)),"")</f>
        <v>1050</v>
      </c>
      <c r="AR116" s="284">
        <f>IFERROR(INDEX($Q$163:$Y$206,$AC181,COLUMNS($AD$188:AG206)),"")</f>
        <v>1185</v>
      </c>
      <c r="AS116" s="284">
        <f>IFERROR(INDEX($Q$163:$Y$206,$AC181,COLUMNS($AD$188:AH206)),"")</f>
        <v>1245</v>
      </c>
      <c r="AT116" s="284">
        <f>IFERROR(INDEX($Q$163:$Y$206,$AC181,COLUMNS($AD$188:AI206)),"")</f>
        <v>1160</v>
      </c>
      <c r="AU116" s="284">
        <f>IFERROR(INDEX($Q$163:$Y$206,$AC181,COLUMNS($AD$188:AJ206)),"")</f>
        <v>30</v>
      </c>
      <c r="AV116" s="284">
        <f>IFERROR(INDEX($Q$163:$Y$206,$AC181,COLUMNS($AD$188:AK206)),"")</f>
        <v>5690</v>
      </c>
      <c r="AW116" s="285">
        <f>IFERROR(INDEX($Q$163:$Y$206,$AC181,COLUMNS($AD$188:AL206)),"")</f>
        <v>5660</v>
      </c>
    </row>
    <row r="117" spans="3:49" x14ac:dyDescent="0.3">
      <c r="C117" s="350" t="s">
        <v>579</v>
      </c>
      <c r="D117" s="382">
        <v>1.8518518518518517E-2</v>
      </c>
      <c r="E117" s="382">
        <v>5.5555555555555552E-2</v>
      </c>
      <c r="F117" s="382">
        <v>0.16037037037037039</v>
      </c>
      <c r="G117" s="382">
        <v>0.35814814814814816</v>
      </c>
      <c r="H117" s="382">
        <v>0.40740740740740738</v>
      </c>
      <c r="I117" s="350" t="s">
        <v>139</v>
      </c>
      <c r="J117" s="350">
        <f>ROWS($I$111:I117)</f>
        <v>7</v>
      </c>
      <c r="K117" s="350">
        <f t="shared" si="4"/>
        <v>7</v>
      </c>
      <c r="L117" s="350">
        <f>IFERROR(SMALL($K$111:$K$154,ROWS($K$111:K117)),"")</f>
        <v>7</v>
      </c>
      <c r="N117" s="360"/>
      <c r="O117" s="360"/>
      <c r="P117" s="586"/>
      <c r="Q117" s="586" t="s">
        <v>579</v>
      </c>
      <c r="R117" s="586">
        <v>0</v>
      </c>
      <c r="S117" s="586">
        <v>0</v>
      </c>
      <c r="T117" s="586">
        <v>5</v>
      </c>
      <c r="U117" s="586">
        <v>10</v>
      </c>
      <c r="V117" s="586">
        <v>10</v>
      </c>
      <c r="W117" s="586">
        <v>0</v>
      </c>
      <c r="X117" s="586">
        <v>25</v>
      </c>
      <c r="Y117" s="586">
        <v>25</v>
      </c>
      <c r="Z117" s="586" t="s">
        <v>139</v>
      </c>
      <c r="AA117" s="586">
        <f>ROWS($I$111:Z117)</f>
        <v>7</v>
      </c>
      <c r="AB117" s="586">
        <f t="shared" si="5"/>
        <v>7</v>
      </c>
      <c r="AC117" s="586">
        <f>IFERROR(SMALL($AB$111:$AB$154,ROWS($AB$111:AB117)),"")</f>
        <v>7</v>
      </c>
      <c r="AD117" s="586"/>
      <c r="AG117" s="573" t="str">
        <f>IFERROR(INDEX($C$163:$H$206,$L182,COLUMNS($P$163:P182)),"")</f>
        <v xml:space="preserve">Technologies                                                </v>
      </c>
      <c r="AH117" s="331">
        <f>IFERROR(INDEX($C$163:$H$206,$L182,COLUMNS($P$163:Q182)),"")</f>
        <v>6.8085106382978725E-2</v>
      </c>
      <c r="AI117" s="331">
        <f>IFERROR(INDEX($C$163:$H$206,$L182,COLUMNS($P$163:R182)),"")</f>
        <v>0.19148936170212766</v>
      </c>
      <c r="AJ117" s="331">
        <f>IFERROR(INDEX($C$163:$H$206,$L182,COLUMNS($P$163:S182)),"")</f>
        <v>0.25387234042553192</v>
      </c>
      <c r="AK117" s="331">
        <f>IFERROR(INDEX($C$163:$H$206,$L182,COLUMNS($P$163:T182)),"")</f>
        <v>0.28229787234042553</v>
      </c>
      <c r="AL117" s="332">
        <f>IFERROR(INDEX($C$163:$H$206,$L182,COLUMNS($P$163:U182)),"")</f>
        <v>0.20425531914893616</v>
      </c>
      <c r="AO117" s="574" t="str">
        <f>IFERROR(INDEX($Q$163:$Y$206,$AC182,COLUMNS($AD$188:AD207)),"")</f>
        <v xml:space="preserve">Technologies                                                </v>
      </c>
      <c r="AP117" s="284">
        <f>IFERROR(INDEX($Q$163:$Y$206,$AC182,COLUMNS($AD$188:AE207)),"")</f>
        <v>10</v>
      </c>
      <c r="AQ117" s="284">
        <f>IFERROR(INDEX($Q$163:$Y$206,$AC182,COLUMNS($AD$188:AF207)),"")</f>
        <v>25</v>
      </c>
      <c r="AR117" s="284">
        <f>IFERROR(INDEX($Q$163:$Y$206,$AC182,COLUMNS($AD$188:AG207)),"")</f>
        <v>30</v>
      </c>
      <c r="AS117" s="284">
        <f>IFERROR(INDEX($Q$163:$Y$206,$AC182,COLUMNS($AD$188:AH207)),"")</f>
        <v>35</v>
      </c>
      <c r="AT117" s="284">
        <f>IFERROR(INDEX($Q$163:$Y$206,$AC182,COLUMNS($AD$188:AI207)),"")</f>
        <v>25</v>
      </c>
      <c r="AU117" s="284">
        <f>IFERROR(INDEX($Q$163:$Y$206,$AC182,COLUMNS($AD$188:AJ207)),"")</f>
        <v>0</v>
      </c>
      <c r="AV117" s="284">
        <f>IFERROR(INDEX($Q$163:$Y$206,$AC182,COLUMNS($AD$188:AK207)),"")</f>
        <v>120</v>
      </c>
      <c r="AW117" s="285">
        <f>IFERROR(INDEX($Q$163:$Y$206,$AC182,COLUMNS($AD$188:AL207)),"")</f>
        <v>120</v>
      </c>
    </row>
    <row r="118" spans="3:49" x14ac:dyDescent="0.3">
      <c r="C118" s="350" t="s">
        <v>580</v>
      </c>
      <c r="D118" s="382">
        <v>0.14326757326182724</v>
      </c>
      <c r="E118" s="382">
        <v>0.18444742386515994</v>
      </c>
      <c r="F118" s="382">
        <v>0.22466960352422907</v>
      </c>
      <c r="G118" s="382">
        <v>0.23424631296686457</v>
      </c>
      <c r="H118" s="382">
        <v>0.21336908638191918</v>
      </c>
      <c r="I118" s="350" t="s">
        <v>139</v>
      </c>
      <c r="J118" s="350">
        <f>ROWS($I$111:I118)</f>
        <v>8</v>
      </c>
      <c r="K118" s="350">
        <f t="shared" si="4"/>
        <v>8</v>
      </c>
      <c r="L118" s="350">
        <f>IFERROR(SMALL($K$111:$K$154,ROWS($K$111:K118)),"")</f>
        <v>8</v>
      </c>
      <c r="N118" s="360"/>
      <c r="O118" s="360"/>
      <c r="P118" s="586"/>
      <c r="Q118" s="586" t="s">
        <v>580</v>
      </c>
      <c r="R118" s="586">
        <v>375</v>
      </c>
      <c r="S118" s="586">
        <v>480</v>
      </c>
      <c r="T118" s="586">
        <v>585</v>
      </c>
      <c r="U118" s="586">
        <v>610</v>
      </c>
      <c r="V118" s="586">
        <v>555</v>
      </c>
      <c r="W118" s="586">
        <v>5</v>
      </c>
      <c r="X118" s="586">
        <v>2615</v>
      </c>
      <c r="Y118" s="586">
        <v>2610</v>
      </c>
      <c r="Z118" s="586" t="s">
        <v>139</v>
      </c>
      <c r="AA118" s="586">
        <f>ROWS($I$111:Z118)</f>
        <v>8</v>
      </c>
      <c r="AB118" s="586">
        <f t="shared" si="5"/>
        <v>8</v>
      </c>
      <c r="AC118" s="586">
        <f>IFERROR(SMALL($AB$111:$AB$154,ROWS($AB$111:AB118)),"")</f>
        <v>8</v>
      </c>
      <c r="AD118" s="586"/>
      <c r="AG118" s="573" t="str">
        <f>IFERROR(INDEX($C$163:$H$206,$L183,COLUMNS($P$163:P183)),"")</f>
        <v xml:space="preserve">Veterinary Sciences, Agriculture and Related Subjects       </v>
      </c>
      <c r="AH118" s="331">
        <f>IFERROR(INDEX($C$163:$H$206,$L183,COLUMNS($P$163:Q183)),"")</f>
        <v>9.9843993759750393E-2</v>
      </c>
      <c r="AI118" s="331">
        <f>IFERROR(INDEX($C$163:$H$206,$L183,COLUMNS($P$163:R183)),"")</f>
        <v>0.15756630265210608</v>
      </c>
      <c r="AJ118" s="331">
        <f>IFERROR(INDEX($C$163:$H$206,$L183,COLUMNS($P$163:S183)),"")</f>
        <v>0.27613104524180965</v>
      </c>
      <c r="AK118" s="331">
        <f>IFERROR(INDEX($C$163:$H$206,$L183,COLUMNS($P$163:T183)),"")</f>
        <v>0.28549141965678626</v>
      </c>
      <c r="AL118" s="332">
        <f>IFERROR(INDEX($C$163:$H$206,$L183,COLUMNS($P$163:U183)),"")</f>
        <v>0.18096723868954759</v>
      </c>
      <c r="AO118" s="574" t="str">
        <f>IFERROR(INDEX($Q$163:$Y$206,$AC183,COLUMNS($AD$188:AD208)),"")</f>
        <v xml:space="preserve">Veterinary Sciences, Agriculture and Related Subjects       </v>
      </c>
      <c r="AP118" s="284">
        <f>IFERROR(INDEX($Q$163:$Y$206,$AC183,COLUMNS($AD$188:AE208)),"")</f>
        <v>65</v>
      </c>
      <c r="AQ118" s="284">
        <f>IFERROR(INDEX($Q$163:$Y$206,$AC183,COLUMNS($AD$188:AF208)),"")</f>
        <v>100</v>
      </c>
      <c r="AR118" s="284">
        <f>IFERROR(INDEX($Q$163:$Y$206,$AC183,COLUMNS($AD$188:AG208)),"")</f>
        <v>175</v>
      </c>
      <c r="AS118" s="284">
        <f>IFERROR(INDEX($Q$163:$Y$206,$AC183,COLUMNS($AD$188:AH208)),"")</f>
        <v>185</v>
      </c>
      <c r="AT118" s="284">
        <f>IFERROR(INDEX($Q$163:$Y$206,$AC183,COLUMNS($AD$188:AI208)),"")</f>
        <v>115</v>
      </c>
      <c r="AU118" s="284">
        <f>IFERROR(INDEX($Q$163:$Y$206,$AC183,COLUMNS($AD$188:AJ208)),"")</f>
        <v>0</v>
      </c>
      <c r="AV118" s="284">
        <f>IFERROR(INDEX($Q$163:$Y$206,$AC183,COLUMNS($AD$188:AK208)),"")</f>
        <v>645</v>
      </c>
      <c r="AW118" s="285">
        <f>IFERROR(INDEX($Q$163:$Y$206,$AC183,COLUMNS($AD$188:AL208)),"")</f>
        <v>640</v>
      </c>
    </row>
    <row r="119" spans="3:49" ht="15" thickBot="1" x14ac:dyDescent="0.35">
      <c r="C119" s="350" t="s">
        <v>581</v>
      </c>
      <c r="D119" s="382">
        <v>0.11948550667307704</v>
      </c>
      <c r="E119" s="382">
        <v>0.13966905432791493</v>
      </c>
      <c r="F119" s="382">
        <v>0.17628425543309578</v>
      </c>
      <c r="G119" s="382">
        <v>0.24865656018549509</v>
      </c>
      <c r="H119" s="382">
        <v>0.31590462338041714</v>
      </c>
      <c r="I119" s="350" t="s">
        <v>139</v>
      </c>
      <c r="J119" s="350">
        <f>ROWS($I$111:I119)</f>
        <v>9</v>
      </c>
      <c r="K119" s="350">
        <f t="shared" si="4"/>
        <v>9</v>
      </c>
      <c r="L119" s="350">
        <f>IFERROR(SMALL($K$111:$K$154,ROWS($K$111:K119)),"")</f>
        <v>9</v>
      </c>
      <c r="N119" s="360"/>
      <c r="O119" s="360"/>
      <c r="P119" s="586"/>
      <c r="Q119" s="586" t="s">
        <v>581</v>
      </c>
      <c r="R119" s="586">
        <v>395</v>
      </c>
      <c r="S119" s="586">
        <v>460</v>
      </c>
      <c r="T119" s="586">
        <v>580</v>
      </c>
      <c r="U119" s="586">
        <v>815</v>
      </c>
      <c r="V119" s="586">
        <v>1040</v>
      </c>
      <c r="W119" s="586">
        <v>15</v>
      </c>
      <c r="X119" s="586">
        <v>3300</v>
      </c>
      <c r="Y119" s="586">
        <v>3285</v>
      </c>
      <c r="Z119" s="586" t="s">
        <v>139</v>
      </c>
      <c r="AA119" s="586">
        <f>ROWS($I$111:Z119)</f>
        <v>9</v>
      </c>
      <c r="AB119" s="586">
        <f t="shared" si="5"/>
        <v>9</v>
      </c>
      <c r="AC119" s="586">
        <f>IFERROR(SMALL($AB$111:$AB$154,ROWS($AB$111:AB119)),"")</f>
        <v>9</v>
      </c>
      <c r="AD119" s="586"/>
      <c r="AG119" s="577" t="str">
        <f>IFERROR(INDEX($C$163:$H$206,$L184,COLUMNS($P$163:P184)),"")</f>
        <v>Grand Total</v>
      </c>
      <c r="AH119" s="347">
        <f>IFERROR(INDEX($C$163:$H$206,$L184,COLUMNS($P$163:Q184)),"")</f>
        <v>0.14073760517799355</v>
      </c>
      <c r="AI119" s="347">
        <f>IFERROR(INDEX($C$163:$H$206,$L184,COLUMNS($P$163:R184)),"")</f>
        <v>0.16592906148867315</v>
      </c>
      <c r="AJ119" s="347">
        <f>IFERROR(INDEX($C$163:$H$206,$L184,COLUMNS($P$163:S184)),"")</f>
        <v>0.20305527508090615</v>
      </c>
      <c r="AK119" s="347">
        <f>IFERROR(INDEX($C$163:$H$206,$L184,COLUMNS($P$163:T184)),"")</f>
        <v>0.23435572815533981</v>
      </c>
      <c r="AL119" s="348">
        <f>IFERROR(INDEX($C$163:$H$206,$L184,COLUMNS($P$163:U184)),"")</f>
        <v>0.25592233009708737</v>
      </c>
      <c r="AO119" s="578" t="str">
        <f>IFERROR(INDEX($Q$163:$Y$206,$AC184,COLUMNS($AD$188:AD209)),"")</f>
        <v>Grand Total</v>
      </c>
      <c r="AP119" s="290">
        <f>IFERROR(INDEX($Q$163:$Y$206,$AC184,COLUMNS($AD$188:AE209)),"")</f>
        <v>5435</v>
      </c>
      <c r="AQ119" s="290">
        <f>IFERROR(INDEX($Q$163:$Y$206,$AC184,COLUMNS($AD$188:AF209)),"")</f>
        <v>6410</v>
      </c>
      <c r="AR119" s="290">
        <f>IFERROR(INDEX($Q$163:$Y$206,$AC184,COLUMNS($AD$188:AG209)),"")</f>
        <v>7845</v>
      </c>
      <c r="AS119" s="290">
        <f>IFERROR(INDEX($Q$163:$Y$206,$AC184,COLUMNS($AD$188:AH209)),"")</f>
        <v>9050</v>
      </c>
      <c r="AT119" s="290">
        <f>IFERROR(INDEX($Q$163:$Y$206,$AC184,COLUMNS($AD$188:AI209)),"")</f>
        <v>9885</v>
      </c>
      <c r="AU119" s="290">
        <f>IFERROR(INDEX($Q$163:$Y$206,$AC184,COLUMNS($AD$188:AJ209)),"")</f>
        <v>285</v>
      </c>
      <c r="AV119" s="290">
        <f>IFERROR(INDEX($Q$163:$Y$206,$AC184,COLUMNS($AD$188:AK209)),"")</f>
        <v>38910</v>
      </c>
      <c r="AW119" s="291">
        <f>IFERROR(INDEX($Q$163:$Y$206,$AC184,COLUMNS($AD$188:AL209)),"")</f>
        <v>38625</v>
      </c>
    </row>
    <row r="120" spans="3:49" x14ac:dyDescent="0.3">
      <c r="C120" s="350" t="s">
        <v>582</v>
      </c>
      <c r="D120" s="382">
        <v>0.10961572832886506</v>
      </c>
      <c r="E120" s="382">
        <v>0.13435210008936552</v>
      </c>
      <c r="F120" s="382">
        <v>0.1855764075067024</v>
      </c>
      <c r="G120" s="382">
        <v>0.23324396782841822</v>
      </c>
      <c r="H120" s="382">
        <v>0.33721179624664877</v>
      </c>
      <c r="I120" s="350" t="s">
        <v>139</v>
      </c>
      <c r="J120" s="350">
        <f>ROWS($I$111:I120)</f>
        <v>10</v>
      </c>
      <c r="K120" s="350">
        <f t="shared" si="4"/>
        <v>10</v>
      </c>
      <c r="L120" s="350">
        <f>IFERROR(SMALL($K$111:$K$154,ROWS($K$111:K120)),"")</f>
        <v>10</v>
      </c>
      <c r="N120" s="360"/>
      <c r="O120" s="360"/>
      <c r="P120" s="586"/>
      <c r="Q120" s="586" t="s">
        <v>582</v>
      </c>
      <c r="R120" s="586">
        <v>60</v>
      </c>
      <c r="S120" s="586">
        <v>75</v>
      </c>
      <c r="T120" s="586">
        <v>105</v>
      </c>
      <c r="U120" s="586">
        <v>130</v>
      </c>
      <c r="V120" s="586">
        <v>190</v>
      </c>
      <c r="W120" s="586">
        <v>5</v>
      </c>
      <c r="X120" s="586">
        <v>565</v>
      </c>
      <c r="Y120" s="586">
        <v>560</v>
      </c>
      <c r="Z120" s="586" t="s">
        <v>139</v>
      </c>
      <c r="AA120" s="586">
        <f>ROWS($I$111:Z120)</f>
        <v>10</v>
      </c>
      <c r="AB120" s="586">
        <f t="shared" si="5"/>
        <v>10</v>
      </c>
      <c r="AC120" s="586">
        <f>IFERROR(SMALL($AB$111:$AB$154,ROWS($AB$111:AB120)),"")</f>
        <v>10</v>
      </c>
      <c r="AD120" s="586"/>
      <c r="AK120" s="360"/>
      <c r="AL120" s="360"/>
    </row>
    <row r="121" spans="3:49" x14ac:dyDescent="0.3">
      <c r="C121" s="350" t="s">
        <v>583</v>
      </c>
      <c r="D121" s="382">
        <v>0.11451220873807255</v>
      </c>
      <c r="E121" s="382">
        <v>0.17148918262004759</v>
      </c>
      <c r="F121" s="382">
        <v>0.20269167675830738</v>
      </c>
      <c r="G121" s="382">
        <v>0.24978313708312935</v>
      </c>
      <c r="H121" s="382">
        <v>0.26152379480044319</v>
      </c>
      <c r="I121" s="350" t="s">
        <v>139</v>
      </c>
      <c r="J121" s="350">
        <f>ROWS($I$111:I121)</f>
        <v>11</v>
      </c>
      <c r="K121" s="350">
        <f t="shared" si="4"/>
        <v>11</v>
      </c>
      <c r="L121" s="350">
        <f>IFERROR(SMALL($K$111:$K$154,ROWS($K$111:K121)),"")</f>
        <v>11</v>
      </c>
      <c r="N121" s="360"/>
      <c r="O121" s="360"/>
      <c r="P121" s="586"/>
      <c r="Q121" s="586" t="s">
        <v>583</v>
      </c>
      <c r="R121" s="586">
        <v>135</v>
      </c>
      <c r="S121" s="586">
        <v>200</v>
      </c>
      <c r="T121" s="586">
        <v>235</v>
      </c>
      <c r="U121" s="586">
        <v>290</v>
      </c>
      <c r="V121" s="586">
        <v>305</v>
      </c>
      <c r="W121" s="586">
        <v>10</v>
      </c>
      <c r="X121" s="586">
        <v>1170</v>
      </c>
      <c r="Y121" s="586">
        <v>1165</v>
      </c>
      <c r="Z121" s="586" t="s">
        <v>139</v>
      </c>
      <c r="AA121" s="586">
        <f>ROWS($I$111:Z121)</f>
        <v>11</v>
      </c>
      <c r="AB121" s="586">
        <f t="shared" si="5"/>
        <v>11</v>
      </c>
      <c r="AC121" s="586">
        <f>IFERROR(SMALL($AB$111:$AB$154,ROWS($AB$111:AB121)),"")</f>
        <v>11</v>
      </c>
      <c r="AD121" s="586"/>
      <c r="AK121" s="360"/>
      <c r="AL121" s="360"/>
    </row>
    <row r="122" spans="3:49" x14ac:dyDescent="0.3">
      <c r="C122" s="350" t="s">
        <v>584</v>
      </c>
      <c r="D122" s="382">
        <v>0.1053383695310041</v>
      </c>
      <c r="E122" s="382">
        <v>0.14175007869058859</v>
      </c>
      <c r="F122" s="382">
        <v>0.17815549260308466</v>
      </c>
      <c r="G122" s="382">
        <v>0.22411079634875669</v>
      </c>
      <c r="H122" s="382">
        <v>0.35064526282656594</v>
      </c>
      <c r="I122" s="350" t="s">
        <v>139</v>
      </c>
      <c r="J122" s="350">
        <f>ROWS($I$111:I122)</f>
        <v>12</v>
      </c>
      <c r="K122" s="350">
        <f t="shared" si="4"/>
        <v>12</v>
      </c>
      <c r="L122" s="350">
        <f>IFERROR(SMALL($K$111:$K$154,ROWS($K$111:K122)),"")</f>
        <v>12</v>
      </c>
      <c r="N122" s="360"/>
      <c r="O122" s="360"/>
      <c r="P122" s="586"/>
      <c r="Q122" s="586" t="s">
        <v>584</v>
      </c>
      <c r="R122" s="586">
        <v>165</v>
      </c>
      <c r="S122" s="586">
        <v>225</v>
      </c>
      <c r="T122" s="586">
        <v>285</v>
      </c>
      <c r="U122" s="586">
        <v>355</v>
      </c>
      <c r="V122" s="586">
        <v>555</v>
      </c>
      <c r="W122" s="586">
        <v>15</v>
      </c>
      <c r="X122" s="586">
        <v>1600</v>
      </c>
      <c r="Y122" s="586">
        <v>1590</v>
      </c>
      <c r="Z122" s="586" t="s">
        <v>139</v>
      </c>
      <c r="AA122" s="586">
        <f>ROWS($I$111:Z122)</f>
        <v>12</v>
      </c>
      <c r="AB122" s="586">
        <f t="shared" si="5"/>
        <v>12</v>
      </c>
      <c r="AC122" s="586">
        <f>IFERROR(SMALL($AB$111:$AB$154,ROWS($AB$111:AB122)),"")</f>
        <v>12</v>
      </c>
      <c r="AD122" s="586"/>
      <c r="AG122" s="584"/>
      <c r="AK122" s="360"/>
      <c r="AL122" s="360"/>
      <c r="AO122" s="584"/>
    </row>
    <row r="123" spans="3:49" ht="15" customHeight="1" x14ac:dyDescent="0.55000000000000004">
      <c r="C123" s="350" t="s">
        <v>585</v>
      </c>
      <c r="D123" s="382">
        <v>0.12315099172556225</v>
      </c>
      <c r="E123" s="382">
        <v>0.14908739791060391</v>
      </c>
      <c r="F123" s="382">
        <v>0.21010634731181352</v>
      </c>
      <c r="G123" s="382">
        <v>0.22150549170544612</v>
      </c>
      <c r="H123" s="382">
        <v>0.29614977134657428</v>
      </c>
      <c r="I123" s="350" t="s">
        <v>139</v>
      </c>
      <c r="J123" s="350">
        <f>ROWS($I$111:I123)</f>
        <v>13</v>
      </c>
      <c r="K123" s="350">
        <f t="shared" si="4"/>
        <v>13</v>
      </c>
      <c r="L123" s="350">
        <f>IFERROR(SMALL($K$111:$K$154,ROWS($K$111:K123)),"")</f>
        <v>13</v>
      </c>
      <c r="N123" s="360"/>
      <c r="O123" s="360"/>
      <c r="P123" s="586"/>
      <c r="Q123" s="586" t="s">
        <v>585</v>
      </c>
      <c r="R123" s="586">
        <v>90</v>
      </c>
      <c r="S123" s="586">
        <v>110</v>
      </c>
      <c r="T123" s="586">
        <v>155</v>
      </c>
      <c r="U123" s="586">
        <v>165</v>
      </c>
      <c r="V123" s="586">
        <v>220</v>
      </c>
      <c r="W123" s="586">
        <v>5</v>
      </c>
      <c r="X123" s="586">
        <v>750</v>
      </c>
      <c r="Y123" s="586">
        <v>745</v>
      </c>
      <c r="Z123" s="586" t="s">
        <v>139</v>
      </c>
      <c r="AA123" s="586">
        <f>ROWS($I$111:Z123)</f>
        <v>13</v>
      </c>
      <c r="AB123" s="586">
        <f t="shared" si="5"/>
        <v>13</v>
      </c>
      <c r="AC123" s="586">
        <f>IFERROR(SMALL($AB$111:$AB$154,ROWS($AB$111:AB123)),"")</f>
        <v>13</v>
      </c>
      <c r="AD123" s="586"/>
      <c r="AG123" s="441"/>
      <c r="AK123" s="360"/>
      <c r="AL123" s="360"/>
      <c r="AM123" s="583" t="s">
        <v>125</v>
      </c>
      <c r="AN123" s="583"/>
    </row>
    <row r="124" spans="3:49" ht="15" customHeight="1" x14ac:dyDescent="0.3">
      <c r="C124" s="350" t="s">
        <v>586</v>
      </c>
      <c r="D124" s="382">
        <v>9.9995300236554771E-2</v>
      </c>
      <c r="E124" s="382">
        <v>0.17650744912506072</v>
      </c>
      <c r="F124" s="382">
        <v>0.17362492754531356</v>
      </c>
      <c r="G124" s="382">
        <v>0.2511710243917723</v>
      </c>
      <c r="H124" s="382">
        <v>0.29870129870129869</v>
      </c>
      <c r="I124" s="350" t="s">
        <v>139</v>
      </c>
      <c r="J124" s="350">
        <f>ROWS($I$111:I124)</f>
        <v>14</v>
      </c>
      <c r="K124" s="350">
        <f t="shared" si="4"/>
        <v>14</v>
      </c>
      <c r="L124" s="350">
        <f>IFERROR(SMALL($K$111:$K$154,ROWS($K$111:K124)),"")</f>
        <v>14</v>
      </c>
      <c r="N124" s="360"/>
      <c r="O124" s="360"/>
      <c r="P124" s="586"/>
      <c r="Q124" s="586" t="s">
        <v>586</v>
      </c>
      <c r="R124" s="586">
        <v>65</v>
      </c>
      <c r="S124" s="586">
        <v>115</v>
      </c>
      <c r="T124" s="586">
        <v>110</v>
      </c>
      <c r="U124" s="586">
        <v>160</v>
      </c>
      <c r="V124" s="586">
        <v>190</v>
      </c>
      <c r="W124" s="586">
        <v>0</v>
      </c>
      <c r="X124" s="586">
        <v>640</v>
      </c>
      <c r="Y124" s="586">
        <v>640</v>
      </c>
      <c r="Z124" s="586" t="s">
        <v>139</v>
      </c>
      <c r="AA124" s="586">
        <f>ROWS($I$111:Z124)</f>
        <v>14</v>
      </c>
      <c r="AB124" s="586">
        <f t="shared" si="5"/>
        <v>14</v>
      </c>
      <c r="AC124" s="586">
        <f>IFERROR(SMALL($AB$111:$AB$154,ROWS($AB$111:AB124)),"")</f>
        <v>14</v>
      </c>
      <c r="AD124" s="586"/>
      <c r="AG124" s="860" t="s">
        <v>599</v>
      </c>
      <c r="AH124" s="860"/>
      <c r="AI124" s="860"/>
      <c r="AJ124" s="860"/>
      <c r="AK124" s="860"/>
      <c r="AL124" s="860"/>
      <c r="AM124" s="860"/>
      <c r="AN124" s="860"/>
      <c r="AO124" s="860"/>
      <c r="AP124" s="860"/>
      <c r="AQ124" s="860"/>
      <c r="AR124" s="860"/>
      <c r="AS124" s="860"/>
      <c r="AT124" s="860"/>
      <c r="AU124" s="860"/>
      <c r="AV124" s="860"/>
      <c r="AW124" s="860"/>
    </row>
    <row r="125" spans="3:49" ht="15" thickBot="1" x14ac:dyDescent="0.35">
      <c r="C125" s="350" t="s">
        <v>587</v>
      </c>
      <c r="D125" s="382">
        <v>0.1067096001198143</v>
      </c>
      <c r="E125" s="382">
        <v>0.14570540661973941</v>
      </c>
      <c r="F125" s="382">
        <v>0.1634903399730418</v>
      </c>
      <c r="G125" s="382">
        <v>0.2467987119964056</v>
      </c>
      <c r="H125" s="382">
        <v>0.33729594129099894</v>
      </c>
      <c r="I125" s="350" t="s">
        <v>139</v>
      </c>
      <c r="J125" s="350">
        <f>ROWS($I$111:I125)</f>
        <v>15</v>
      </c>
      <c r="K125" s="350">
        <f t="shared" si="4"/>
        <v>15</v>
      </c>
      <c r="L125" s="350">
        <f>IFERROR(SMALL($K$111:$K$154,ROWS($K$111:K125)),"")</f>
        <v>15</v>
      </c>
      <c r="N125" s="360"/>
      <c r="O125" s="360"/>
      <c r="P125" s="586"/>
      <c r="Q125" s="586" t="s">
        <v>587</v>
      </c>
      <c r="R125" s="586">
        <v>55</v>
      </c>
      <c r="S125" s="586">
        <v>80</v>
      </c>
      <c r="T125" s="586">
        <v>85</v>
      </c>
      <c r="U125" s="586">
        <v>130</v>
      </c>
      <c r="V125" s="586">
        <v>180</v>
      </c>
      <c r="W125" s="586">
        <v>5</v>
      </c>
      <c r="X125" s="586">
        <v>535</v>
      </c>
      <c r="Y125" s="586">
        <v>535</v>
      </c>
      <c r="Z125" s="586" t="s">
        <v>139</v>
      </c>
      <c r="AA125" s="586">
        <f>ROWS($I$111:Z125)</f>
        <v>15</v>
      </c>
      <c r="AB125" s="586">
        <f t="shared" si="5"/>
        <v>15</v>
      </c>
      <c r="AC125" s="586">
        <f>IFERROR(SMALL($AB$111:$AB$154,ROWS($AB$111:AB125)),"")</f>
        <v>15</v>
      </c>
      <c r="AD125" s="586"/>
      <c r="AG125" s="360"/>
      <c r="AH125" s="360"/>
      <c r="AI125" s="360"/>
      <c r="AJ125" s="360"/>
      <c r="AK125" s="360"/>
      <c r="AL125" s="360"/>
      <c r="AO125" s="360"/>
      <c r="AP125" s="360"/>
      <c r="AQ125" s="360" t="str">
        <f>IFERROR(INDEX($C$216:$H$259,$L239,COLUMNS($P$216:R239)),"")</f>
        <v/>
      </c>
      <c r="AR125" s="360" t="str">
        <f>IFERROR(INDEX($C$216:$H$259,$L239,COLUMNS($P$216:S239)),"")</f>
        <v/>
      </c>
      <c r="AS125" s="360" t="str">
        <f>IFERROR(INDEX($C$216:$H$259,$L239,COLUMNS($P$216:T239)),"")</f>
        <v/>
      </c>
      <c r="AT125" s="360" t="str">
        <f>IFERROR(INDEX($C$216:$H$259,$L239,COLUMNS($P$216:U239)),"")</f>
        <v/>
      </c>
      <c r="AU125" s="360"/>
      <c r="AV125" s="360"/>
    </row>
    <row r="126" spans="3:49" x14ac:dyDescent="0.3">
      <c r="C126" s="350" t="s">
        <v>588</v>
      </c>
      <c r="D126" s="382">
        <v>6.9164265129683003E-2</v>
      </c>
      <c r="E126" s="382">
        <v>0.11671469740634005</v>
      </c>
      <c r="F126" s="382">
        <v>0.14265129682997119</v>
      </c>
      <c r="G126" s="382">
        <v>0.2276657060518732</v>
      </c>
      <c r="H126" s="382">
        <v>0.44380403458213258</v>
      </c>
      <c r="I126" s="350" t="s">
        <v>139</v>
      </c>
      <c r="J126" s="350">
        <f>ROWS($I$111:I126)</f>
        <v>16</v>
      </c>
      <c r="K126" s="350">
        <f t="shared" si="4"/>
        <v>16</v>
      </c>
      <c r="L126" s="350">
        <f>IFERROR(SMALL($K$111:$K$154,ROWS($K$111:K126)),"")</f>
        <v>16</v>
      </c>
      <c r="N126" s="360"/>
      <c r="O126" s="360"/>
      <c r="P126" s="586"/>
      <c r="Q126" s="586" t="s">
        <v>588</v>
      </c>
      <c r="R126" s="586">
        <v>50</v>
      </c>
      <c r="S126" s="586">
        <v>80</v>
      </c>
      <c r="T126" s="586">
        <v>100</v>
      </c>
      <c r="U126" s="586">
        <v>160</v>
      </c>
      <c r="V126" s="586">
        <v>310</v>
      </c>
      <c r="W126" s="586">
        <v>0</v>
      </c>
      <c r="X126" s="586">
        <v>695</v>
      </c>
      <c r="Y126" s="586">
        <v>695</v>
      </c>
      <c r="Z126" s="586" t="s">
        <v>139</v>
      </c>
      <c r="AA126" s="586">
        <f>ROWS($I$111:Z126)</f>
        <v>16</v>
      </c>
      <c r="AB126" s="586">
        <f t="shared" si="5"/>
        <v>16</v>
      </c>
      <c r="AC126" s="586">
        <f>IFERROR(SMALL($AB$111:$AB$154,ROWS($AB$111:AB126)),"")</f>
        <v>16</v>
      </c>
      <c r="AD126" s="586"/>
      <c r="AG126" s="567" t="s">
        <v>565</v>
      </c>
      <c r="AH126" s="568" t="s">
        <v>566</v>
      </c>
      <c r="AI126" s="568" t="s">
        <v>567</v>
      </c>
      <c r="AJ126" s="568" t="s">
        <v>568</v>
      </c>
      <c r="AK126" s="568" t="s">
        <v>569</v>
      </c>
      <c r="AL126" s="569" t="s">
        <v>570</v>
      </c>
      <c r="AO126" s="570" t="s">
        <v>565</v>
      </c>
      <c r="AP126" s="568" t="s">
        <v>566</v>
      </c>
      <c r="AQ126" s="568" t="s">
        <v>567</v>
      </c>
      <c r="AR126" s="568" t="s">
        <v>568</v>
      </c>
      <c r="AS126" s="568" t="s">
        <v>569</v>
      </c>
      <c r="AT126" s="568" t="s">
        <v>570</v>
      </c>
      <c r="AU126" s="571" t="s">
        <v>503</v>
      </c>
      <c r="AV126" s="571" t="s">
        <v>571</v>
      </c>
      <c r="AW126" s="572" t="s">
        <v>572</v>
      </c>
    </row>
    <row r="127" spans="3:49" x14ac:dyDescent="0.3">
      <c r="C127" s="350" t="s">
        <v>589</v>
      </c>
      <c r="D127" s="382">
        <v>0.10781564186686421</v>
      </c>
      <c r="E127" s="382">
        <v>0.12314133770769392</v>
      </c>
      <c r="F127" s="382">
        <v>0.18575378346915014</v>
      </c>
      <c r="G127" s="382">
        <v>0.25807625145518043</v>
      </c>
      <c r="H127" s="382">
        <v>0.32521298550111122</v>
      </c>
      <c r="I127" s="350" t="s">
        <v>139</v>
      </c>
      <c r="J127" s="350">
        <f>ROWS($I$111:I127)</f>
        <v>17</v>
      </c>
      <c r="K127" s="350">
        <f t="shared" si="4"/>
        <v>17</v>
      </c>
      <c r="L127" s="350">
        <f>IFERROR(SMALL($K$111:$K$154,ROWS($K$111:K127)),"")</f>
        <v>17</v>
      </c>
      <c r="N127" s="360"/>
      <c r="O127" s="360"/>
      <c r="P127" s="586"/>
      <c r="Q127" s="586" t="s">
        <v>589</v>
      </c>
      <c r="R127" s="586">
        <v>165</v>
      </c>
      <c r="S127" s="586">
        <v>185</v>
      </c>
      <c r="T127" s="586">
        <v>280</v>
      </c>
      <c r="U127" s="586">
        <v>390</v>
      </c>
      <c r="V127" s="586">
        <v>490</v>
      </c>
      <c r="W127" s="586">
        <v>10</v>
      </c>
      <c r="X127" s="586">
        <v>1520</v>
      </c>
      <c r="Y127" s="586">
        <v>1510</v>
      </c>
      <c r="Z127" s="586" t="s">
        <v>139</v>
      </c>
      <c r="AA127" s="586">
        <f>ROWS($I$111:Z127)</f>
        <v>17</v>
      </c>
      <c r="AB127" s="586">
        <f t="shared" si="5"/>
        <v>17</v>
      </c>
      <c r="AC127" s="586">
        <f>IFERROR(SMALL($AB$111:$AB$154,ROWS($AB$111:AB127)),"")</f>
        <v>17</v>
      </c>
      <c r="AD127" s="586"/>
      <c r="AG127" s="573" t="str">
        <f>IFERROR(INDEX($C$216:$H$259,$L216,COLUMNS($P$216:P216)),"")</f>
        <v xml:space="preserve">Architecture, Building and Planning                         </v>
      </c>
      <c r="AH127" s="331">
        <f>IFERROR(INDEX($C$216:$H$259,$L216,COLUMNS($P$216:Q216)),"")</f>
        <v>0.1421180023538294</v>
      </c>
      <c r="AI127" s="331">
        <f>IFERROR(INDEX($C$216:$H$259,$L216,COLUMNS($P$216:R216)),"")</f>
        <v>0.14914618168898364</v>
      </c>
      <c r="AJ127" s="331">
        <f>IFERROR(INDEX($C$216:$H$259,$L216,COLUMNS($P$216:S216)),"")</f>
        <v>0.21021251082539472</v>
      </c>
      <c r="AK127" s="331">
        <f>IFERROR(INDEX($C$216:$H$259,$L216,COLUMNS($P$216:T216)),"")</f>
        <v>0.23168565274354358</v>
      </c>
      <c r="AL127" s="332">
        <f>IFERROR(INDEX($C$216:$H$259,$L216,COLUMNS($P$216:U216)),"")</f>
        <v>0.26683765238824858</v>
      </c>
      <c r="AO127" s="574" t="str">
        <f>IFERROR(INDEX($Q$216:$Y$259,$AC216,COLUMNS($AD$241:AD241)),"")</f>
        <v xml:space="preserve">Architecture, Building and Planning                         </v>
      </c>
      <c r="AP127" s="284">
        <f>IFERROR(INDEX($Q$216:$Y$259,$AC216,COLUMNS($AD$241:AE241)),"")</f>
        <v>130</v>
      </c>
      <c r="AQ127" s="284">
        <f>IFERROR(INDEX($Q$216:$Y$259,$AC216,COLUMNS($AD$241:AF241)),"")</f>
        <v>135</v>
      </c>
      <c r="AR127" s="284">
        <f>IFERROR(INDEX($Q$216:$Y$259,$AC216,COLUMNS($AD$241:AG241)),"")</f>
        <v>190</v>
      </c>
      <c r="AS127" s="284">
        <f>IFERROR(INDEX($Q$216:$Y$259,$AC216,COLUMNS($AD$241:AH241)),"")</f>
        <v>210</v>
      </c>
      <c r="AT127" s="284">
        <f>IFERROR(INDEX($Q$216:$Y$259,$AC216,COLUMNS($AD$241:AI241)),"")</f>
        <v>240</v>
      </c>
      <c r="AU127" s="284">
        <f>IFERROR(INDEX($Q$216:$Y$259,$AC216,COLUMNS($AD$241:AJ241)),"")</f>
        <v>5</v>
      </c>
      <c r="AV127" s="284">
        <f>IFERROR(INDEX($Q$216:$Y$259,$AC216,COLUMNS($AD$241:AK241)),"")</f>
        <v>905</v>
      </c>
      <c r="AW127" s="285">
        <f>IFERROR(INDEX($Q$216:$Y$259,$AC216,COLUMNS($AD$241:AL241)),"")</f>
        <v>900</v>
      </c>
    </row>
    <row r="128" spans="3:49" x14ac:dyDescent="0.3">
      <c r="C128" s="350" t="s">
        <v>590</v>
      </c>
      <c r="D128" s="382">
        <v>0.15746939459518811</v>
      </c>
      <c r="E128" s="382">
        <v>0.17533422517834496</v>
      </c>
      <c r="F128" s="382">
        <v>0.21434040549091449</v>
      </c>
      <c r="G128" s="382">
        <v>0.2220462931126643</v>
      </c>
      <c r="H128" s="382">
        <v>0.23080968162288829</v>
      </c>
      <c r="I128" s="350" t="s">
        <v>139</v>
      </c>
      <c r="J128" s="350">
        <f>ROWS($I$111:I128)</f>
        <v>18</v>
      </c>
      <c r="K128" s="350">
        <f t="shared" si="4"/>
        <v>18</v>
      </c>
      <c r="L128" s="350">
        <f>IFERROR(SMALL($K$111:$K$154,ROWS($K$111:K128)),"")</f>
        <v>18</v>
      </c>
      <c r="N128" s="360"/>
      <c r="O128" s="360"/>
      <c r="P128" s="586"/>
      <c r="Q128" s="586" t="s">
        <v>590</v>
      </c>
      <c r="R128" s="586">
        <v>545</v>
      </c>
      <c r="S128" s="586">
        <v>605</v>
      </c>
      <c r="T128" s="586">
        <v>740</v>
      </c>
      <c r="U128" s="586">
        <v>770</v>
      </c>
      <c r="V128" s="586">
        <v>800</v>
      </c>
      <c r="W128" s="586">
        <v>10</v>
      </c>
      <c r="X128" s="586">
        <v>3470</v>
      </c>
      <c r="Y128" s="586">
        <v>3460</v>
      </c>
      <c r="Z128" s="586" t="s">
        <v>139</v>
      </c>
      <c r="AA128" s="586">
        <f>ROWS($I$111:Z128)</f>
        <v>18</v>
      </c>
      <c r="AB128" s="586">
        <f t="shared" si="5"/>
        <v>18</v>
      </c>
      <c r="AC128" s="586">
        <f>IFERROR(SMALL($AB$111:$AB$154,ROWS($AB$111:AB128)),"")</f>
        <v>18</v>
      </c>
      <c r="AD128" s="586"/>
      <c r="AG128" s="573" t="str">
        <f>IFERROR(INDEX($C$216:$H$259,$L217,COLUMNS($P$216:P217)),"")</f>
        <v xml:space="preserve">Biological Sciences                                         </v>
      </c>
      <c r="AH128" s="331">
        <f>IFERROR(INDEX($C$216:$H$259,$L217,COLUMNS($P$216:Q217)),"")</f>
        <v>0.13524656181496017</v>
      </c>
      <c r="AI128" s="331">
        <f>IFERROR(INDEX($C$216:$H$259,$L217,COLUMNS($P$216:R217)),"")</f>
        <v>0.1751297417304967</v>
      </c>
      <c r="AJ128" s="331">
        <f>IFERROR(INDEX($C$216:$H$259,$L217,COLUMNS($P$216:S217)),"")</f>
        <v>0.19975907608479959</v>
      </c>
      <c r="AK128" s="331">
        <f>IFERROR(INDEX($C$216:$H$259,$L217,COLUMNS($P$216:T217)),"")</f>
        <v>0.24586612380967945</v>
      </c>
      <c r="AL128" s="332">
        <f>IFERROR(INDEX($C$216:$H$259,$L217,COLUMNS($P$216:U217)),"")</f>
        <v>0.24399849656006406</v>
      </c>
      <c r="AO128" s="574" t="str">
        <f>IFERROR(INDEX($Q$216:$Y$259,$AC217,COLUMNS($AD$241:AD242)),"")</f>
        <v xml:space="preserve">Biological Sciences                                         </v>
      </c>
      <c r="AP128" s="284">
        <f>IFERROR(INDEX($Q$216:$Y$259,$AC217,COLUMNS($AD$241:AE242)),"")</f>
        <v>580</v>
      </c>
      <c r="AQ128" s="284">
        <f>IFERROR(INDEX($Q$216:$Y$259,$AC217,COLUMNS($AD$241:AF242)),"")</f>
        <v>750</v>
      </c>
      <c r="AR128" s="284">
        <f>IFERROR(INDEX($Q$216:$Y$259,$AC217,COLUMNS($AD$241:AG242)),"")</f>
        <v>855</v>
      </c>
      <c r="AS128" s="284">
        <f>IFERROR(INDEX($Q$216:$Y$259,$AC217,COLUMNS($AD$241:AH242)),"")</f>
        <v>1055</v>
      </c>
      <c r="AT128" s="284">
        <f>IFERROR(INDEX($Q$216:$Y$259,$AC217,COLUMNS($AD$241:AI242)),"")</f>
        <v>1045</v>
      </c>
      <c r="AU128" s="284">
        <f>IFERROR(INDEX($Q$216:$Y$259,$AC217,COLUMNS($AD$241:AJ242)),"")</f>
        <v>15</v>
      </c>
      <c r="AV128" s="284">
        <f>IFERROR(INDEX($Q$216:$Y$259,$AC217,COLUMNS($AD$241:AK242)),"")</f>
        <v>4300</v>
      </c>
      <c r="AW128" s="285">
        <f>IFERROR(INDEX($Q$216:$Y$259,$AC217,COLUMNS($AD$241:AL242)),"")</f>
        <v>4285</v>
      </c>
    </row>
    <row r="129" spans="3:49" x14ac:dyDescent="0.3">
      <c r="C129" s="350" t="s">
        <v>591</v>
      </c>
      <c r="D129" s="382">
        <v>0.17638730854539067</v>
      </c>
      <c r="E129" s="382">
        <v>0.19325401611163839</v>
      </c>
      <c r="F129" s="382">
        <v>0.21871313138728232</v>
      </c>
      <c r="G129" s="382">
        <v>0.20822605932536664</v>
      </c>
      <c r="H129" s="382">
        <v>0.20341948463032197</v>
      </c>
      <c r="I129" s="350" t="s">
        <v>139</v>
      </c>
      <c r="J129" s="350">
        <f>ROWS($I$111:I129)</f>
        <v>19</v>
      </c>
      <c r="K129" s="350">
        <f t="shared" si="4"/>
        <v>19</v>
      </c>
      <c r="L129" s="350">
        <f>IFERROR(SMALL($K$111:$K$154,ROWS($K$111:K129)),"")</f>
        <v>19</v>
      </c>
      <c r="N129" s="360"/>
      <c r="O129" s="360"/>
      <c r="P129" s="586"/>
      <c r="Q129" s="586" t="s">
        <v>591</v>
      </c>
      <c r="R129" s="586">
        <v>1010</v>
      </c>
      <c r="S129" s="586">
        <v>1105</v>
      </c>
      <c r="T129" s="586">
        <v>1250</v>
      </c>
      <c r="U129" s="586">
        <v>1190</v>
      </c>
      <c r="V129" s="586">
        <v>1165</v>
      </c>
      <c r="W129" s="586">
        <v>15</v>
      </c>
      <c r="X129" s="586">
        <v>5740</v>
      </c>
      <c r="Y129" s="586">
        <v>5720</v>
      </c>
      <c r="Z129" s="586" t="s">
        <v>139</v>
      </c>
      <c r="AA129" s="586">
        <f>ROWS($I$111:Z129)</f>
        <v>19</v>
      </c>
      <c r="AB129" s="586">
        <f t="shared" si="5"/>
        <v>19</v>
      </c>
      <c r="AC129" s="586">
        <f>IFERROR(SMALL($AB$111:$AB$154,ROWS($AB$111:AB129)),"")</f>
        <v>19</v>
      </c>
      <c r="AD129" s="586"/>
      <c r="AG129" s="573" t="str">
        <f>IFERROR(INDEX($C$216:$H$259,$L218,COLUMNS($P$216:P218)),"")</f>
        <v xml:space="preserve">Business and Administrative Studies                         </v>
      </c>
      <c r="AH129" s="331">
        <f>IFERROR(INDEX($C$216:$H$259,$L218,COLUMNS($P$216:Q218)),"")</f>
        <v>0.13818107130216634</v>
      </c>
      <c r="AI129" s="331">
        <f>IFERROR(INDEX($C$216:$H$259,$L218,COLUMNS($P$216:R218)),"")</f>
        <v>0.15575491611024411</v>
      </c>
      <c r="AJ129" s="331">
        <f>IFERROR(INDEX($C$216:$H$259,$L218,COLUMNS($P$216:S218)),"")</f>
        <v>0.20416872211392281</v>
      </c>
      <c r="AK129" s="331">
        <f>IFERROR(INDEX($C$216:$H$259,$L218,COLUMNS($P$216:T218)),"")</f>
        <v>0.24757059888244798</v>
      </c>
      <c r="AL129" s="332">
        <f>IFERROR(INDEX($C$216:$H$259,$L218,COLUMNS($P$216:U218)),"")</f>
        <v>0.25432469159121873</v>
      </c>
      <c r="AO129" s="574" t="str">
        <f>IFERROR(INDEX($Q$216:$Y$259,$AC218,COLUMNS($AD$241:AD243)),"")</f>
        <v xml:space="preserve">Business and Administrative Studies                         </v>
      </c>
      <c r="AP129" s="284">
        <f>IFERROR(INDEX($Q$216:$Y$259,$AC218,COLUMNS($AD$241:AE243)),"")</f>
        <v>755</v>
      </c>
      <c r="AQ129" s="284">
        <f>IFERROR(INDEX($Q$216:$Y$259,$AC218,COLUMNS($AD$241:AF243)),"")</f>
        <v>850</v>
      </c>
      <c r="AR129" s="284">
        <f>IFERROR(INDEX($Q$216:$Y$259,$AC218,COLUMNS($AD$241:AG243)),"")</f>
        <v>1115</v>
      </c>
      <c r="AS129" s="284">
        <f>IFERROR(INDEX($Q$216:$Y$259,$AC218,COLUMNS($AD$241:AH243)),"")</f>
        <v>1350</v>
      </c>
      <c r="AT129" s="284">
        <f>IFERROR(INDEX($Q$216:$Y$259,$AC218,COLUMNS($AD$241:AI243)),"")</f>
        <v>1385</v>
      </c>
      <c r="AU129" s="284">
        <f>IFERROR(INDEX($Q$216:$Y$259,$AC218,COLUMNS($AD$241:AJ243)),"")</f>
        <v>20</v>
      </c>
      <c r="AV129" s="284">
        <f>IFERROR(INDEX($Q$216:$Y$259,$AC218,COLUMNS($AD$241:AK243)),"")</f>
        <v>5475</v>
      </c>
      <c r="AW129" s="285">
        <f>IFERROR(INDEX($Q$216:$Y$259,$AC218,COLUMNS($AD$241:AL243)),"")</f>
        <v>5455</v>
      </c>
    </row>
    <row r="130" spans="3:49" x14ac:dyDescent="0.3">
      <c r="C130" s="350" t="s">
        <v>592</v>
      </c>
      <c r="D130" s="382">
        <v>9.3643631758093884E-2</v>
      </c>
      <c r="E130" s="382">
        <v>0.13718040053827277</v>
      </c>
      <c r="F130" s="382">
        <v>0.25591704266603338</v>
      </c>
      <c r="G130" s="382">
        <v>0.34568194411462044</v>
      </c>
      <c r="H130" s="382">
        <v>0.16757698092297951</v>
      </c>
      <c r="I130" s="350" t="s">
        <v>139</v>
      </c>
      <c r="J130" s="350">
        <f>ROWS($I$111:I130)</f>
        <v>20</v>
      </c>
      <c r="K130" s="350">
        <f t="shared" si="4"/>
        <v>20</v>
      </c>
      <c r="L130" s="350">
        <f>IFERROR(SMALL($K$111:$K$154,ROWS($K$111:K130)),"")</f>
        <v>20</v>
      </c>
      <c r="N130" s="360"/>
      <c r="O130" s="360"/>
      <c r="P130" s="586"/>
      <c r="Q130" s="586" t="s">
        <v>592</v>
      </c>
      <c r="R130" s="586">
        <v>10</v>
      </c>
      <c r="S130" s="586">
        <v>15</v>
      </c>
      <c r="T130" s="586">
        <v>30</v>
      </c>
      <c r="U130" s="586">
        <v>45</v>
      </c>
      <c r="V130" s="586">
        <v>20</v>
      </c>
      <c r="W130" s="586">
        <v>0</v>
      </c>
      <c r="X130" s="586">
        <v>125</v>
      </c>
      <c r="Y130" s="586">
        <v>125</v>
      </c>
      <c r="Z130" s="586" t="s">
        <v>139</v>
      </c>
      <c r="AA130" s="586">
        <f>ROWS($I$111:Z130)</f>
        <v>20</v>
      </c>
      <c r="AB130" s="586">
        <f t="shared" si="5"/>
        <v>20</v>
      </c>
      <c r="AC130" s="586">
        <f>IFERROR(SMALL($AB$111:$AB$154,ROWS($AB$111:AB130)),"")</f>
        <v>20</v>
      </c>
      <c r="AD130" s="586"/>
      <c r="AG130" s="573" t="str">
        <f>IFERROR(INDEX($C$216:$H$259,$L219,COLUMNS($P$216:P219)),"")</f>
        <v xml:space="preserve">Combined                                                    </v>
      </c>
      <c r="AH130" s="331">
        <f>IFERROR(INDEX($C$216:$H$259,$L219,COLUMNS($P$216:Q219)),"")</f>
        <v>0.169529499626587</v>
      </c>
      <c r="AI130" s="331">
        <f>IFERROR(INDEX($C$216:$H$259,$L219,COLUMNS($P$216:R219)),"")</f>
        <v>0.22628827483196415</v>
      </c>
      <c r="AJ130" s="331">
        <f>IFERROR(INDEX($C$216:$H$259,$L219,COLUMNS($P$216:S219)),"")</f>
        <v>0.19193427931292009</v>
      </c>
      <c r="AK130" s="331">
        <f>IFERROR(INDEX($C$216:$H$259,$L219,COLUMNS($P$216:T219)),"")</f>
        <v>0.22106049290515309</v>
      </c>
      <c r="AL130" s="332">
        <f>IFERROR(INDEX($C$216:$H$259,$L219,COLUMNS($P$216:U219)),"")</f>
        <v>0.19118745332337567</v>
      </c>
      <c r="AO130" s="574" t="str">
        <f>IFERROR(INDEX($Q$216:$Y$259,$AC219,COLUMNS($AD$241:AD244)),"")</f>
        <v xml:space="preserve">Combined                                                    </v>
      </c>
      <c r="AP130" s="284">
        <f>IFERROR(INDEX($Q$216:$Y$259,$AC219,COLUMNS($AD$241:AE244)),"")</f>
        <v>115</v>
      </c>
      <c r="AQ130" s="284">
        <f>IFERROR(INDEX($Q$216:$Y$259,$AC219,COLUMNS($AD$241:AF244)),"")</f>
        <v>150</v>
      </c>
      <c r="AR130" s="284">
        <f>IFERROR(INDEX($Q$216:$Y$259,$AC219,COLUMNS($AD$241:AG244)),"")</f>
        <v>130</v>
      </c>
      <c r="AS130" s="284">
        <f>IFERROR(INDEX($Q$216:$Y$259,$AC219,COLUMNS($AD$241:AH244)),"")</f>
        <v>150</v>
      </c>
      <c r="AT130" s="284">
        <f>IFERROR(INDEX($Q$216:$Y$259,$AC219,COLUMNS($AD$241:AI244)),"")</f>
        <v>130</v>
      </c>
      <c r="AU130" s="284">
        <f>IFERROR(INDEX($Q$216:$Y$259,$AC219,COLUMNS($AD$241:AJ244)),"")</f>
        <v>5</v>
      </c>
      <c r="AV130" s="284">
        <f>IFERROR(INDEX($Q$216:$Y$259,$AC219,COLUMNS($AD$241:AK244)),"")</f>
        <v>675</v>
      </c>
      <c r="AW130" s="285">
        <f>IFERROR(INDEX($Q$216:$Y$259,$AC219,COLUMNS($AD$241:AL244)),"")</f>
        <v>670</v>
      </c>
    </row>
    <row r="131" spans="3:49" x14ac:dyDescent="0.3">
      <c r="C131" s="350" t="s">
        <v>593</v>
      </c>
      <c r="D131" s="382">
        <v>0.11881188118811881</v>
      </c>
      <c r="E131" s="382">
        <v>0.14285714285714285</v>
      </c>
      <c r="F131" s="382">
        <v>0.25035360678925034</v>
      </c>
      <c r="G131" s="382">
        <v>0.29561527581329561</v>
      </c>
      <c r="H131" s="382">
        <v>0.19236209335219237</v>
      </c>
      <c r="I131" s="350" t="s">
        <v>139</v>
      </c>
      <c r="J131" s="350">
        <f>ROWS($I$111:I131)</f>
        <v>21</v>
      </c>
      <c r="K131" s="350">
        <f t="shared" si="4"/>
        <v>21</v>
      </c>
      <c r="L131" s="350">
        <f>IFERROR(SMALL($K$111:$K$154,ROWS($K$111:K131)),"")</f>
        <v>21</v>
      </c>
      <c r="N131" s="360"/>
      <c r="O131" s="360"/>
      <c r="P131" s="586"/>
      <c r="Q131" s="586" t="s">
        <v>593</v>
      </c>
      <c r="R131" s="586">
        <v>85</v>
      </c>
      <c r="S131" s="586">
        <v>100</v>
      </c>
      <c r="T131" s="586">
        <v>175</v>
      </c>
      <c r="U131" s="586">
        <v>210</v>
      </c>
      <c r="V131" s="586">
        <v>135</v>
      </c>
      <c r="W131" s="586">
        <v>0</v>
      </c>
      <c r="X131" s="586">
        <v>710</v>
      </c>
      <c r="Y131" s="586">
        <v>705</v>
      </c>
      <c r="Z131" s="586" t="s">
        <v>139</v>
      </c>
      <c r="AA131" s="586">
        <f>ROWS($I$111:Z131)</f>
        <v>21</v>
      </c>
      <c r="AB131" s="586">
        <f t="shared" si="5"/>
        <v>21</v>
      </c>
      <c r="AC131" s="586">
        <f>IFERROR(SMALL($AB$111:$AB$154,ROWS($AB$111:AB131)),"")</f>
        <v>21</v>
      </c>
      <c r="AD131" s="586"/>
      <c r="AG131" s="573" t="str">
        <f>IFERROR(INDEX($C$216:$H$259,$L220,COLUMNS($P$216:P220)),"")</f>
        <v xml:space="preserve">Computer Sciences                                           </v>
      </c>
      <c r="AH131" s="331">
        <f>IFERROR(INDEX($C$216:$H$259,$L220,COLUMNS($P$216:Q220)),"")</f>
        <v>0.17385428591502147</v>
      </c>
      <c r="AI131" s="331">
        <f>IFERROR(INDEX($C$216:$H$259,$L220,COLUMNS($P$216:R220)),"")</f>
        <v>0.20532965239061524</v>
      </c>
      <c r="AJ131" s="331">
        <f>IFERROR(INDEX($C$216:$H$259,$L220,COLUMNS($P$216:S220)),"")</f>
        <v>0.20085383544036997</v>
      </c>
      <c r="AK131" s="331">
        <f>IFERROR(INDEX($C$216:$H$259,$L220,COLUMNS($P$216:T220)),"")</f>
        <v>0.19823777622568367</v>
      </c>
      <c r="AL131" s="332">
        <f>IFERROR(INDEX($C$216:$H$259,$L220,COLUMNS($P$216:U220)),"")</f>
        <v>0.22172445002830965</v>
      </c>
      <c r="AO131" s="574" t="str">
        <f>IFERROR(INDEX($Q$216:$Y$259,$AC220,COLUMNS($AD$241:AD245)),"")</f>
        <v xml:space="preserve">Computer Sciences                                           </v>
      </c>
      <c r="AP131" s="284">
        <f>IFERROR(INDEX($Q$216:$Y$259,$AC220,COLUMNS($AD$241:AE245)),"")</f>
        <v>420</v>
      </c>
      <c r="AQ131" s="284">
        <f>IFERROR(INDEX($Q$216:$Y$259,$AC220,COLUMNS($AD$241:AF245)),"")</f>
        <v>495</v>
      </c>
      <c r="AR131" s="284">
        <f>IFERROR(INDEX($Q$216:$Y$259,$AC220,COLUMNS($AD$241:AG245)),"")</f>
        <v>485</v>
      </c>
      <c r="AS131" s="284">
        <f>IFERROR(INDEX($Q$216:$Y$259,$AC220,COLUMNS($AD$241:AH245)),"")</f>
        <v>480</v>
      </c>
      <c r="AT131" s="284">
        <f>IFERROR(INDEX($Q$216:$Y$259,$AC220,COLUMNS($AD$241:AI245)),"")</f>
        <v>535</v>
      </c>
      <c r="AU131" s="284">
        <f>IFERROR(INDEX($Q$216:$Y$259,$AC220,COLUMNS($AD$241:AJ245)),"")</f>
        <v>10</v>
      </c>
      <c r="AV131" s="284">
        <f>IFERROR(INDEX($Q$216:$Y$259,$AC220,COLUMNS($AD$241:AK245)),"")</f>
        <v>2430</v>
      </c>
      <c r="AW131" s="285">
        <f>IFERROR(INDEX($Q$216:$Y$259,$AC220,COLUMNS($AD$241:AL245)),"")</f>
        <v>2420</v>
      </c>
    </row>
    <row r="132" spans="3:49" x14ac:dyDescent="0.3">
      <c r="C132" s="350" t="s">
        <v>571</v>
      </c>
      <c r="D132" s="382">
        <v>0.13863000920141558</v>
      </c>
      <c r="E132" s="382">
        <v>0.16786391649398152</v>
      </c>
      <c r="F132" s="382">
        <v>0.20229842530434961</v>
      </c>
      <c r="G132" s="382">
        <v>0.23343580248981269</v>
      </c>
      <c r="H132" s="382">
        <v>0.25777184651044049</v>
      </c>
      <c r="I132" s="350" t="s">
        <v>139</v>
      </c>
      <c r="J132" s="350">
        <f>ROWS($I$111:I132)</f>
        <v>22</v>
      </c>
      <c r="K132" s="350">
        <f t="shared" si="4"/>
        <v>22</v>
      </c>
      <c r="L132" s="350">
        <f>IFERROR(SMALL($K$111:$K$154,ROWS($K$111:K132)),"")</f>
        <v>22</v>
      </c>
      <c r="N132" s="360"/>
      <c r="O132" s="360"/>
      <c r="P132" s="586"/>
      <c r="Q132" s="586" t="s">
        <v>571</v>
      </c>
      <c r="R132" s="586">
        <v>5465</v>
      </c>
      <c r="S132" s="586">
        <v>6615</v>
      </c>
      <c r="T132" s="586">
        <v>7970</v>
      </c>
      <c r="U132" s="586">
        <v>9200</v>
      </c>
      <c r="V132" s="586">
        <v>10160</v>
      </c>
      <c r="W132" s="586">
        <v>185</v>
      </c>
      <c r="X132" s="586">
        <v>39595</v>
      </c>
      <c r="Y132" s="586">
        <v>39405</v>
      </c>
      <c r="Z132" s="586" t="s">
        <v>139</v>
      </c>
      <c r="AA132" s="586">
        <f>ROWS($I$111:Z132)</f>
        <v>22</v>
      </c>
      <c r="AB132" s="586">
        <f t="shared" si="5"/>
        <v>22</v>
      </c>
      <c r="AC132" s="586">
        <f>IFERROR(SMALL($AB$111:$AB$154,ROWS($AB$111:AB132)),"")</f>
        <v>22</v>
      </c>
      <c r="AD132" s="586"/>
      <c r="AG132" s="573" t="str">
        <f>IFERROR(INDEX($C$216:$H$259,$L221,COLUMNS($P$216:P221)),"")</f>
        <v xml:space="preserve">Creative Arts and Design                                    </v>
      </c>
      <c r="AH132" s="331">
        <f>IFERROR(INDEX($C$216:$H$259,$L221,COLUMNS($P$216:Q221)),"")</f>
        <v>0.13850276186533847</v>
      </c>
      <c r="AI132" s="331">
        <f>IFERROR(INDEX($C$216:$H$259,$L221,COLUMNS($P$216:R221)),"")</f>
        <v>0.1606065866371118</v>
      </c>
      <c r="AJ132" s="331">
        <f>IFERROR(INDEX($C$216:$H$259,$L221,COLUMNS($P$216:S221)),"")</f>
        <v>0.19970445147707497</v>
      </c>
      <c r="AK132" s="331">
        <f>IFERROR(INDEX($C$216:$H$259,$L221,COLUMNS($P$216:T221)),"")</f>
        <v>0.22559165342484655</v>
      </c>
      <c r="AL132" s="332">
        <f>IFERROR(INDEX($C$216:$H$259,$L221,COLUMNS($P$216:U221)),"")</f>
        <v>0.27559454659562815</v>
      </c>
      <c r="AO132" s="574" t="str">
        <f>IFERROR(INDEX($Q$216:$Y$259,$AC221,COLUMNS($AD$241:AD246)),"")</f>
        <v xml:space="preserve">Creative Arts and Design                                    </v>
      </c>
      <c r="AP132" s="284">
        <f>IFERROR(INDEX($Q$216:$Y$259,$AC221,COLUMNS($AD$241:AE246)),"")</f>
        <v>310</v>
      </c>
      <c r="AQ132" s="284">
        <f>IFERROR(INDEX($Q$216:$Y$259,$AC221,COLUMNS($AD$241:AF246)),"")</f>
        <v>360</v>
      </c>
      <c r="AR132" s="284">
        <f>IFERROR(INDEX($Q$216:$Y$259,$AC221,COLUMNS($AD$241:AG246)),"")</f>
        <v>450</v>
      </c>
      <c r="AS132" s="284">
        <f>IFERROR(INDEX($Q$216:$Y$259,$AC221,COLUMNS($AD$241:AH246)),"")</f>
        <v>505</v>
      </c>
      <c r="AT132" s="284">
        <f>IFERROR(INDEX($Q$216:$Y$259,$AC221,COLUMNS($AD$241:AI246)),"")</f>
        <v>620</v>
      </c>
      <c r="AU132" s="284">
        <f>IFERROR(INDEX($Q$216:$Y$259,$AC221,COLUMNS($AD$241:AJ246)),"")</f>
        <v>5</v>
      </c>
      <c r="AV132" s="284">
        <f>IFERROR(INDEX($Q$216:$Y$259,$AC221,COLUMNS($AD$241:AK246)),"")</f>
        <v>2250</v>
      </c>
      <c r="AW132" s="285">
        <f>IFERROR(INDEX($Q$216:$Y$259,$AC221,COLUMNS($AD$241:AL246)),"")</f>
        <v>2245</v>
      </c>
    </row>
    <row r="133" spans="3:49" x14ac:dyDescent="0.3">
      <c r="C133" s="350" t="s">
        <v>573</v>
      </c>
      <c r="D133" s="382">
        <v>0.1143046357615894</v>
      </c>
      <c r="E133" s="382">
        <v>0.15574687270051507</v>
      </c>
      <c r="F133" s="382">
        <v>0.15330389992641649</v>
      </c>
      <c r="G133" s="382">
        <v>0.24576894775570271</v>
      </c>
      <c r="H133" s="382">
        <v>0.33087564385577634</v>
      </c>
      <c r="I133" s="350" t="s">
        <v>138</v>
      </c>
      <c r="J133" s="350">
        <f>ROWS($I$111:I133)</f>
        <v>23</v>
      </c>
      <c r="K133" s="350" t="str">
        <f t="shared" si="4"/>
        <v/>
      </c>
      <c r="L133" s="350" t="str">
        <f>IFERROR(SMALL($K$111:$K$154,ROWS($K$111:K133)),"")</f>
        <v/>
      </c>
      <c r="N133" s="360"/>
      <c r="O133" s="360"/>
      <c r="P133" s="586"/>
      <c r="Q133" s="586" t="s">
        <v>573</v>
      </c>
      <c r="R133" s="586">
        <v>80</v>
      </c>
      <c r="S133" s="586">
        <v>105</v>
      </c>
      <c r="T133" s="586">
        <v>105</v>
      </c>
      <c r="U133" s="586">
        <v>165</v>
      </c>
      <c r="V133" s="586">
        <v>225</v>
      </c>
      <c r="W133" s="586">
        <v>5</v>
      </c>
      <c r="X133" s="586">
        <v>685</v>
      </c>
      <c r="Y133" s="586">
        <v>680</v>
      </c>
      <c r="Z133" s="586" t="s">
        <v>138</v>
      </c>
      <c r="AA133" s="586">
        <f>ROWS($I$111:Z133)</f>
        <v>23</v>
      </c>
      <c r="AB133" s="586" t="str">
        <f t="shared" si="5"/>
        <v/>
      </c>
      <c r="AC133" s="586" t="str">
        <f>IFERROR(SMALL($AB$111:$AB$154,ROWS($AB$111:AB133)),"")</f>
        <v/>
      </c>
      <c r="AD133" s="586"/>
      <c r="AE133" s="360" t="str">
        <f>IFERROR(INDEX($C$111:$H$154,$L133,COLUMNS($P$111:P133)),"")</f>
        <v/>
      </c>
      <c r="AF133" s="360" t="str">
        <f>IFERROR(INDEX($C$111:$H$154,$L133,COLUMNS($P$111:Q133)),"")</f>
        <v/>
      </c>
      <c r="AG133" s="573" t="str">
        <f>IFERROR(INDEX($C$216:$H$259,$L222,COLUMNS($P$216:P222)),"")</f>
        <v>Eastern, Asiatic, African, American and Australian Languages</v>
      </c>
      <c r="AH133" s="331">
        <f>IFERROR(INDEX($C$216:$H$259,$L222,COLUMNS($P$216:Q222)),"")</f>
        <v>0</v>
      </c>
      <c r="AI133" s="331">
        <f>IFERROR(INDEX($C$216:$H$259,$L222,COLUMNS($P$216:R222)),"")</f>
        <v>0.10060449050086358</v>
      </c>
      <c r="AJ133" s="331">
        <f>IFERROR(INDEX($C$216:$H$259,$L222,COLUMNS($P$216:S222)),"")</f>
        <v>0.3886010362694301</v>
      </c>
      <c r="AK133" s="331">
        <f>IFERROR(INDEX($C$216:$H$259,$L222,COLUMNS($P$216:T222)),"")</f>
        <v>0.2590673575129534</v>
      </c>
      <c r="AL133" s="332">
        <f>IFERROR(INDEX($C$216:$H$259,$L222,COLUMNS($P$216:U222)),"")</f>
        <v>0.25172711571675305</v>
      </c>
      <c r="AO133" s="574" t="str">
        <f>IFERROR(INDEX($Q$216:$Y$259,$AC222,COLUMNS($AD$241:AD247)),"")</f>
        <v>Eastern, Asiatic, African, American and Australian Languages</v>
      </c>
      <c r="AP133" s="284">
        <f>IFERROR(INDEX($Q$216:$Y$259,$AC222,COLUMNS($AD$241:AE247)),"")</f>
        <v>0</v>
      </c>
      <c r="AQ133" s="284">
        <f>IFERROR(INDEX($Q$216:$Y$259,$AC222,COLUMNS($AD$241:AF247)),"")</f>
        <v>0</v>
      </c>
      <c r="AR133" s="284">
        <f>IFERROR(INDEX($Q$216:$Y$259,$AC222,COLUMNS($AD$241:AG247)),"")</f>
        <v>10</v>
      </c>
      <c r="AS133" s="284">
        <f>IFERROR(INDEX($Q$216:$Y$259,$AC222,COLUMNS($AD$241:AH247)),"")</f>
        <v>5</v>
      </c>
      <c r="AT133" s="284">
        <f>IFERROR(INDEX($Q$216:$Y$259,$AC222,COLUMNS($AD$241:AI247)),"")</f>
        <v>5</v>
      </c>
      <c r="AU133" s="284">
        <f>IFERROR(INDEX($Q$216:$Y$259,$AC222,COLUMNS($AD$241:AJ247)),"")</f>
        <v>0</v>
      </c>
      <c r="AV133" s="284">
        <f>IFERROR(INDEX($Q$216:$Y$259,$AC222,COLUMNS($AD$241:AK247)),"")</f>
        <v>25</v>
      </c>
      <c r="AW133" s="285">
        <f>IFERROR(INDEX($Q$216:$Y$259,$AC222,COLUMNS($AD$241:AL247)),"")</f>
        <v>25</v>
      </c>
    </row>
    <row r="134" spans="3:49" x14ac:dyDescent="0.3">
      <c r="C134" s="350" t="s">
        <v>574</v>
      </c>
      <c r="D134" s="382">
        <v>0.13848859548789774</v>
      </c>
      <c r="E134" s="382">
        <v>0.16907479919838656</v>
      </c>
      <c r="F134" s="382">
        <v>0.20162361764696513</v>
      </c>
      <c r="G134" s="382">
        <v>0.22323786826904388</v>
      </c>
      <c r="H134" s="382">
        <v>0.26757511939770667</v>
      </c>
      <c r="I134" s="350" t="s">
        <v>138</v>
      </c>
      <c r="J134" s="350">
        <f>ROWS($I$111:I134)</f>
        <v>24</v>
      </c>
      <c r="K134" s="350" t="str">
        <f t="shared" si="4"/>
        <v/>
      </c>
      <c r="L134" s="350" t="str">
        <f>IFERROR(SMALL($K$111:$K$154,ROWS($K$111:K134)),"")</f>
        <v/>
      </c>
      <c r="N134" s="360"/>
      <c r="O134" s="360"/>
      <c r="P134" s="586"/>
      <c r="Q134" s="586" t="s">
        <v>574</v>
      </c>
      <c r="R134" s="586">
        <v>435</v>
      </c>
      <c r="S134" s="586">
        <v>530</v>
      </c>
      <c r="T134" s="586">
        <v>635</v>
      </c>
      <c r="U134" s="586">
        <v>700</v>
      </c>
      <c r="V134" s="586">
        <v>840</v>
      </c>
      <c r="W134" s="586">
        <v>20</v>
      </c>
      <c r="X134" s="586">
        <v>3155</v>
      </c>
      <c r="Y134" s="586">
        <v>3140</v>
      </c>
      <c r="Z134" s="586" t="s">
        <v>138</v>
      </c>
      <c r="AA134" s="586">
        <f>ROWS($I$111:Z134)</f>
        <v>24</v>
      </c>
      <c r="AB134" s="586" t="str">
        <f t="shared" si="5"/>
        <v/>
      </c>
      <c r="AC134" s="586" t="str">
        <f>IFERROR(SMALL($AB$111:$AB$154,ROWS($AB$111:AB134)),"")</f>
        <v/>
      </c>
      <c r="AD134" s="586"/>
      <c r="AG134" s="573" t="str">
        <f>IFERROR(INDEX($C$216:$H$259,$L223,COLUMNS($P$216:P223)),"")</f>
        <v xml:space="preserve">Education                                                   </v>
      </c>
      <c r="AH134" s="331">
        <f>IFERROR(INDEX($C$216:$H$259,$L223,COLUMNS($P$216:Q223)),"")</f>
        <v>0.1405990016638935</v>
      </c>
      <c r="AI134" s="331">
        <f>IFERROR(INDEX($C$216:$H$259,$L223,COLUMNS($P$216:R223)),"")</f>
        <v>0.17692734331669441</v>
      </c>
      <c r="AJ134" s="331">
        <f>IFERROR(INDEX($C$216:$H$259,$L223,COLUMNS($P$216:S223)),"")</f>
        <v>0.21048252911813645</v>
      </c>
      <c r="AK134" s="331">
        <f>IFERROR(INDEX($C$216:$H$259,$L223,COLUMNS($P$216:T223)),"")</f>
        <v>0.23627287853577372</v>
      </c>
      <c r="AL134" s="332">
        <f>IFERROR(INDEX($C$216:$H$259,$L223,COLUMNS($P$216:U223)),"")</f>
        <v>0.23571824736550195</v>
      </c>
      <c r="AO134" s="574" t="str">
        <f>IFERROR(INDEX($Q$216:$Y$259,$AC223,COLUMNS($AD$241:AD248)),"")</f>
        <v xml:space="preserve">Education                                                   </v>
      </c>
      <c r="AP134" s="284">
        <f>IFERROR(INDEX($Q$216:$Y$259,$AC223,COLUMNS($AD$241:AE248)),"")</f>
        <v>255</v>
      </c>
      <c r="AQ134" s="284">
        <f>IFERROR(INDEX($Q$216:$Y$259,$AC223,COLUMNS($AD$241:AF248)),"")</f>
        <v>320</v>
      </c>
      <c r="AR134" s="284">
        <f>IFERROR(INDEX($Q$216:$Y$259,$AC223,COLUMNS($AD$241:AG248)),"")</f>
        <v>380</v>
      </c>
      <c r="AS134" s="284">
        <f>IFERROR(INDEX($Q$216:$Y$259,$AC223,COLUMNS($AD$241:AH248)),"")</f>
        <v>425</v>
      </c>
      <c r="AT134" s="284">
        <f>IFERROR(INDEX($Q$216:$Y$259,$AC223,COLUMNS($AD$241:AI248)),"")</f>
        <v>425</v>
      </c>
      <c r="AU134" s="284">
        <f>IFERROR(INDEX($Q$216:$Y$259,$AC223,COLUMNS($AD$241:AJ248)),"")</f>
        <v>5</v>
      </c>
      <c r="AV134" s="284">
        <f>IFERROR(INDEX($Q$216:$Y$259,$AC223,COLUMNS($AD$241:AK248)),"")</f>
        <v>1805</v>
      </c>
      <c r="AW134" s="285">
        <f>IFERROR(INDEX($Q$216:$Y$259,$AC223,COLUMNS($AD$241:AL248)),"")</f>
        <v>1805</v>
      </c>
    </row>
    <row r="135" spans="3:49" x14ac:dyDescent="0.3">
      <c r="C135" s="350" t="s">
        <v>575</v>
      </c>
      <c r="D135" s="382">
        <v>0.14474256038729444</v>
      </c>
      <c r="E135" s="382">
        <v>0.15279339035599918</v>
      </c>
      <c r="F135" s="382">
        <v>0.17646516122296868</v>
      </c>
      <c r="G135" s="382">
        <v>0.23109232476212907</v>
      </c>
      <c r="H135" s="382">
        <v>0.29490656327160869</v>
      </c>
      <c r="I135" s="350" t="s">
        <v>138</v>
      </c>
      <c r="J135" s="350">
        <f>ROWS($I$111:I135)</f>
        <v>25</v>
      </c>
      <c r="K135" s="350" t="str">
        <f t="shared" si="4"/>
        <v/>
      </c>
      <c r="L135" s="350" t="str">
        <f>IFERROR(SMALL($K$111:$K$154,ROWS($K$111:K135)),"")</f>
        <v/>
      </c>
      <c r="N135" s="360"/>
      <c r="O135" s="360"/>
      <c r="P135" s="586"/>
      <c r="Q135" s="586" t="s">
        <v>575</v>
      </c>
      <c r="R135" s="586">
        <v>595</v>
      </c>
      <c r="S135" s="586">
        <v>630</v>
      </c>
      <c r="T135" s="586">
        <v>725</v>
      </c>
      <c r="U135" s="586">
        <v>950</v>
      </c>
      <c r="V135" s="586">
        <v>1215</v>
      </c>
      <c r="W135" s="586">
        <v>25</v>
      </c>
      <c r="X135" s="586">
        <v>4140</v>
      </c>
      <c r="Y135" s="586">
        <v>4120</v>
      </c>
      <c r="Z135" s="586" t="s">
        <v>138</v>
      </c>
      <c r="AA135" s="586">
        <f>ROWS($I$111:Z135)</f>
        <v>25</v>
      </c>
      <c r="AB135" s="586" t="str">
        <f t="shared" si="5"/>
        <v/>
      </c>
      <c r="AC135" s="586" t="str">
        <f>IFERROR(SMALL($AB$111:$AB$154,ROWS($AB$111:AB135)),"")</f>
        <v/>
      </c>
      <c r="AD135" s="586"/>
      <c r="AG135" s="573" t="str">
        <f>IFERROR(INDEX($C$216:$H$259,$L224,COLUMNS($P$216:P224)),"")</f>
        <v xml:space="preserve">Engineering                                                 </v>
      </c>
      <c r="AH135" s="331">
        <f>IFERROR(INDEX($C$216:$H$259,$L224,COLUMNS($P$216:Q224)),"")</f>
        <v>9.8106608597428563E-2</v>
      </c>
      <c r="AI135" s="331">
        <f>IFERROR(INDEX($C$216:$H$259,$L224,COLUMNS($P$216:R224)),"")</f>
        <v>0.12916680509454878</v>
      </c>
      <c r="AJ135" s="331">
        <f>IFERROR(INDEX($C$216:$H$259,$L224,COLUMNS($P$216:S224)),"")</f>
        <v>0.21393299285108083</v>
      </c>
      <c r="AK135" s="331">
        <f>IFERROR(INDEX($C$216:$H$259,$L224,COLUMNS($P$216:T224)),"")</f>
        <v>0.25138402713387842</v>
      </c>
      <c r="AL135" s="332">
        <f>IFERROR(INDEX($C$216:$H$259,$L224,COLUMNS($P$216:U224)),"")</f>
        <v>0.30740956632306354</v>
      </c>
      <c r="AO135" s="574" t="str">
        <f>IFERROR(INDEX($Q$216:$Y$259,$AC224,COLUMNS($AD$241:AD249)),"")</f>
        <v xml:space="preserve">Engineering                                                 </v>
      </c>
      <c r="AP135" s="284">
        <f>IFERROR(INDEX($Q$216:$Y$259,$AC224,COLUMNS($AD$241:AE249)),"")</f>
        <v>325</v>
      </c>
      <c r="AQ135" s="284">
        <f>IFERROR(INDEX($Q$216:$Y$259,$AC224,COLUMNS($AD$241:AF249)),"")</f>
        <v>430</v>
      </c>
      <c r="AR135" s="284">
        <f>IFERROR(INDEX($Q$216:$Y$259,$AC224,COLUMNS($AD$241:AG249)),"")</f>
        <v>710</v>
      </c>
      <c r="AS135" s="284">
        <f>IFERROR(INDEX($Q$216:$Y$259,$AC224,COLUMNS($AD$241:AH249)),"")</f>
        <v>830</v>
      </c>
      <c r="AT135" s="284">
        <f>IFERROR(INDEX($Q$216:$Y$259,$AC224,COLUMNS($AD$241:AI249)),"")</f>
        <v>1020</v>
      </c>
      <c r="AU135" s="284">
        <f>IFERROR(INDEX($Q$216:$Y$259,$AC224,COLUMNS($AD$241:AJ249)),"")</f>
        <v>55</v>
      </c>
      <c r="AV135" s="284">
        <f>IFERROR(INDEX($Q$216:$Y$259,$AC224,COLUMNS($AD$241:AK249)),"")</f>
        <v>3365</v>
      </c>
      <c r="AW135" s="285">
        <f>IFERROR(INDEX($Q$216:$Y$259,$AC224,COLUMNS($AD$241:AL249)),"")</f>
        <v>3310</v>
      </c>
    </row>
    <row r="136" spans="3:49" x14ac:dyDescent="0.3">
      <c r="C136" s="350" t="s">
        <v>576</v>
      </c>
      <c r="D136" s="382" t="s">
        <v>137</v>
      </c>
      <c r="E136" s="382" t="s">
        <v>137</v>
      </c>
      <c r="F136" s="382" t="s">
        <v>137</v>
      </c>
      <c r="G136" s="382" t="s">
        <v>137</v>
      </c>
      <c r="H136" s="382" t="s">
        <v>137</v>
      </c>
      <c r="I136" s="350" t="s">
        <v>138</v>
      </c>
      <c r="J136" s="350">
        <f>ROWS($I$111:I136)</f>
        <v>26</v>
      </c>
      <c r="K136" s="350" t="str">
        <f t="shared" si="4"/>
        <v/>
      </c>
      <c r="L136" s="350" t="str">
        <f>IFERROR(SMALL($K$111:$K$154,ROWS($K$111:K136)),"")</f>
        <v/>
      </c>
      <c r="N136" s="360"/>
      <c r="O136" s="360"/>
      <c r="P136" s="586"/>
      <c r="Q136" s="586" t="s">
        <v>576</v>
      </c>
      <c r="R136" s="586">
        <v>0</v>
      </c>
      <c r="S136" s="586">
        <v>0</v>
      </c>
      <c r="T136" s="586">
        <v>0</v>
      </c>
      <c r="U136" s="586">
        <v>0</v>
      </c>
      <c r="V136" s="586">
        <v>0</v>
      </c>
      <c r="W136" s="586">
        <v>0</v>
      </c>
      <c r="X136" s="586">
        <v>0</v>
      </c>
      <c r="Y136" s="586">
        <v>0</v>
      </c>
      <c r="Z136" s="586" t="s">
        <v>138</v>
      </c>
      <c r="AA136" s="586">
        <f>ROWS($I$111:Z136)</f>
        <v>26</v>
      </c>
      <c r="AB136" s="586" t="str">
        <f t="shared" si="5"/>
        <v/>
      </c>
      <c r="AC136" s="586" t="str">
        <f>IFERROR(SMALL($AB$111:$AB$154,ROWS($AB$111:AB136)),"")</f>
        <v/>
      </c>
      <c r="AD136" s="586"/>
      <c r="AG136" s="573" t="str">
        <f>IFERROR(INDEX($C$216:$H$259,$L225,COLUMNS($P$216:P225)),"")</f>
        <v xml:space="preserve">European Languages, Literature and Related Subjects         </v>
      </c>
      <c r="AH136" s="331">
        <f>IFERROR(INDEX($C$216:$H$259,$L225,COLUMNS($P$216:Q225)),"")</f>
        <v>9.6821862348178134E-2</v>
      </c>
      <c r="AI136" s="331">
        <f>IFERROR(INDEX($C$216:$H$259,$L225,COLUMNS($P$216:R225)),"")</f>
        <v>0.152165991902834</v>
      </c>
      <c r="AJ136" s="331">
        <f>IFERROR(INDEX($C$216:$H$259,$L225,COLUMNS($P$216:S225)),"")</f>
        <v>0.21321862348178136</v>
      </c>
      <c r="AK136" s="331">
        <f>IFERROR(INDEX($C$216:$H$259,$L225,COLUMNS($P$216:T225)),"")</f>
        <v>0.22773279352226722</v>
      </c>
      <c r="AL136" s="332">
        <f>IFERROR(INDEX($C$216:$H$259,$L225,COLUMNS($P$216:U225)),"")</f>
        <v>0.31006072874493923</v>
      </c>
      <c r="AO136" s="574" t="str">
        <f>IFERROR(INDEX($Q$216:$Y$259,$AC225,COLUMNS($AD$241:AD250)),"")</f>
        <v xml:space="preserve">European Languages, Literature and Related Subjects         </v>
      </c>
      <c r="AP136" s="284">
        <f>IFERROR(INDEX($Q$216:$Y$259,$AC225,COLUMNS($AD$241:AE250)),"")</f>
        <v>50</v>
      </c>
      <c r="AQ136" s="284">
        <f>IFERROR(INDEX($Q$216:$Y$259,$AC225,COLUMNS($AD$241:AF250)),"")</f>
        <v>75</v>
      </c>
      <c r="AR136" s="284">
        <f>IFERROR(INDEX($Q$216:$Y$259,$AC225,COLUMNS($AD$241:AG250)),"")</f>
        <v>105</v>
      </c>
      <c r="AS136" s="284">
        <f>IFERROR(INDEX($Q$216:$Y$259,$AC225,COLUMNS($AD$241:AH250)),"")</f>
        <v>115</v>
      </c>
      <c r="AT136" s="284">
        <f>IFERROR(INDEX($Q$216:$Y$259,$AC225,COLUMNS($AD$241:AI250)),"")</f>
        <v>155</v>
      </c>
      <c r="AU136" s="284">
        <f>IFERROR(INDEX($Q$216:$Y$259,$AC225,COLUMNS($AD$241:AJ250)),"")</f>
        <v>0</v>
      </c>
      <c r="AV136" s="284">
        <f>IFERROR(INDEX($Q$216:$Y$259,$AC225,COLUMNS($AD$241:AK250)),"")</f>
        <v>495</v>
      </c>
      <c r="AW136" s="285">
        <f>IFERROR(INDEX($Q$216:$Y$259,$AC225,COLUMNS($AD$241:AL250)),"")</f>
        <v>495</v>
      </c>
    </row>
    <row r="137" spans="3:49" x14ac:dyDescent="0.3">
      <c r="C137" s="350" t="s">
        <v>577</v>
      </c>
      <c r="D137" s="382">
        <v>0.18931580399397294</v>
      </c>
      <c r="E137" s="382">
        <v>0.18790454362173978</v>
      </c>
      <c r="F137" s="382">
        <v>0.18445597504297445</v>
      </c>
      <c r="G137" s="382">
        <v>0.19816005602597567</v>
      </c>
      <c r="H137" s="382">
        <v>0.24016362131533711</v>
      </c>
      <c r="I137" s="350" t="s">
        <v>138</v>
      </c>
      <c r="J137" s="350">
        <f>ROWS($I$111:I137)</f>
        <v>27</v>
      </c>
      <c r="K137" s="350" t="str">
        <f t="shared" si="4"/>
        <v/>
      </c>
      <c r="L137" s="350" t="str">
        <f>IFERROR(SMALL($K$111:$K$154,ROWS($K$111:K137)),"")</f>
        <v/>
      </c>
      <c r="N137" s="360"/>
      <c r="O137" s="360"/>
      <c r="P137" s="586"/>
      <c r="Q137" s="586" t="s">
        <v>577</v>
      </c>
      <c r="R137" s="586">
        <v>355</v>
      </c>
      <c r="S137" s="586">
        <v>355</v>
      </c>
      <c r="T137" s="586">
        <v>350</v>
      </c>
      <c r="U137" s="586">
        <v>375</v>
      </c>
      <c r="V137" s="586">
        <v>455</v>
      </c>
      <c r="W137" s="586">
        <v>20</v>
      </c>
      <c r="X137" s="586">
        <v>1900</v>
      </c>
      <c r="Y137" s="586">
        <v>1885</v>
      </c>
      <c r="Z137" s="586" t="s">
        <v>138</v>
      </c>
      <c r="AA137" s="586">
        <f>ROWS($I$111:Z137)</f>
        <v>27</v>
      </c>
      <c r="AB137" s="586" t="str">
        <f t="shared" si="5"/>
        <v/>
      </c>
      <c r="AC137" s="586" t="str">
        <f>IFERROR(SMALL($AB$111:$AB$154,ROWS($AB$111:AB137)),"")</f>
        <v/>
      </c>
      <c r="AD137" s="586"/>
      <c r="AG137" s="573" t="str">
        <f>IFERROR(INDEX($C$216:$H$259,$L226,COLUMNS($P$216:P226)),"")</f>
        <v xml:space="preserve">Historical and Philosophical Studies                        </v>
      </c>
      <c r="AH137" s="331">
        <f>IFERROR(INDEX($C$216:$H$259,$L226,COLUMNS($P$216:Q226)),"")</f>
        <v>0.10660765459875354</v>
      </c>
      <c r="AI137" s="331">
        <f>IFERROR(INDEX($C$216:$H$259,$L226,COLUMNS($P$216:R226)),"")</f>
        <v>0.15957071183991201</v>
      </c>
      <c r="AJ137" s="331">
        <f>IFERROR(INDEX($C$216:$H$259,$L226,COLUMNS($P$216:S226)),"")</f>
        <v>0.20131709680333051</v>
      </c>
      <c r="AK137" s="331">
        <f>IFERROR(INDEX($C$216:$H$259,$L226,COLUMNS($P$216:T226)),"")</f>
        <v>0.2278643160375422</v>
      </c>
      <c r="AL137" s="332">
        <f>IFERROR(INDEX($C$216:$H$259,$L226,COLUMNS($P$216:U226)),"")</f>
        <v>0.30464022072046182</v>
      </c>
      <c r="AO137" s="574" t="str">
        <f>IFERROR(INDEX($Q$216:$Y$259,$AC226,COLUMNS($AD$241:AD251)),"")</f>
        <v xml:space="preserve">Historical and Philosophical Studies                        </v>
      </c>
      <c r="AP137" s="284">
        <f>IFERROR(INDEX($Q$216:$Y$259,$AC226,COLUMNS($AD$241:AE251)),"")</f>
        <v>130</v>
      </c>
      <c r="AQ137" s="284">
        <f>IFERROR(INDEX($Q$216:$Y$259,$AC226,COLUMNS($AD$241:AF251)),"")</f>
        <v>195</v>
      </c>
      <c r="AR137" s="284">
        <f>IFERROR(INDEX($Q$216:$Y$259,$AC226,COLUMNS($AD$241:AG251)),"")</f>
        <v>245</v>
      </c>
      <c r="AS137" s="284">
        <f>IFERROR(INDEX($Q$216:$Y$259,$AC226,COLUMNS($AD$241:AH251)),"")</f>
        <v>280</v>
      </c>
      <c r="AT137" s="284">
        <f>IFERROR(INDEX($Q$216:$Y$259,$AC226,COLUMNS($AD$241:AI251)),"")</f>
        <v>370</v>
      </c>
      <c r="AU137" s="284">
        <f>IFERROR(INDEX($Q$216:$Y$259,$AC226,COLUMNS($AD$241:AJ251)),"")</f>
        <v>5</v>
      </c>
      <c r="AV137" s="284">
        <f>IFERROR(INDEX($Q$216:$Y$259,$AC226,COLUMNS($AD$241:AK251)),"")</f>
        <v>1220</v>
      </c>
      <c r="AW137" s="285">
        <f>IFERROR(INDEX($Q$216:$Y$259,$AC226,COLUMNS($AD$241:AL251)),"")</f>
        <v>1220</v>
      </c>
    </row>
    <row r="138" spans="3:49" x14ac:dyDescent="0.3">
      <c r="C138" s="350" t="s">
        <v>578</v>
      </c>
      <c r="D138" s="382">
        <v>0.12123716332513963</v>
      </c>
      <c r="E138" s="382">
        <v>0.15931425443329142</v>
      </c>
      <c r="F138" s="382">
        <v>0.20177068474547721</v>
      </c>
      <c r="G138" s="382">
        <v>0.24274277172168038</v>
      </c>
      <c r="H138" s="382">
        <v>0.27493512577441143</v>
      </c>
      <c r="I138" s="350" t="s">
        <v>138</v>
      </c>
      <c r="J138" s="350">
        <f>ROWS($I$111:I138)</f>
        <v>28</v>
      </c>
      <c r="K138" s="350" t="str">
        <f t="shared" si="4"/>
        <v/>
      </c>
      <c r="L138" s="350" t="str">
        <f>IFERROR(SMALL($K$111:$K$154,ROWS($K$111:K138)),"")</f>
        <v/>
      </c>
      <c r="N138" s="360"/>
      <c r="O138" s="360"/>
      <c r="P138" s="586"/>
      <c r="Q138" s="586" t="s">
        <v>578</v>
      </c>
      <c r="R138" s="586">
        <v>230</v>
      </c>
      <c r="S138" s="586">
        <v>305</v>
      </c>
      <c r="T138" s="586">
        <v>385</v>
      </c>
      <c r="U138" s="586">
        <v>460</v>
      </c>
      <c r="V138" s="586">
        <v>520</v>
      </c>
      <c r="W138" s="586">
        <v>10</v>
      </c>
      <c r="X138" s="586">
        <v>1910</v>
      </c>
      <c r="Y138" s="586">
        <v>1900</v>
      </c>
      <c r="Z138" s="586" t="s">
        <v>138</v>
      </c>
      <c r="AA138" s="586">
        <f>ROWS($I$111:Z138)</f>
        <v>28</v>
      </c>
      <c r="AB138" s="586" t="str">
        <f t="shared" si="5"/>
        <v/>
      </c>
      <c r="AC138" s="586" t="str">
        <f>IFERROR(SMALL($AB$111:$AB$154,ROWS($AB$111:AB138)),"")</f>
        <v/>
      </c>
      <c r="AD138" s="586"/>
      <c r="AG138" s="573" t="str">
        <f>IFERROR(INDEX($C$216:$H$259,$L227,COLUMNS($P$216:P227)),"")</f>
        <v xml:space="preserve">Law                                                         </v>
      </c>
      <c r="AH138" s="331">
        <f>IFERROR(INDEX($C$216:$H$259,$L227,COLUMNS($P$216:Q227)),"")</f>
        <v>0.11593376049621111</v>
      </c>
      <c r="AI138" s="331">
        <f>IFERROR(INDEX($C$216:$H$259,$L227,COLUMNS($P$216:R227)),"")</f>
        <v>0.14811726498727287</v>
      </c>
      <c r="AJ138" s="331">
        <f>IFERROR(INDEX($C$216:$H$259,$L227,COLUMNS($P$216:S227)),"")</f>
        <v>0.18273647561368092</v>
      </c>
      <c r="AK138" s="331">
        <f>IFERROR(INDEX($C$216:$H$259,$L227,COLUMNS($P$216:T227)),"")</f>
        <v>0.21175283068550863</v>
      </c>
      <c r="AL138" s="332">
        <f>IFERROR(INDEX($C$216:$H$259,$L227,COLUMNS($P$216:U227)),"")</f>
        <v>0.34145966821732637</v>
      </c>
      <c r="AO138" s="574" t="str">
        <f>IFERROR(INDEX($Q$216:$Y$259,$AC227,COLUMNS($AD$241:AD252)),"")</f>
        <v xml:space="preserve">Law                                                         </v>
      </c>
      <c r="AP138" s="284">
        <f>IFERROR(INDEX($Q$216:$Y$259,$AC227,COLUMNS($AD$241:AE252)),"")</f>
        <v>160</v>
      </c>
      <c r="AQ138" s="284">
        <f>IFERROR(INDEX($Q$216:$Y$259,$AC227,COLUMNS($AD$241:AF252)),"")</f>
        <v>205</v>
      </c>
      <c r="AR138" s="284">
        <f>IFERROR(INDEX($Q$216:$Y$259,$AC227,COLUMNS($AD$241:AG252)),"")</f>
        <v>250</v>
      </c>
      <c r="AS138" s="284">
        <f>IFERROR(INDEX($Q$216:$Y$259,$AC227,COLUMNS($AD$241:AH252)),"")</f>
        <v>290</v>
      </c>
      <c r="AT138" s="284">
        <f>IFERROR(INDEX($Q$216:$Y$259,$AC227,COLUMNS($AD$241:AI252)),"")</f>
        <v>465</v>
      </c>
      <c r="AU138" s="284">
        <f>IFERROR(INDEX($Q$216:$Y$259,$AC227,COLUMNS($AD$241:AJ252)),"")</f>
        <v>10</v>
      </c>
      <c r="AV138" s="284">
        <f>IFERROR(INDEX($Q$216:$Y$259,$AC227,COLUMNS($AD$241:AK252)),"")</f>
        <v>1375</v>
      </c>
      <c r="AW138" s="285">
        <f>IFERROR(INDEX($Q$216:$Y$259,$AC227,COLUMNS($AD$241:AL252)),"")</f>
        <v>1365</v>
      </c>
    </row>
    <row r="139" spans="3:49" x14ac:dyDescent="0.3">
      <c r="C139" s="350" t="s">
        <v>579</v>
      </c>
      <c r="D139" s="382">
        <v>1.9230769230769232E-2</v>
      </c>
      <c r="E139" s="382">
        <v>5.7692307692307696E-2</v>
      </c>
      <c r="F139" s="382">
        <v>0.16653846153846155</v>
      </c>
      <c r="G139" s="382">
        <v>0.33346153846153848</v>
      </c>
      <c r="H139" s="382">
        <v>0.42307692307692307</v>
      </c>
      <c r="I139" s="350" t="s">
        <v>138</v>
      </c>
      <c r="J139" s="350">
        <f>ROWS($I$111:I139)</f>
        <v>29</v>
      </c>
      <c r="K139" s="350" t="str">
        <f t="shared" si="4"/>
        <v/>
      </c>
      <c r="L139" s="350" t="str">
        <f>IFERROR(SMALL($K$111:$K$154,ROWS($K$111:K139)),"")</f>
        <v/>
      </c>
      <c r="N139" s="360"/>
      <c r="O139" s="360"/>
      <c r="P139" s="586"/>
      <c r="Q139" s="586" t="s">
        <v>579</v>
      </c>
      <c r="R139" s="586">
        <v>0</v>
      </c>
      <c r="S139" s="586">
        <v>0</v>
      </c>
      <c r="T139" s="586">
        <v>5</v>
      </c>
      <c r="U139" s="586">
        <v>10</v>
      </c>
      <c r="V139" s="586">
        <v>10</v>
      </c>
      <c r="W139" s="586">
        <v>0</v>
      </c>
      <c r="X139" s="586">
        <v>25</v>
      </c>
      <c r="Y139" s="586">
        <v>25</v>
      </c>
      <c r="Z139" s="586" t="s">
        <v>138</v>
      </c>
      <c r="AA139" s="586">
        <f>ROWS($I$111:Z139)</f>
        <v>29</v>
      </c>
      <c r="AB139" s="586" t="str">
        <f t="shared" si="5"/>
        <v/>
      </c>
      <c r="AC139" s="586" t="str">
        <f>IFERROR(SMALL($AB$111:$AB$154,ROWS($AB$111:AB139)),"")</f>
        <v/>
      </c>
      <c r="AD139" s="586"/>
      <c r="AG139" s="573" t="str">
        <f>IFERROR(INDEX($C$216:$H$259,$L228,COLUMNS($P$216:P228)),"")</f>
        <v xml:space="preserve">Linguistics, Classics and Related Subjects                  </v>
      </c>
      <c r="AH139" s="331">
        <f>IFERROR(INDEX($C$216:$H$259,$L228,COLUMNS($P$216:Q228)),"")</f>
        <v>0.10880607315389924</v>
      </c>
      <c r="AI139" s="331">
        <f>IFERROR(INDEX($C$216:$H$259,$L228,COLUMNS($P$216:R228)),"")</f>
        <v>0.14561766735679779</v>
      </c>
      <c r="AJ139" s="331">
        <f>IFERROR(INDEX($C$216:$H$259,$L228,COLUMNS($P$216:S228)),"")</f>
        <v>0.22383712905452033</v>
      </c>
      <c r="AK139" s="331">
        <f>IFERROR(INDEX($C$216:$H$259,$L228,COLUMNS($P$216:T228)),"")</f>
        <v>0.24154589371980675</v>
      </c>
      <c r="AL139" s="332">
        <f>IFERROR(INDEX($C$216:$H$259,$L228,COLUMNS($P$216:U228)),"")</f>
        <v>0.28019323671497587</v>
      </c>
      <c r="AO139" s="574" t="str">
        <f>IFERROR(INDEX($Q$216:$Y$259,$AC228,COLUMNS($AD$241:AD253)),"")</f>
        <v xml:space="preserve">Linguistics, Classics and Related Subjects                  </v>
      </c>
      <c r="AP139" s="284">
        <f>IFERROR(INDEX($Q$216:$Y$259,$AC228,COLUMNS($AD$241:AE253)),"")</f>
        <v>80</v>
      </c>
      <c r="AQ139" s="284">
        <f>IFERROR(INDEX($Q$216:$Y$259,$AC228,COLUMNS($AD$241:AF253)),"")</f>
        <v>105</v>
      </c>
      <c r="AR139" s="284">
        <f>IFERROR(INDEX($Q$216:$Y$259,$AC228,COLUMNS($AD$241:AG253)),"")</f>
        <v>160</v>
      </c>
      <c r="AS139" s="284">
        <f>IFERROR(INDEX($Q$216:$Y$259,$AC228,COLUMNS($AD$241:AH253)),"")</f>
        <v>175</v>
      </c>
      <c r="AT139" s="284">
        <f>IFERROR(INDEX($Q$216:$Y$259,$AC228,COLUMNS($AD$241:AI253)),"")</f>
        <v>205</v>
      </c>
      <c r="AU139" s="284">
        <f>IFERROR(INDEX($Q$216:$Y$259,$AC228,COLUMNS($AD$241:AJ253)),"")</f>
        <v>5</v>
      </c>
      <c r="AV139" s="284">
        <f>IFERROR(INDEX($Q$216:$Y$259,$AC228,COLUMNS($AD$241:AK253)),"")</f>
        <v>725</v>
      </c>
      <c r="AW139" s="285">
        <f>IFERROR(INDEX($Q$216:$Y$259,$AC228,COLUMNS($AD$241:AL253)),"")</f>
        <v>725</v>
      </c>
    </row>
    <row r="140" spans="3:49" x14ac:dyDescent="0.3">
      <c r="C140" s="350" t="s">
        <v>580</v>
      </c>
      <c r="D140" s="382">
        <v>0.13938669852648347</v>
      </c>
      <c r="E140" s="382">
        <v>0.16447630426125051</v>
      </c>
      <c r="F140" s="382">
        <v>0.21226602947033055</v>
      </c>
      <c r="G140" s="382">
        <v>0.21385902031063322</v>
      </c>
      <c r="H140" s="382">
        <v>0.27001194743130225</v>
      </c>
      <c r="I140" s="350" t="s">
        <v>138</v>
      </c>
      <c r="J140" s="350">
        <f>ROWS($I$111:I140)</f>
        <v>30</v>
      </c>
      <c r="K140" s="350" t="str">
        <f t="shared" si="4"/>
        <v/>
      </c>
      <c r="L140" s="350" t="str">
        <f>IFERROR(SMALL($K$111:$K$154,ROWS($K$111:K140)),"")</f>
        <v/>
      </c>
      <c r="N140" s="360"/>
      <c r="O140" s="360"/>
      <c r="P140" s="586"/>
      <c r="Q140" s="586" t="s">
        <v>580</v>
      </c>
      <c r="R140" s="586">
        <v>175</v>
      </c>
      <c r="S140" s="586">
        <v>205</v>
      </c>
      <c r="T140" s="586">
        <v>265</v>
      </c>
      <c r="U140" s="586">
        <v>270</v>
      </c>
      <c r="V140" s="586">
        <v>340</v>
      </c>
      <c r="W140" s="586">
        <v>5</v>
      </c>
      <c r="X140" s="586">
        <v>1260</v>
      </c>
      <c r="Y140" s="586">
        <v>1255</v>
      </c>
      <c r="Z140" s="586" t="s">
        <v>138</v>
      </c>
      <c r="AA140" s="586">
        <f>ROWS($I$111:Z140)</f>
        <v>30</v>
      </c>
      <c r="AB140" s="586" t="str">
        <f t="shared" si="5"/>
        <v/>
      </c>
      <c r="AC140" s="586" t="str">
        <f>IFERROR(SMALL($AB$111:$AB$154,ROWS($AB$111:AB140)),"")</f>
        <v/>
      </c>
      <c r="AD140" s="586"/>
      <c r="AG140" s="573" t="str">
        <f>IFERROR(INDEX($C$216:$H$259,$L229,COLUMNS($P$216:P229)),"")</f>
        <v xml:space="preserve">Mass Communication and Documentation                        </v>
      </c>
      <c r="AH140" s="331">
        <f>IFERROR(INDEX($C$216:$H$259,$L229,COLUMNS($P$216:Q229)),"")</f>
        <v>0.14090387224715584</v>
      </c>
      <c r="AI140" s="331">
        <f>IFERROR(INDEX($C$216:$H$259,$L229,COLUMNS($P$216:R229)),"")</f>
        <v>0.15406981078622869</v>
      </c>
      <c r="AJ140" s="331">
        <f>IFERROR(INDEX($C$216:$H$259,$L229,COLUMNS($P$216:S229)),"")</f>
        <v>0.19830915353303413</v>
      </c>
      <c r="AK140" s="331">
        <f>IFERROR(INDEX($C$216:$H$259,$L229,COLUMNS($P$216:T229)),"")</f>
        <v>0.25149477388283359</v>
      </c>
      <c r="AL140" s="332">
        <f>IFERROR(INDEX($C$216:$H$259,$L229,COLUMNS($P$216:U229)),"")</f>
        <v>0.25522238955074777</v>
      </c>
      <c r="AO140" s="574" t="str">
        <f>IFERROR(INDEX($Q$216:$Y$259,$AC229,COLUMNS($AD$241:AD254)),"")</f>
        <v xml:space="preserve">Mass Communication and Documentation                        </v>
      </c>
      <c r="AP140" s="284">
        <f>IFERROR(INDEX($Q$216:$Y$259,$AC229,COLUMNS($AD$241:AE254)),"")</f>
        <v>95</v>
      </c>
      <c r="AQ140" s="284">
        <f>IFERROR(INDEX($Q$216:$Y$259,$AC229,COLUMNS($AD$241:AF254)),"")</f>
        <v>105</v>
      </c>
      <c r="AR140" s="284">
        <f>IFERROR(INDEX($Q$216:$Y$259,$AC229,COLUMNS($AD$241:AG254)),"")</f>
        <v>135</v>
      </c>
      <c r="AS140" s="284">
        <f>IFERROR(INDEX($Q$216:$Y$259,$AC229,COLUMNS($AD$241:AH254)),"")</f>
        <v>170</v>
      </c>
      <c r="AT140" s="284">
        <f>IFERROR(INDEX($Q$216:$Y$259,$AC229,COLUMNS($AD$241:AI254)),"")</f>
        <v>170</v>
      </c>
      <c r="AU140" s="284">
        <f>IFERROR(INDEX($Q$216:$Y$259,$AC229,COLUMNS($AD$241:AJ254)),"")</f>
        <v>0</v>
      </c>
      <c r="AV140" s="284">
        <f>IFERROR(INDEX($Q$216:$Y$259,$AC229,COLUMNS($AD$241:AK254)),"")</f>
        <v>670</v>
      </c>
      <c r="AW140" s="285">
        <f>IFERROR(INDEX($Q$216:$Y$259,$AC229,COLUMNS($AD$241:AL254)),"")</f>
        <v>670</v>
      </c>
    </row>
    <row r="141" spans="3:49" x14ac:dyDescent="0.3">
      <c r="C141" s="350" t="s">
        <v>581</v>
      </c>
      <c r="D141" s="382">
        <v>0.12491146490930927</v>
      </c>
      <c r="E141" s="382">
        <v>0.137421858159086</v>
      </c>
      <c r="F141" s="382">
        <v>0.16231561605025713</v>
      </c>
      <c r="G141" s="382">
        <v>0.23757044313737563</v>
      </c>
      <c r="H141" s="382">
        <v>0.33778061774397189</v>
      </c>
      <c r="I141" s="350" t="s">
        <v>138</v>
      </c>
      <c r="J141" s="350">
        <f>ROWS($I$111:I141)</f>
        <v>31</v>
      </c>
      <c r="K141" s="350" t="str">
        <f t="shared" si="4"/>
        <v/>
      </c>
      <c r="L141" s="350" t="str">
        <f>IFERROR(SMALL($K$111:$K$154,ROWS($K$111:K141)),"")</f>
        <v/>
      </c>
      <c r="N141" s="360"/>
      <c r="O141" s="360"/>
      <c r="P141" s="586"/>
      <c r="Q141" s="586" t="s">
        <v>581</v>
      </c>
      <c r="R141" s="586">
        <v>325</v>
      </c>
      <c r="S141" s="586">
        <v>355</v>
      </c>
      <c r="T141" s="586">
        <v>420</v>
      </c>
      <c r="U141" s="586">
        <v>615</v>
      </c>
      <c r="V141" s="586">
        <v>880</v>
      </c>
      <c r="W141" s="586">
        <v>15</v>
      </c>
      <c r="X141" s="586">
        <v>2610</v>
      </c>
      <c r="Y141" s="586">
        <v>2600</v>
      </c>
      <c r="Z141" s="586" t="s">
        <v>138</v>
      </c>
      <c r="AA141" s="586">
        <f>ROWS($I$111:Z141)</f>
        <v>31</v>
      </c>
      <c r="AB141" s="586" t="str">
        <f t="shared" si="5"/>
        <v/>
      </c>
      <c r="AC141" s="586" t="str">
        <f>IFERROR(SMALL($AB$111:$AB$154,ROWS($AB$111:AB141)),"")</f>
        <v/>
      </c>
      <c r="AD141" s="586"/>
      <c r="AG141" s="573" t="str">
        <f>IFERROR(INDEX($C$216:$H$259,$L230,COLUMNS($P$216:P230)),"")</f>
        <v xml:space="preserve">Mathematical Sciences                                       </v>
      </c>
      <c r="AH141" s="331">
        <f>IFERROR(INDEX($C$216:$H$259,$L230,COLUMNS($P$216:Q230)),"")</f>
        <v>0.12555710769640124</v>
      </c>
      <c r="AI141" s="331">
        <f>IFERROR(INDEX($C$216:$H$259,$L230,COLUMNS($P$216:R230)),"")</f>
        <v>0.15188252511142153</v>
      </c>
      <c r="AJ141" s="331">
        <f>IFERROR(INDEX($C$216:$H$259,$L230,COLUMNS($P$216:S230)),"")</f>
        <v>0.17350162974788796</v>
      </c>
      <c r="AK141" s="331">
        <f>IFERROR(INDEX($C$216:$H$259,$L230,COLUMNS($P$216:T230)),"")</f>
        <v>0.24085345573072572</v>
      </c>
      <c r="AL141" s="332">
        <f>IFERROR(INDEX($C$216:$H$259,$L230,COLUMNS($P$216:U230)),"")</f>
        <v>0.30820528171356348</v>
      </c>
      <c r="AO141" s="574" t="str">
        <f>IFERROR(INDEX($Q$216:$Y$259,$AC230,COLUMNS($AD$241:AD255)),"")</f>
        <v xml:space="preserve">Mathematical Sciences                                       </v>
      </c>
      <c r="AP141" s="284">
        <f>IFERROR(INDEX($Q$216:$Y$259,$AC230,COLUMNS($AD$241:AE255)),"")</f>
        <v>75</v>
      </c>
      <c r="AQ141" s="284">
        <f>IFERROR(INDEX($Q$216:$Y$259,$AC230,COLUMNS($AD$241:AF255)),"")</f>
        <v>90</v>
      </c>
      <c r="AR141" s="284">
        <f>IFERROR(INDEX($Q$216:$Y$259,$AC230,COLUMNS($AD$241:AG255)),"")</f>
        <v>105</v>
      </c>
      <c r="AS141" s="284">
        <f>IFERROR(INDEX($Q$216:$Y$259,$AC230,COLUMNS($AD$241:AH255)),"")</f>
        <v>145</v>
      </c>
      <c r="AT141" s="284">
        <f>IFERROR(INDEX($Q$216:$Y$259,$AC230,COLUMNS($AD$241:AI255)),"")</f>
        <v>185</v>
      </c>
      <c r="AU141" s="284">
        <f>IFERROR(INDEX($Q$216:$Y$259,$AC230,COLUMNS($AD$241:AJ255)),"")</f>
        <v>0</v>
      </c>
      <c r="AV141" s="284">
        <f>IFERROR(INDEX($Q$216:$Y$259,$AC230,COLUMNS($AD$241:AK255)),"")</f>
        <v>605</v>
      </c>
      <c r="AW141" s="285">
        <f>IFERROR(INDEX($Q$216:$Y$259,$AC230,COLUMNS($AD$241:AL255)),"")</f>
        <v>600</v>
      </c>
    </row>
    <row r="142" spans="3:49" x14ac:dyDescent="0.3">
      <c r="C142" s="350" t="s">
        <v>582</v>
      </c>
      <c r="D142" s="382">
        <v>0.1040896461457209</v>
      </c>
      <c r="E142" s="382">
        <v>0.12590415394153712</v>
      </c>
      <c r="F142" s="382">
        <v>0.17182943351167648</v>
      </c>
      <c r="G142" s="382">
        <v>0.24838687455509886</v>
      </c>
      <c r="H142" s="382">
        <v>0.34978989184596665</v>
      </c>
      <c r="I142" s="350" t="s">
        <v>138</v>
      </c>
      <c r="J142" s="350">
        <f>ROWS($I$111:I142)</f>
        <v>32</v>
      </c>
      <c r="K142" s="350" t="str">
        <f t="shared" si="4"/>
        <v/>
      </c>
      <c r="L142" s="350" t="str">
        <f>IFERROR(SMALL($K$111:$K$154,ROWS($K$111:K142)),"")</f>
        <v/>
      </c>
      <c r="N142" s="360"/>
      <c r="O142" s="360"/>
      <c r="P142" s="586"/>
      <c r="Q142" s="586" t="s">
        <v>582</v>
      </c>
      <c r="R142" s="586">
        <v>45</v>
      </c>
      <c r="S142" s="586">
        <v>55</v>
      </c>
      <c r="T142" s="586">
        <v>75</v>
      </c>
      <c r="U142" s="586">
        <v>110</v>
      </c>
      <c r="V142" s="586">
        <v>150</v>
      </c>
      <c r="W142" s="586">
        <v>0</v>
      </c>
      <c r="X142" s="586">
        <v>435</v>
      </c>
      <c r="Y142" s="586">
        <v>435</v>
      </c>
      <c r="Z142" s="586" t="s">
        <v>138</v>
      </c>
      <c r="AA142" s="586">
        <f>ROWS($I$111:Z142)</f>
        <v>32</v>
      </c>
      <c r="AB142" s="586" t="str">
        <f t="shared" si="5"/>
        <v/>
      </c>
      <c r="AC142" s="586" t="str">
        <f>IFERROR(SMALL($AB$111:$AB$154,ROWS($AB$111:AB142)),"")</f>
        <v/>
      </c>
      <c r="AD142" s="586"/>
      <c r="AG142" s="573" t="str">
        <f>IFERROR(INDEX($C$216:$H$259,$L231,COLUMNS($P$216:P231)),"")</f>
        <v xml:space="preserve">Medicine and Dentistry                                      </v>
      </c>
      <c r="AH142" s="331">
        <f>IFERROR(INDEX($C$216:$H$259,$L231,COLUMNS($P$216:Q231)),"")</f>
        <v>4.3076923076923075E-2</v>
      </c>
      <c r="AI142" s="331">
        <f>IFERROR(INDEX($C$216:$H$259,$L231,COLUMNS($P$216:R231)),"")</f>
        <v>9.5384615384615387E-2</v>
      </c>
      <c r="AJ142" s="331">
        <f>IFERROR(INDEX($C$216:$H$259,$L231,COLUMNS($P$216:S231)),"")</f>
        <v>0.12615384615384614</v>
      </c>
      <c r="AK142" s="331">
        <f>IFERROR(INDEX($C$216:$H$259,$L231,COLUMNS($P$216:T231)),"")</f>
        <v>0.24307692307692308</v>
      </c>
      <c r="AL142" s="332">
        <f>IFERROR(INDEX($C$216:$H$259,$L231,COLUMNS($P$216:U231)),"")</f>
        <v>0.49230769230769234</v>
      </c>
      <c r="AO142" s="574" t="str">
        <f>IFERROR(INDEX($Q$216:$Y$259,$AC231,COLUMNS($AD$241:AD256)),"")</f>
        <v xml:space="preserve">Medicine and Dentistry                                      </v>
      </c>
      <c r="AP142" s="284">
        <f>IFERROR(INDEX($Q$216:$Y$259,$AC231,COLUMNS($AD$241:AE256)),"")</f>
        <v>30</v>
      </c>
      <c r="AQ142" s="284">
        <f>IFERROR(INDEX($Q$216:$Y$259,$AC231,COLUMNS($AD$241:AF256)),"")</f>
        <v>60</v>
      </c>
      <c r="AR142" s="284">
        <f>IFERROR(INDEX($Q$216:$Y$259,$AC231,COLUMNS($AD$241:AG256)),"")</f>
        <v>80</v>
      </c>
      <c r="AS142" s="284">
        <f>IFERROR(INDEX($Q$216:$Y$259,$AC231,COLUMNS($AD$241:AH256)),"")</f>
        <v>160</v>
      </c>
      <c r="AT142" s="284">
        <f>IFERROR(INDEX($Q$216:$Y$259,$AC231,COLUMNS($AD$241:AI256)),"")</f>
        <v>320</v>
      </c>
      <c r="AU142" s="284">
        <f>IFERROR(INDEX($Q$216:$Y$259,$AC231,COLUMNS($AD$241:AJ256)),"")</f>
        <v>0</v>
      </c>
      <c r="AV142" s="284">
        <f>IFERROR(INDEX($Q$216:$Y$259,$AC231,COLUMNS($AD$241:AK256)),"")</f>
        <v>650</v>
      </c>
      <c r="AW142" s="285">
        <f>IFERROR(INDEX($Q$216:$Y$259,$AC231,COLUMNS($AD$241:AL256)),"")</f>
        <v>650</v>
      </c>
    </row>
    <row r="143" spans="3:49" x14ac:dyDescent="0.3">
      <c r="C143" s="350" t="s">
        <v>583</v>
      </c>
      <c r="D143" s="382">
        <v>0.10928776090329448</v>
      </c>
      <c r="E143" s="382">
        <v>0.16232346912196061</v>
      </c>
      <c r="F143" s="382">
        <v>0.19233513403322799</v>
      </c>
      <c r="G143" s="382">
        <v>0.25085221803191426</v>
      </c>
      <c r="H143" s="382">
        <v>0.28520141790960257</v>
      </c>
      <c r="I143" s="350" t="s">
        <v>138</v>
      </c>
      <c r="J143" s="350">
        <f>ROWS($I$111:I143)</f>
        <v>33</v>
      </c>
      <c r="K143" s="350" t="str">
        <f t="shared" si="4"/>
        <v/>
      </c>
      <c r="L143" s="350" t="str">
        <f>IFERROR(SMALL($K$111:$K$154,ROWS($K$111:K143)),"")</f>
        <v/>
      </c>
      <c r="N143" s="360"/>
      <c r="O143" s="360"/>
      <c r="P143" s="586"/>
      <c r="Q143" s="586" t="s">
        <v>583</v>
      </c>
      <c r="R143" s="586">
        <v>95</v>
      </c>
      <c r="S143" s="586">
        <v>145</v>
      </c>
      <c r="T143" s="586">
        <v>170</v>
      </c>
      <c r="U143" s="586">
        <v>220</v>
      </c>
      <c r="V143" s="586">
        <v>250</v>
      </c>
      <c r="W143" s="586">
        <v>5</v>
      </c>
      <c r="X143" s="586">
        <v>890</v>
      </c>
      <c r="Y143" s="586">
        <v>885</v>
      </c>
      <c r="Z143" s="586" t="s">
        <v>138</v>
      </c>
      <c r="AA143" s="586">
        <f>ROWS($I$111:Z143)</f>
        <v>33</v>
      </c>
      <c r="AB143" s="586" t="str">
        <f t="shared" si="5"/>
        <v/>
      </c>
      <c r="AC143" s="586" t="str">
        <f>IFERROR(SMALL($AB$111:$AB$154,ROWS($AB$111:AB143)),"")</f>
        <v/>
      </c>
      <c r="AD143" s="586"/>
      <c r="AG143" s="573" t="str">
        <f>IFERROR(INDEX($C$216:$H$259,$L232,COLUMNS($P$216:P232)),"")</f>
        <v xml:space="preserve">Physical Sciences                                           </v>
      </c>
      <c r="AH143" s="331">
        <f>IFERROR(INDEX($C$216:$H$259,$L232,COLUMNS($P$216:Q232)),"")</f>
        <v>8.971318573230265E-2</v>
      </c>
      <c r="AI143" s="331">
        <f>IFERROR(INDEX($C$216:$H$259,$L232,COLUMNS($P$216:R232)),"")</f>
        <v>0.13848911095421712</v>
      </c>
      <c r="AJ143" s="331">
        <f>IFERROR(INDEX($C$216:$H$259,$L232,COLUMNS($P$216:S232)),"")</f>
        <v>0.18676418231080696</v>
      </c>
      <c r="AK143" s="331">
        <f>IFERROR(INDEX($C$216:$H$259,$L232,COLUMNS($P$216:T232)),"")</f>
        <v>0.25937592401503767</v>
      </c>
      <c r="AL143" s="332">
        <f>IFERROR(INDEX($C$216:$H$259,$L232,COLUMNS($P$216:U232)),"")</f>
        <v>0.32565759698763552</v>
      </c>
      <c r="AO143" s="574" t="str">
        <f>IFERROR(INDEX($Q$216:$Y$259,$AC232,COLUMNS($AD$241:AD257)),"")</f>
        <v xml:space="preserve">Physical Sciences                                           </v>
      </c>
      <c r="AP143" s="284">
        <f>IFERROR(INDEX($Q$216:$Y$259,$AC232,COLUMNS($AD$241:AE257)),"")</f>
        <v>150</v>
      </c>
      <c r="AQ143" s="284">
        <f>IFERROR(INDEX($Q$216:$Y$259,$AC232,COLUMNS($AD$241:AF257)),"")</f>
        <v>230</v>
      </c>
      <c r="AR143" s="284">
        <f>IFERROR(INDEX($Q$216:$Y$259,$AC232,COLUMNS($AD$241:AG257)),"")</f>
        <v>310</v>
      </c>
      <c r="AS143" s="284">
        <f>IFERROR(INDEX($Q$216:$Y$259,$AC232,COLUMNS($AD$241:AH257)),"")</f>
        <v>430</v>
      </c>
      <c r="AT143" s="284">
        <f>IFERROR(INDEX($Q$216:$Y$259,$AC232,COLUMNS($AD$241:AI257)),"")</f>
        <v>540</v>
      </c>
      <c r="AU143" s="284">
        <f>IFERROR(INDEX($Q$216:$Y$259,$AC232,COLUMNS($AD$241:AJ257)),"")</f>
        <v>5</v>
      </c>
      <c r="AV143" s="284">
        <f>IFERROR(INDEX($Q$216:$Y$259,$AC232,COLUMNS($AD$241:AK257)),"")</f>
        <v>1660</v>
      </c>
      <c r="AW143" s="285">
        <f>IFERROR(INDEX($Q$216:$Y$259,$AC232,COLUMNS($AD$241:AL257)),"")</f>
        <v>1655</v>
      </c>
    </row>
    <row r="144" spans="3:49" x14ac:dyDescent="0.3">
      <c r="C144" s="350" t="s">
        <v>584</v>
      </c>
      <c r="D144" s="382">
        <v>9.7863459497700755E-2</v>
      </c>
      <c r="E144" s="382">
        <v>0.13276972055182171</v>
      </c>
      <c r="F144" s="382">
        <v>0.17049876193845065</v>
      </c>
      <c r="G144" s="382">
        <v>0.23240183940573045</v>
      </c>
      <c r="H144" s="382">
        <v>0.36646621860629641</v>
      </c>
      <c r="I144" s="350" t="s">
        <v>138</v>
      </c>
      <c r="J144" s="350">
        <f>ROWS($I$111:I144)</f>
        <v>34</v>
      </c>
      <c r="K144" s="350" t="str">
        <f t="shared" si="4"/>
        <v/>
      </c>
      <c r="L144" s="350" t="str">
        <f>IFERROR(SMALL($K$111:$K$154,ROWS($K$111:K144)),"")</f>
        <v/>
      </c>
      <c r="N144" s="360"/>
      <c r="O144" s="360"/>
      <c r="P144" s="586"/>
      <c r="Q144" s="586" t="s">
        <v>584</v>
      </c>
      <c r="R144" s="586">
        <v>140</v>
      </c>
      <c r="S144" s="586">
        <v>190</v>
      </c>
      <c r="T144" s="586">
        <v>240</v>
      </c>
      <c r="U144" s="586">
        <v>330</v>
      </c>
      <c r="V144" s="586">
        <v>520</v>
      </c>
      <c r="W144" s="586">
        <v>10</v>
      </c>
      <c r="X144" s="586">
        <v>1425</v>
      </c>
      <c r="Y144" s="586">
        <v>1415</v>
      </c>
      <c r="Z144" s="586" t="s">
        <v>138</v>
      </c>
      <c r="AA144" s="586">
        <f>ROWS($I$111:Z144)</f>
        <v>34</v>
      </c>
      <c r="AB144" s="586" t="str">
        <f t="shared" si="5"/>
        <v/>
      </c>
      <c r="AC144" s="586" t="str">
        <f>IFERROR(SMALL($AB$111:$AB$154,ROWS($AB$111:AB144)),"")</f>
        <v/>
      </c>
      <c r="AD144" s="586"/>
      <c r="AG144" s="573" t="str">
        <f>IFERROR(INDEX($C$216:$H$259,$L233,COLUMNS($P$216:P233)),"")</f>
        <v xml:space="preserve">Social Studies                                              </v>
      </c>
      <c r="AH144" s="331">
        <f>IFERROR(INDEX($C$216:$H$259,$L233,COLUMNS($P$216:Q233)),"")</f>
        <v>0.15525790694175984</v>
      </c>
      <c r="AI144" s="331">
        <f>IFERROR(INDEX($C$216:$H$259,$L233,COLUMNS($P$216:R233)),"")</f>
        <v>0.18600578456333361</v>
      </c>
      <c r="AJ144" s="331">
        <f>IFERROR(INDEX($C$216:$H$259,$L233,COLUMNS($P$216:S233)),"")</f>
        <v>0.20838335930426291</v>
      </c>
      <c r="AK144" s="331">
        <f>IFERROR(INDEX($C$216:$H$259,$L233,COLUMNS($P$216:T233)),"")</f>
        <v>0.23189343687644934</v>
      </c>
      <c r="AL144" s="332">
        <f>IFERROR(INDEX($C$216:$H$259,$L233,COLUMNS($P$216:U233)),"")</f>
        <v>0.2184595123141943</v>
      </c>
      <c r="AO144" s="574" t="str">
        <f>IFERROR(INDEX($Q$216:$Y$259,$AC233,COLUMNS($AD$241:AD258)),"")</f>
        <v xml:space="preserve">Social Studies                                              </v>
      </c>
      <c r="AP144" s="284">
        <f>IFERROR(INDEX($Q$216:$Y$259,$AC233,COLUMNS($AD$241:AE258)),"")</f>
        <v>545</v>
      </c>
      <c r="AQ144" s="284">
        <f>IFERROR(INDEX($Q$216:$Y$259,$AC233,COLUMNS($AD$241:AF258)),"")</f>
        <v>655</v>
      </c>
      <c r="AR144" s="284">
        <f>IFERROR(INDEX($Q$216:$Y$259,$AC233,COLUMNS($AD$241:AG258)),"")</f>
        <v>735</v>
      </c>
      <c r="AS144" s="284">
        <f>IFERROR(INDEX($Q$216:$Y$259,$AC233,COLUMNS($AD$241:AH258)),"")</f>
        <v>815</v>
      </c>
      <c r="AT144" s="284">
        <f>IFERROR(INDEX($Q$216:$Y$259,$AC233,COLUMNS($AD$241:AI258)),"")</f>
        <v>770</v>
      </c>
      <c r="AU144" s="284">
        <f>IFERROR(INDEX($Q$216:$Y$259,$AC233,COLUMNS($AD$241:AJ258)),"")</f>
        <v>10</v>
      </c>
      <c r="AV144" s="284">
        <f>IFERROR(INDEX($Q$216:$Y$259,$AC233,COLUMNS($AD$241:AK258)),"")</f>
        <v>3535</v>
      </c>
      <c r="AW144" s="285">
        <f>IFERROR(INDEX($Q$216:$Y$259,$AC233,COLUMNS($AD$241:AL258)),"")</f>
        <v>3525</v>
      </c>
    </row>
    <row r="145" spans="3:49" x14ac:dyDescent="0.3">
      <c r="C145" s="350" t="s">
        <v>585</v>
      </c>
      <c r="D145" s="382">
        <v>0.11904804637722775</v>
      </c>
      <c r="E145" s="382">
        <v>0.13670872444675772</v>
      </c>
      <c r="F145" s="382">
        <v>0.19144964732487391</v>
      </c>
      <c r="G145" s="382">
        <v>0.22644794227973505</v>
      </c>
      <c r="H145" s="382">
        <v>0.3263456395714055</v>
      </c>
      <c r="I145" s="350" t="s">
        <v>138</v>
      </c>
      <c r="J145" s="350">
        <f>ROWS($I$111:I145)</f>
        <v>35</v>
      </c>
      <c r="K145" s="350" t="str">
        <f t="shared" si="4"/>
        <v/>
      </c>
      <c r="L145" s="350" t="str">
        <f>IFERROR(SMALL($K$111:$K$154,ROWS($K$111:K145)),"")</f>
        <v/>
      </c>
      <c r="N145" s="360"/>
      <c r="O145" s="360"/>
      <c r="P145" s="586"/>
      <c r="Q145" s="586" t="s">
        <v>585</v>
      </c>
      <c r="R145" s="586">
        <v>65</v>
      </c>
      <c r="S145" s="586">
        <v>75</v>
      </c>
      <c r="T145" s="586">
        <v>105</v>
      </c>
      <c r="U145" s="586">
        <v>125</v>
      </c>
      <c r="V145" s="586">
        <v>180</v>
      </c>
      <c r="W145" s="586">
        <v>5</v>
      </c>
      <c r="X145" s="586">
        <v>560</v>
      </c>
      <c r="Y145" s="586">
        <v>555</v>
      </c>
      <c r="Z145" s="586" t="s">
        <v>138</v>
      </c>
      <c r="AA145" s="586">
        <f>ROWS($I$111:Z145)</f>
        <v>35</v>
      </c>
      <c r="AB145" s="586" t="str">
        <f t="shared" si="5"/>
        <v/>
      </c>
      <c r="AC145" s="586" t="str">
        <f>IFERROR(SMALL($AB$111:$AB$154,ROWS($AB$111:AB145)),"")</f>
        <v/>
      </c>
      <c r="AD145" s="586"/>
      <c r="AG145" s="573" t="str">
        <f>IFERROR(INDEX($C$216:$H$259,$L234,COLUMNS($P$216:P234)),"")</f>
        <v xml:space="preserve">Subjects Allied to Medicine                                 </v>
      </c>
      <c r="AH145" s="331">
        <f>IFERROR(INDEX($C$216:$H$259,$L234,COLUMNS($P$216:Q234)),"")</f>
        <v>0.17833681156817308</v>
      </c>
      <c r="AI145" s="331">
        <f>IFERROR(INDEX($C$216:$H$259,$L234,COLUMNS($P$216:R234)),"")</f>
        <v>0.18380307399171861</v>
      </c>
      <c r="AJ145" s="331">
        <f>IFERROR(INDEX($C$216:$H$259,$L234,COLUMNS($P$216:S234)),"")</f>
        <v>0.20547290002791699</v>
      </c>
      <c r="AK145" s="331">
        <f>IFERROR(INDEX($C$216:$H$259,$L234,COLUMNS($P$216:T234)),"")</f>
        <v>0.222131334763672</v>
      </c>
      <c r="AL145" s="332">
        <f>IFERROR(INDEX($C$216:$H$259,$L234,COLUMNS($P$216:U234)),"")</f>
        <v>0.21025587964851933</v>
      </c>
      <c r="AO145" s="574" t="str">
        <f>IFERROR(INDEX($Q$216:$Y$259,$AC234,COLUMNS($AD$241:AD259)),"")</f>
        <v xml:space="preserve">Subjects Allied to Medicine                                 </v>
      </c>
      <c r="AP145" s="284">
        <f>IFERROR(INDEX($Q$216:$Y$259,$AC234,COLUMNS($AD$241:AE259)),"")</f>
        <v>915</v>
      </c>
      <c r="AQ145" s="284">
        <f>IFERROR(INDEX($Q$216:$Y$259,$AC234,COLUMNS($AD$241:AF259)),"")</f>
        <v>940</v>
      </c>
      <c r="AR145" s="284">
        <f>IFERROR(INDEX($Q$216:$Y$259,$AC234,COLUMNS($AD$241:AG259)),"")</f>
        <v>1055</v>
      </c>
      <c r="AS145" s="284">
        <f>IFERROR(INDEX($Q$216:$Y$259,$AC234,COLUMNS($AD$241:AH259)),"")</f>
        <v>1140</v>
      </c>
      <c r="AT145" s="284">
        <f>IFERROR(INDEX($Q$216:$Y$259,$AC234,COLUMNS($AD$241:AI259)),"")</f>
        <v>1075</v>
      </c>
      <c r="AU145" s="284">
        <f>IFERROR(INDEX($Q$216:$Y$259,$AC234,COLUMNS($AD$241:AJ259)),"")</f>
        <v>10</v>
      </c>
      <c r="AV145" s="284">
        <f>IFERROR(INDEX($Q$216:$Y$259,$AC234,COLUMNS($AD$241:AK259)),"")</f>
        <v>5130</v>
      </c>
      <c r="AW145" s="285">
        <f>IFERROR(INDEX($Q$216:$Y$259,$AC234,COLUMNS($AD$241:AL259)),"")</f>
        <v>5120</v>
      </c>
    </row>
    <row r="146" spans="3:49" x14ac:dyDescent="0.3">
      <c r="C146" s="350" t="s">
        <v>586</v>
      </c>
      <c r="D146" s="382">
        <v>0.10030958779249761</v>
      </c>
      <c r="E146" s="382">
        <v>0.17549070450866691</v>
      </c>
      <c r="F146" s="382">
        <v>0.17417063473355021</v>
      </c>
      <c r="G146" s="382">
        <v>0.25038894913016835</v>
      </c>
      <c r="H146" s="382">
        <v>0.29964012383511701</v>
      </c>
      <c r="I146" s="350" t="s">
        <v>138</v>
      </c>
      <c r="J146" s="350">
        <f>ROWS($I$111:I146)</f>
        <v>36</v>
      </c>
      <c r="K146" s="350" t="str">
        <f t="shared" si="4"/>
        <v/>
      </c>
      <c r="L146" s="350" t="str">
        <f>IFERROR(SMALL($K$111:$K$154,ROWS($K$111:K146)),"")</f>
        <v/>
      </c>
      <c r="N146" s="360"/>
      <c r="O146" s="360"/>
      <c r="P146" s="586"/>
      <c r="Q146" s="586" t="s">
        <v>586</v>
      </c>
      <c r="R146" s="586">
        <v>65</v>
      </c>
      <c r="S146" s="586">
        <v>110</v>
      </c>
      <c r="T146" s="586">
        <v>110</v>
      </c>
      <c r="U146" s="586">
        <v>160</v>
      </c>
      <c r="V146" s="586">
        <v>190</v>
      </c>
      <c r="W146" s="586">
        <v>0</v>
      </c>
      <c r="X146" s="586">
        <v>635</v>
      </c>
      <c r="Y146" s="586">
        <v>635</v>
      </c>
      <c r="Z146" s="586" t="s">
        <v>138</v>
      </c>
      <c r="AA146" s="586">
        <f>ROWS($I$111:Z146)</f>
        <v>36</v>
      </c>
      <c r="AB146" s="586" t="str">
        <f t="shared" si="5"/>
        <v/>
      </c>
      <c r="AC146" s="586" t="str">
        <f>IFERROR(SMALL($AB$111:$AB$154,ROWS($AB$111:AB146)),"")</f>
        <v/>
      </c>
      <c r="AD146" s="586"/>
      <c r="AG146" s="573" t="str">
        <f>IFERROR(INDEX($C$216:$H$259,$L235,COLUMNS($P$216:P235)),"")</f>
        <v xml:space="preserve">Technologies                                                </v>
      </c>
      <c r="AH146" s="331">
        <f>IFERROR(INDEX($C$216:$H$259,$L235,COLUMNS($P$216:Q235)),"")</f>
        <v>0.14818491820261578</v>
      </c>
      <c r="AI146" s="331">
        <f>IFERROR(INDEX($C$216:$H$259,$L235,COLUMNS($P$216:R235)),"")</f>
        <v>0.17050114386843354</v>
      </c>
      <c r="AJ146" s="331">
        <f>IFERROR(INDEX($C$216:$H$259,$L235,COLUMNS($P$216:S235)),"")</f>
        <v>0.16691846160486898</v>
      </c>
      <c r="AK146" s="331">
        <f>IFERROR(INDEX($C$216:$H$259,$L235,COLUMNS($P$216:T235)),"")</f>
        <v>0.32231190918116287</v>
      </c>
      <c r="AL146" s="332">
        <f>IFERROR(INDEX($C$216:$H$259,$L235,COLUMNS($P$216:U235)),"")</f>
        <v>0.1920835671429188</v>
      </c>
      <c r="AO146" s="574" t="str">
        <f>IFERROR(INDEX($Q$216:$Y$259,$AC235,COLUMNS($AD$241:AD260)),"")</f>
        <v xml:space="preserve">Technologies                                                </v>
      </c>
      <c r="AP146" s="284">
        <f>IFERROR(INDEX($Q$216:$Y$259,$AC235,COLUMNS($AD$241:AE260)),"")</f>
        <v>35</v>
      </c>
      <c r="AQ146" s="284">
        <f>IFERROR(INDEX($Q$216:$Y$259,$AC235,COLUMNS($AD$241:AF260)),"")</f>
        <v>40</v>
      </c>
      <c r="AR146" s="284">
        <f>IFERROR(INDEX($Q$216:$Y$259,$AC235,COLUMNS($AD$241:AG260)),"")</f>
        <v>40</v>
      </c>
      <c r="AS146" s="284">
        <f>IFERROR(INDEX($Q$216:$Y$259,$AC235,COLUMNS($AD$241:AH260)),"")</f>
        <v>75</v>
      </c>
      <c r="AT146" s="284">
        <f>IFERROR(INDEX($Q$216:$Y$259,$AC235,COLUMNS($AD$241:AI260)),"")</f>
        <v>45</v>
      </c>
      <c r="AU146" s="284">
        <f>IFERROR(INDEX($Q$216:$Y$259,$AC235,COLUMNS($AD$241:AJ260)),"")</f>
        <v>0</v>
      </c>
      <c r="AV146" s="284">
        <f>IFERROR(INDEX($Q$216:$Y$259,$AC235,COLUMNS($AD$241:AK260)),"")</f>
        <v>230</v>
      </c>
      <c r="AW146" s="285">
        <f>IFERROR(INDEX($Q$216:$Y$259,$AC235,COLUMNS($AD$241:AL260)),"")</f>
        <v>230</v>
      </c>
    </row>
    <row r="147" spans="3:49" x14ac:dyDescent="0.3">
      <c r="C147" s="350" t="s">
        <v>587</v>
      </c>
      <c r="D147" s="382">
        <v>8.8353201814537402E-2</v>
      </c>
      <c r="E147" s="382">
        <v>0.13978267749762635</v>
      </c>
      <c r="F147" s="382">
        <v>0.15120265850828146</v>
      </c>
      <c r="G147" s="382">
        <v>0.25450996940605553</v>
      </c>
      <c r="H147" s="382">
        <v>0.3661514927734994</v>
      </c>
      <c r="I147" s="350" t="s">
        <v>138</v>
      </c>
      <c r="J147" s="350">
        <f>ROWS($I$111:I147)</f>
        <v>37</v>
      </c>
      <c r="K147" s="350" t="str">
        <f t="shared" si="4"/>
        <v/>
      </c>
      <c r="L147" s="350" t="str">
        <f>IFERROR(SMALL($K$111:$K$154,ROWS($K$111:K147)),"")</f>
        <v/>
      </c>
      <c r="N147" s="360"/>
      <c r="O147" s="360"/>
      <c r="P147" s="586"/>
      <c r="Q147" s="586" t="s">
        <v>587</v>
      </c>
      <c r="R147" s="586">
        <v>35</v>
      </c>
      <c r="S147" s="586">
        <v>55</v>
      </c>
      <c r="T147" s="586">
        <v>55</v>
      </c>
      <c r="U147" s="586">
        <v>95</v>
      </c>
      <c r="V147" s="586">
        <v>140</v>
      </c>
      <c r="W147" s="586">
        <v>5</v>
      </c>
      <c r="X147" s="586">
        <v>380</v>
      </c>
      <c r="Y147" s="586">
        <v>380</v>
      </c>
      <c r="Z147" s="586" t="s">
        <v>138</v>
      </c>
      <c r="AA147" s="586">
        <f>ROWS($I$111:Z147)</f>
        <v>37</v>
      </c>
      <c r="AB147" s="586" t="str">
        <f t="shared" si="5"/>
        <v/>
      </c>
      <c r="AC147" s="586" t="str">
        <f>IFERROR(SMALL($AB$111:$AB$154,ROWS($AB$111:AB147)),"")</f>
        <v/>
      </c>
      <c r="AD147" s="586"/>
      <c r="AG147" s="573" t="str">
        <f>IFERROR(INDEX($C$216:$H$259,$L236,COLUMNS($P$216:P236)),"")</f>
        <v xml:space="preserve">Veterinary Sciences, Agriculture and Related Subjects       </v>
      </c>
      <c r="AH147" s="331">
        <f>IFERROR(INDEX($C$216:$H$259,$L236,COLUMNS($P$216:Q236)),"")</f>
        <v>9.2592592592592587E-2</v>
      </c>
      <c r="AI147" s="331">
        <f>IFERROR(INDEX($C$216:$H$259,$L236,COLUMNS($P$216:R236)),"")</f>
        <v>0.12808641975308643</v>
      </c>
      <c r="AJ147" s="331">
        <f>IFERROR(INDEX($C$216:$H$259,$L236,COLUMNS($P$216:S236)),"")</f>
        <v>0.26697530864197533</v>
      </c>
      <c r="AK147" s="331">
        <f>IFERROR(INDEX($C$216:$H$259,$L236,COLUMNS($P$216:T236)),"")</f>
        <v>0.32253086419753085</v>
      </c>
      <c r="AL147" s="332">
        <f>IFERROR(INDEX($C$216:$H$259,$L236,COLUMNS($P$216:U236)),"")</f>
        <v>0.18981481481481483</v>
      </c>
      <c r="AO147" s="574" t="str">
        <f>IFERROR(INDEX($Q$216:$Y$259,$AC236,COLUMNS($AD$241:AD261)),"")</f>
        <v xml:space="preserve">Veterinary Sciences, Agriculture and Related Subjects       </v>
      </c>
      <c r="AP147" s="284">
        <f>IFERROR(INDEX($Q$216:$Y$259,$AC236,COLUMNS($AD$241:AE261)),"")</f>
        <v>60</v>
      </c>
      <c r="AQ147" s="284">
        <f>IFERROR(INDEX($Q$216:$Y$259,$AC236,COLUMNS($AD$241:AF261)),"")</f>
        <v>85</v>
      </c>
      <c r="AR147" s="284">
        <f>IFERROR(INDEX($Q$216:$Y$259,$AC236,COLUMNS($AD$241:AG261)),"")</f>
        <v>175</v>
      </c>
      <c r="AS147" s="284">
        <f>IFERROR(INDEX($Q$216:$Y$259,$AC236,COLUMNS($AD$241:AH261)),"")</f>
        <v>210</v>
      </c>
      <c r="AT147" s="284">
        <f>IFERROR(INDEX($Q$216:$Y$259,$AC236,COLUMNS($AD$241:AI261)),"")</f>
        <v>125</v>
      </c>
      <c r="AU147" s="284">
        <f>IFERROR(INDEX($Q$216:$Y$259,$AC236,COLUMNS($AD$241:AJ261)),"")</f>
        <v>0</v>
      </c>
      <c r="AV147" s="284">
        <f>IFERROR(INDEX($Q$216:$Y$259,$AC236,COLUMNS($AD$241:AK261)),"")</f>
        <v>650</v>
      </c>
      <c r="AW147" s="285">
        <f>IFERROR(INDEX($Q$216:$Y$259,$AC236,COLUMNS($AD$241:AL261)),"")</f>
        <v>650</v>
      </c>
    </row>
    <row r="148" spans="3:49" ht="15" thickBot="1" x14ac:dyDescent="0.35">
      <c r="C148" s="350" t="s">
        <v>588</v>
      </c>
      <c r="D148" s="382">
        <v>6.9264069264069264E-2</v>
      </c>
      <c r="E148" s="382">
        <v>0.11688311688311688</v>
      </c>
      <c r="F148" s="382">
        <v>0.14141414141414141</v>
      </c>
      <c r="G148" s="382">
        <v>0.227994227994228</v>
      </c>
      <c r="H148" s="382">
        <v>0.44444444444444442</v>
      </c>
      <c r="I148" s="350" t="s">
        <v>138</v>
      </c>
      <c r="J148" s="350">
        <f>ROWS($I$111:I148)</f>
        <v>38</v>
      </c>
      <c r="K148" s="350" t="str">
        <f t="shared" si="4"/>
        <v/>
      </c>
      <c r="L148" s="350" t="str">
        <f>IFERROR(SMALL($K$111:$K$154,ROWS($K$111:K148)),"")</f>
        <v/>
      </c>
      <c r="N148" s="360"/>
      <c r="O148" s="360"/>
      <c r="P148" s="586"/>
      <c r="Q148" s="586" t="s">
        <v>588</v>
      </c>
      <c r="R148" s="586">
        <v>50</v>
      </c>
      <c r="S148" s="586">
        <v>80</v>
      </c>
      <c r="T148" s="586">
        <v>100</v>
      </c>
      <c r="U148" s="586">
        <v>160</v>
      </c>
      <c r="V148" s="586">
        <v>310</v>
      </c>
      <c r="W148" s="586">
        <v>0</v>
      </c>
      <c r="X148" s="586">
        <v>695</v>
      </c>
      <c r="Y148" s="586">
        <v>695</v>
      </c>
      <c r="Z148" s="586" t="s">
        <v>138</v>
      </c>
      <c r="AA148" s="586">
        <f>ROWS($I$111:Z148)</f>
        <v>38</v>
      </c>
      <c r="AB148" s="586" t="str">
        <f t="shared" si="5"/>
        <v/>
      </c>
      <c r="AC148" s="586" t="str">
        <f>IFERROR(SMALL($AB$111:$AB$154,ROWS($AB$111:AB148)),"")</f>
        <v/>
      </c>
      <c r="AD148" s="586"/>
      <c r="AG148" s="577" t="str">
        <f>IFERROR(INDEX($C$216:$H$259,$L237,COLUMNS($P$216:P237)),"")</f>
        <v>Grand Total</v>
      </c>
      <c r="AH148" s="347">
        <f>IFERROR(INDEX($C$216:$H$259,$L237,COLUMNS($P$216:Q237)),"")</f>
        <v>0.13680346425650816</v>
      </c>
      <c r="AI148" s="347">
        <f>IFERROR(INDEX($C$216:$H$259,$L237,COLUMNS($P$216:R237)),"")</f>
        <v>0.16505299993660891</v>
      </c>
      <c r="AJ148" s="347">
        <f>IFERROR(INDEX($C$216:$H$259,$L237,COLUMNS($P$216:S237)),"")</f>
        <v>0.20274622763919273</v>
      </c>
      <c r="AK148" s="347">
        <f>IFERROR(INDEX($C$216:$H$259,$L237,COLUMNS($P$216:T237)),"")</f>
        <v>0.23686167357173463</v>
      </c>
      <c r="AL148" s="348">
        <f>IFERROR(INDEX($C$216:$H$259,$L237,COLUMNS($P$216:U237)),"")</f>
        <v>0.25853563459595552</v>
      </c>
      <c r="AO148" s="578" t="str">
        <f>IFERROR(INDEX($Q$216:$Y$259,$AC237,COLUMNS($AD$241:AD262)),"")</f>
        <v>Grand Total</v>
      </c>
      <c r="AP148" s="290">
        <f>IFERROR(INDEX($Q$216:$Y$259,$AC237,COLUMNS($AD$241:AE262)),"")</f>
        <v>5200</v>
      </c>
      <c r="AQ148" s="290">
        <f>IFERROR(INDEX($Q$216:$Y$259,$AC237,COLUMNS($AD$241:AF262)),"")</f>
        <v>6275</v>
      </c>
      <c r="AR148" s="290">
        <f>IFERROR(INDEX($Q$216:$Y$259,$AC237,COLUMNS($AD$241:AG262)),"")</f>
        <v>7710</v>
      </c>
      <c r="AS148" s="290">
        <f>IFERROR(INDEX($Q$216:$Y$259,$AC237,COLUMNS($AD$241:AH262)),"")</f>
        <v>9005</v>
      </c>
      <c r="AT148" s="290">
        <f>IFERROR(INDEX($Q$216:$Y$259,$AC237,COLUMNS($AD$241:AI262)),"")</f>
        <v>9830</v>
      </c>
      <c r="AU148" s="290">
        <f>IFERROR(INDEX($Q$216:$Y$259,$AC237,COLUMNS($AD$241:AJ262)),"")</f>
        <v>165</v>
      </c>
      <c r="AV148" s="290">
        <f>IFERROR(INDEX($Q$216:$Y$259,$AC237,COLUMNS($AD$241:AK262)),"")</f>
        <v>38180</v>
      </c>
      <c r="AW148" s="291">
        <f>IFERROR(INDEX($Q$216:$Y$259,$AC237,COLUMNS($AD$241:AL262)),"")</f>
        <v>38020</v>
      </c>
    </row>
    <row r="149" spans="3:49" x14ac:dyDescent="0.3">
      <c r="C149" s="350" t="s">
        <v>589</v>
      </c>
      <c r="D149" s="382">
        <v>0.106820385043704</v>
      </c>
      <c r="E149" s="382">
        <v>0.10869512966983665</v>
      </c>
      <c r="F149" s="382">
        <v>0.18120127867197577</v>
      </c>
      <c r="G149" s="382">
        <v>0.26051739746989599</v>
      </c>
      <c r="H149" s="382">
        <v>0.34276580914458771</v>
      </c>
      <c r="I149" s="350" t="s">
        <v>138</v>
      </c>
      <c r="J149" s="350">
        <f>ROWS($I$111:I149)</f>
        <v>39</v>
      </c>
      <c r="K149" s="350" t="str">
        <f t="shared" si="4"/>
        <v/>
      </c>
      <c r="L149" s="350" t="str">
        <f>IFERROR(SMALL($K$111:$K$154,ROWS($K$111:K149)),"")</f>
        <v/>
      </c>
      <c r="N149" s="360"/>
      <c r="O149" s="360"/>
      <c r="P149" s="586"/>
      <c r="Q149" s="586" t="s">
        <v>589</v>
      </c>
      <c r="R149" s="586">
        <v>135</v>
      </c>
      <c r="S149" s="586">
        <v>135</v>
      </c>
      <c r="T149" s="586">
        <v>225</v>
      </c>
      <c r="U149" s="586">
        <v>325</v>
      </c>
      <c r="V149" s="586">
        <v>430</v>
      </c>
      <c r="W149" s="586">
        <v>10</v>
      </c>
      <c r="X149" s="586">
        <v>1255</v>
      </c>
      <c r="Y149" s="586">
        <v>1250</v>
      </c>
      <c r="Z149" s="586" t="s">
        <v>138</v>
      </c>
      <c r="AA149" s="586">
        <f>ROWS($I$111:Z149)</f>
        <v>39</v>
      </c>
      <c r="AB149" s="586" t="str">
        <f t="shared" si="5"/>
        <v/>
      </c>
      <c r="AC149" s="586" t="str">
        <f>IFERROR(SMALL($AB$111:$AB$154,ROWS($AB$111:AB149)),"")</f>
        <v/>
      </c>
      <c r="AD149" s="586"/>
    </row>
    <row r="150" spans="3:49" x14ac:dyDescent="0.3">
      <c r="C150" s="350" t="s">
        <v>590</v>
      </c>
      <c r="D150" s="382">
        <v>0.16217556221103421</v>
      </c>
      <c r="E150" s="382">
        <v>0.16419101671617967</v>
      </c>
      <c r="F150" s="382">
        <v>0.19952999600940008</v>
      </c>
      <c r="G150" s="382">
        <v>0.21101808668872918</v>
      </c>
      <c r="H150" s="382">
        <v>0.26308533837465686</v>
      </c>
      <c r="I150" s="350" t="s">
        <v>138</v>
      </c>
      <c r="J150" s="350">
        <f>ROWS($I$111:I150)</f>
        <v>40</v>
      </c>
      <c r="K150" s="350" t="str">
        <f t="shared" si="4"/>
        <v/>
      </c>
      <c r="L150" s="350" t="str">
        <f>IFERROR(SMALL($K$111:$K$154,ROWS($K$111:K150)),"")</f>
        <v/>
      </c>
      <c r="N150" s="360"/>
      <c r="O150" s="360"/>
      <c r="P150" s="586"/>
      <c r="Q150" s="586" t="s">
        <v>590</v>
      </c>
      <c r="R150" s="586">
        <v>400</v>
      </c>
      <c r="S150" s="586">
        <v>405</v>
      </c>
      <c r="T150" s="586">
        <v>495</v>
      </c>
      <c r="U150" s="586">
        <v>525</v>
      </c>
      <c r="V150" s="586">
        <v>655</v>
      </c>
      <c r="W150" s="586">
        <v>5</v>
      </c>
      <c r="X150" s="586">
        <v>2485</v>
      </c>
      <c r="Y150" s="586">
        <v>2480</v>
      </c>
      <c r="Z150" s="586" t="s">
        <v>138</v>
      </c>
      <c r="AA150" s="586">
        <f>ROWS($I$111:Z150)</f>
        <v>40</v>
      </c>
      <c r="AB150" s="586" t="str">
        <f t="shared" si="5"/>
        <v/>
      </c>
      <c r="AC150" s="586" t="str">
        <f>IFERROR(SMALL($AB$111:$AB$154,ROWS($AB$111:AB150)),"")</f>
        <v/>
      </c>
      <c r="AD150" s="586"/>
    </row>
    <row r="151" spans="3:49" ht="16.5" customHeight="1" x14ac:dyDescent="0.3">
      <c r="C151" s="350" t="s">
        <v>591</v>
      </c>
      <c r="D151" s="382">
        <v>0.17330276618292709</v>
      </c>
      <c r="E151" s="382">
        <v>0.18760107946257565</v>
      </c>
      <c r="F151" s="382">
        <v>0.21299200015379699</v>
      </c>
      <c r="G151" s="382">
        <v>0.2105889222916712</v>
      </c>
      <c r="H151" s="382">
        <v>0.2155152319090291</v>
      </c>
      <c r="I151" s="350" t="s">
        <v>138</v>
      </c>
      <c r="J151" s="350">
        <f>ROWS($I$111:I151)</f>
        <v>41</v>
      </c>
      <c r="K151" s="350" t="str">
        <f t="shared" si="4"/>
        <v/>
      </c>
      <c r="L151" s="350" t="str">
        <f>IFERROR(SMALL($K$111:$K$154,ROWS($K$111:K151)),"")</f>
        <v/>
      </c>
      <c r="N151" s="360"/>
      <c r="O151" s="360"/>
      <c r="P151" s="586"/>
      <c r="Q151" s="586" t="s">
        <v>591</v>
      </c>
      <c r="R151" s="586">
        <v>720</v>
      </c>
      <c r="S151" s="586">
        <v>780</v>
      </c>
      <c r="T151" s="586">
        <v>885</v>
      </c>
      <c r="U151" s="586">
        <v>875</v>
      </c>
      <c r="V151" s="586">
        <v>895</v>
      </c>
      <c r="W151" s="586">
        <v>10</v>
      </c>
      <c r="X151" s="586">
        <v>4170</v>
      </c>
      <c r="Y151" s="586">
        <v>4160</v>
      </c>
      <c r="Z151" s="586" t="s">
        <v>138</v>
      </c>
      <c r="AA151" s="586">
        <f>ROWS($I$111:Z151)</f>
        <v>41</v>
      </c>
      <c r="AB151" s="586" t="str">
        <f t="shared" si="5"/>
        <v/>
      </c>
      <c r="AC151" s="586" t="str">
        <f>IFERROR(SMALL($AB$111:$AB$154,ROWS($AB$111:AB151)),"")</f>
        <v/>
      </c>
      <c r="AD151" s="586"/>
      <c r="AK151" s="455" t="s">
        <v>118</v>
      </c>
    </row>
    <row r="152" spans="3:49" ht="16.5" customHeight="1" x14ac:dyDescent="0.3">
      <c r="C152" s="350" t="s">
        <v>592</v>
      </c>
      <c r="D152" s="382" t="s">
        <v>137</v>
      </c>
      <c r="E152" s="382" t="s">
        <v>137</v>
      </c>
      <c r="F152" s="382" t="s">
        <v>137</v>
      </c>
      <c r="G152" s="382" t="s">
        <v>137</v>
      </c>
      <c r="H152" s="382" t="s">
        <v>137</v>
      </c>
      <c r="I152" s="350" t="s">
        <v>138</v>
      </c>
      <c r="J152" s="350">
        <f>ROWS($I$111:I152)</f>
        <v>42</v>
      </c>
      <c r="K152" s="350" t="str">
        <f t="shared" si="4"/>
        <v/>
      </c>
      <c r="L152" s="350" t="str">
        <f>IFERROR(SMALL($K$111:$K$154,ROWS($K$111:K152)),"")</f>
        <v/>
      </c>
      <c r="N152" s="360"/>
      <c r="O152" s="360"/>
      <c r="P152" s="586"/>
      <c r="Q152" s="586" t="s">
        <v>592</v>
      </c>
      <c r="R152" s="586">
        <v>0</v>
      </c>
      <c r="S152" s="586">
        <v>0</v>
      </c>
      <c r="T152" s="586">
        <v>5</v>
      </c>
      <c r="U152" s="586">
        <v>0</v>
      </c>
      <c r="V152" s="586">
        <v>0</v>
      </c>
      <c r="W152" s="586">
        <v>0</v>
      </c>
      <c r="X152" s="586">
        <v>10</v>
      </c>
      <c r="Y152" s="586">
        <v>10</v>
      </c>
      <c r="Z152" s="586" t="s">
        <v>138</v>
      </c>
      <c r="AA152" s="586">
        <f>ROWS($I$111:Z152)</f>
        <v>42</v>
      </c>
      <c r="AB152" s="586" t="str">
        <f t="shared" si="5"/>
        <v/>
      </c>
      <c r="AC152" s="586" t="str">
        <f>IFERROR(SMALL($AB$111:$AB$154,ROWS($AB$111:AB152)),"")</f>
        <v/>
      </c>
      <c r="AD152" s="586"/>
      <c r="AK152" s="393" t="s">
        <v>804</v>
      </c>
    </row>
    <row r="153" spans="3:49" x14ac:dyDescent="0.3">
      <c r="C153" s="350" t="s">
        <v>593</v>
      </c>
      <c r="D153" s="382">
        <v>7.3770491803278687E-2</v>
      </c>
      <c r="E153" s="382">
        <v>0.11885245901639344</v>
      </c>
      <c r="F153" s="382">
        <v>0.22540983606557377</v>
      </c>
      <c r="G153" s="382">
        <v>0.31147540983606559</v>
      </c>
      <c r="H153" s="382">
        <v>0.27049180327868855</v>
      </c>
      <c r="I153" s="350" t="s">
        <v>138</v>
      </c>
      <c r="J153" s="350">
        <f>ROWS($I$111:I153)</f>
        <v>43</v>
      </c>
      <c r="K153" s="350" t="str">
        <f t="shared" si="4"/>
        <v/>
      </c>
      <c r="L153" s="350" t="str">
        <f>IFERROR(SMALL($K$111:$K$154,ROWS($K$111:K153)),"")</f>
        <v/>
      </c>
      <c r="N153" s="360"/>
      <c r="O153" s="360"/>
      <c r="P153" s="586"/>
      <c r="Q153" s="586" t="s">
        <v>593</v>
      </c>
      <c r="R153" s="586">
        <v>20</v>
      </c>
      <c r="S153" s="586">
        <v>30</v>
      </c>
      <c r="T153" s="586">
        <v>55</v>
      </c>
      <c r="U153" s="586">
        <v>75</v>
      </c>
      <c r="V153" s="586">
        <v>65</v>
      </c>
      <c r="W153" s="586">
        <v>0</v>
      </c>
      <c r="X153" s="586">
        <v>245</v>
      </c>
      <c r="Y153" s="586">
        <v>245</v>
      </c>
      <c r="Z153" s="586" t="s">
        <v>138</v>
      </c>
      <c r="AA153" s="586">
        <f>ROWS($I$111:Z153)</f>
        <v>43</v>
      </c>
      <c r="AB153" s="586" t="str">
        <f t="shared" si="5"/>
        <v/>
      </c>
      <c r="AC153" s="586" t="str">
        <f>IFERROR(SMALL($AB$111:$AB$154,ROWS($AB$111:AB153)),"")</f>
        <v/>
      </c>
      <c r="AD153" s="586"/>
      <c r="AK153" s="393" t="s">
        <v>799</v>
      </c>
    </row>
    <row r="154" spans="3:49" x14ac:dyDescent="0.3">
      <c r="C154" s="457" t="s">
        <v>571</v>
      </c>
      <c r="D154" s="588">
        <v>0.13792118431591407</v>
      </c>
      <c r="E154" s="588">
        <v>0.15824129866135395</v>
      </c>
      <c r="F154" s="588">
        <v>0.1882674146810582</v>
      </c>
      <c r="G154" s="588">
        <v>0.22786314175786632</v>
      </c>
      <c r="H154" s="588">
        <v>0.28770696058380751</v>
      </c>
      <c r="I154" s="350" t="s">
        <v>138</v>
      </c>
      <c r="J154" s="350">
        <f>ROWS($I$111:I154)</f>
        <v>44</v>
      </c>
      <c r="K154" s="350" t="str">
        <f t="shared" si="4"/>
        <v/>
      </c>
      <c r="L154" s="350" t="str">
        <f>IFERROR(SMALL($K$111:$K$154,ROWS($K$111:K154)),"")</f>
        <v/>
      </c>
      <c r="N154" s="360"/>
      <c r="O154" s="360"/>
      <c r="P154" s="586"/>
      <c r="Q154" s="586" t="s">
        <v>571</v>
      </c>
      <c r="R154" s="586">
        <v>3965</v>
      </c>
      <c r="S154" s="586">
        <v>4550</v>
      </c>
      <c r="T154" s="586">
        <v>5410</v>
      </c>
      <c r="U154" s="586">
        <v>6550</v>
      </c>
      <c r="V154" s="586">
        <v>8270</v>
      </c>
      <c r="W154" s="586">
        <v>140</v>
      </c>
      <c r="X154" s="586">
        <v>28885</v>
      </c>
      <c r="Y154" s="586">
        <v>28740</v>
      </c>
      <c r="Z154" s="586" t="s">
        <v>138</v>
      </c>
      <c r="AA154" s="586">
        <f>ROWS($I$111:Z154)</f>
        <v>44</v>
      </c>
      <c r="AB154" s="586" t="str">
        <f t="shared" si="5"/>
        <v/>
      </c>
      <c r="AC154" s="586" t="str">
        <f>IFERROR(SMALL($AB$111:$AB$154,ROWS($AB$111:AB154)),"")</f>
        <v/>
      </c>
      <c r="AD154" s="586"/>
      <c r="AK154" s="393" t="s">
        <v>800</v>
      </c>
    </row>
    <row r="155" spans="3:49" x14ac:dyDescent="0.3">
      <c r="N155" s="360"/>
      <c r="O155" s="360"/>
      <c r="P155" s="586"/>
      <c r="Q155" s="586"/>
      <c r="R155" s="586"/>
      <c r="S155" s="586"/>
      <c r="T155" s="586"/>
      <c r="U155" s="586"/>
      <c r="V155" s="586"/>
      <c r="W155" s="586"/>
      <c r="X155" s="586"/>
      <c r="Y155" s="586"/>
      <c r="Z155" s="586"/>
      <c r="AA155" s="586"/>
      <c r="AB155" s="586"/>
      <c r="AC155" s="586"/>
      <c r="AD155" s="586"/>
    </row>
    <row r="156" spans="3:49" x14ac:dyDescent="0.3">
      <c r="N156" s="360"/>
      <c r="O156" s="360"/>
      <c r="P156" s="586"/>
      <c r="Q156" s="586"/>
      <c r="R156" s="586"/>
      <c r="S156" s="586"/>
      <c r="T156" s="586"/>
      <c r="U156" s="586"/>
      <c r="V156" s="586"/>
      <c r="W156" s="586"/>
      <c r="X156" s="586"/>
      <c r="Y156" s="586"/>
      <c r="Z156" s="586"/>
      <c r="AA156" s="586"/>
      <c r="AB156" s="586"/>
      <c r="AC156" s="586"/>
      <c r="AD156" s="586"/>
    </row>
    <row r="157" spans="3:49" x14ac:dyDescent="0.3">
      <c r="N157" s="360"/>
      <c r="O157" s="360"/>
      <c r="P157" s="586"/>
      <c r="Q157" s="586"/>
      <c r="R157" s="586"/>
      <c r="S157" s="586"/>
      <c r="T157" s="586"/>
      <c r="U157" s="586"/>
      <c r="V157" s="586"/>
      <c r="W157" s="586"/>
      <c r="X157" s="586"/>
      <c r="Y157" s="586"/>
      <c r="Z157" s="586"/>
      <c r="AA157" s="586"/>
      <c r="AB157" s="586"/>
      <c r="AC157" s="586"/>
      <c r="AD157" s="586"/>
    </row>
    <row r="158" spans="3:49" ht="15" hidden="1" x14ac:dyDescent="0.25">
      <c r="N158" s="360"/>
      <c r="O158" s="360"/>
      <c r="P158" s="586"/>
      <c r="Q158" s="586"/>
      <c r="R158" s="586"/>
      <c r="S158" s="586"/>
      <c r="T158" s="586"/>
      <c r="U158" s="586"/>
      <c r="V158" s="586"/>
      <c r="W158" s="586"/>
      <c r="X158" s="586"/>
      <c r="Y158" s="586"/>
      <c r="Z158" s="586"/>
      <c r="AA158" s="586"/>
      <c r="AB158" s="586"/>
      <c r="AC158" s="586"/>
      <c r="AD158" s="586"/>
      <c r="AE158" s="586" t="str">
        <f>IFERROR(INDEX($Q$111:$Y$154,$AC133,COLUMNS($AD$136:AD158)),"")</f>
        <v/>
      </c>
      <c r="AF158" s="586" t="str">
        <f>IFERROR(INDEX($Q$111:$Y$154,$AC133,COLUMNS($AD$136:AE158)),"")</f>
        <v/>
      </c>
      <c r="AG158" s="586" t="str">
        <f>IFERROR(INDEX($Q$111:$Y$154,$AC133,COLUMNS($AD$136:AF158)),"")</f>
        <v/>
      </c>
      <c r="AH158" s="586" t="str">
        <f>IFERROR(INDEX($Q$111:$Y$154,$AC133,COLUMNS($AD$136:AG158)),"")</f>
        <v/>
      </c>
      <c r="AI158" s="586" t="str">
        <f>IFERROR(INDEX($Q$111:$Y$154,$AC133,COLUMNS($AD$136:AH158)),"")</f>
        <v/>
      </c>
      <c r="AJ158" s="586" t="str">
        <f>IFERROR(INDEX($Q$111:$Y$154,$AC133,COLUMNS($AD$136:AI158)),"")</f>
        <v/>
      </c>
      <c r="AK158" s="586" t="str">
        <f>IFERROR(INDEX($Q$111:$Y$154,$AC133,COLUMNS($AD$136:AJ158)),"")</f>
        <v/>
      </c>
      <c r="AL158" s="586" t="str">
        <f>IFERROR(INDEX($Q$111:$Y$154,$AC133,COLUMNS($AD$136:AK158)),"")</f>
        <v/>
      </c>
      <c r="AM158" s="586" t="str">
        <f>IFERROR(INDEX($Q$111:$Y$154,$AC133,COLUMNS($AD$136:AL158)),"")</f>
        <v/>
      </c>
    </row>
    <row r="159" spans="3:49" ht="15" hidden="1" x14ac:dyDescent="0.25">
      <c r="N159" s="360"/>
      <c r="O159" s="360"/>
      <c r="P159" s="586"/>
      <c r="Q159" s="586"/>
      <c r="R159" s="586"/>
      <c r="S159" s="586"/>
      <c r="T159" s="586"/>
      <c r="U159" s="586"/>
      <c r="V159" s="586"/>
      <c r="W159" s="586"/>
      <c r="X159" s="586"/>
      <c r="Y159" s="586"/>
      <c r="Z159" s="586"/>
      <c r="AA159" s="586"/>
      <c r="AB159" s="586"/>
      <c r="AC159" s="586"/>
      <c r="AD159" s="586"/>
      <c r="AE159" s="586" t="str">
        <f>IFERROR(INDEX($Q$111:$Y$154,$AC134,COLUMNS($AD$136:AD159)),"")</f>
        <v/>
      </c>
      <c r="AF159" s="586" t="str">
        <f>IFERROR(INDEX($Q$111:$Y$154,$AC134,COLUMNS($AD$136:AE159)),"")</f>
        <v/>
      </c>
      <c r="AG159" s="586" t="str">
        <f>IFERROR(INDEX($Q$111:$Y$154,$AC134,COLUMNS($AD$136:AF159)),"")</f>
        <v/>
      </c>
      <c r="AH159" s="586" t="str">
        <f>IFERROR(INDEX($Q$111:$Y$154,$AC134,COLUMNS($AD$136:AG159)),"")</f>
        <v/>
      </c>
      <c r="AI159" s="586" t="str">
        <f>IFERROR(INDEX($Q$111:$Y$154,$AC134,COLUMNS($AD$136:AH159)),"")</f>
        <v/>
      </c>
      <c r="AJ159" s="586" t="str">
        <f>IFERROR(INDEX($Q$111:$Y$154,$AC134,COLUMNS($AD$136:AI159)),"")</f>
        <v/>
      </c>
      <c r="AK159" s="586" t="str">
        <f>IFERROR(INDEX($Q$111:$Y$154,$AC134,COLUMNS($AD$136:AJ159)),"")</f>
        <v/>
      </c>
      <c r="AL159" s="586" t="str">
        <f>IFERROR(INDEX($Q$111:$Y$154,$AC134,COLUMNS($AD$136:AK159)),"")</f>
        <v/>
      </c>
      <c r="AM159" s="586" t="str">
        <f>IFERROR(INDEX($Q$111:$Y$154,$AC134,COLUMNS($AD$136:AL159)),"")</f>
        <v/>
      </c>
    </row>
    <row r="160" spans="3:49" ht="15" hidden="1" x14ac:dyDescent="0.25">
      <c r="C160" s="363" t="s">
        <v>600</v>
      </c>
      <c r="N160" s="360"/>
      <c r="O160" s="360"/>
      <c r="P160" s="586"/>
      <c r="Q160" s="587" t="s">
        <v>600</v>
      </c>
      <c r="R160" s="586"/>
      <c r="S160" s="586"/>
      <c r="T160" s="586"/>
      <c r="U160" s="586"/>
      <c r="V160" s="586"/>
      <c r="W160" s="586"/>
      <c r="X160" s="586"/>
      <c r="Y160" s="586"/>
      <c r="Z160" s="586"/>
      <c r="AA160" s="586"/>
      <c r="AB160" s="586"/>
      <c r="AC160" s="586"/>
      <c r="AD160" s="586"/>
      <c r="AE160" s="587"/>
      <c r="AF160" s="360"/>
      <c r="AG160" s="360"/>
      <c r="AH160" s="360"/>
      <c r="AI160" s="360"/>
      <c r="AJ160" s="360"/>
      <c r="AK160" s="360"/>
      <c r="AL160" s="360"/>
    </row>
    <row r="161" spans="3:38" ht="15" hidden="1" x14ac:dyDescent="0.25">
      <c r="N161" s="360"/>
      <c r="O161" s="360"/>
      <c r="P161" s="586"/>
      <c r="Q161" s="586"/>
      <c r="R161" s="586"/>
      <c r="S161" s="586"/>
      <c r="T161" s="586"/>
      <c r="U161" s="586"/>
      <c r="V161" s="586"/>
      <c r="W161" s="586"/>
      <c r="X161" s="586"/>
      <c r="Y161" s="586"/>
      <c r="Z161" s="586"/>
      <c r="AA161" s="586"/>
      <c r="AB161" s="586"/>
      <c r="AC161" s="586"/>
      <c r="AD161" s="586"/>
      <c r="AK161" s="360"/>
      <c r="AL161" s="360"/>
    </row>
    <row r="162" spans="3:38" ht="15" hidden="1" x14ac:dyDescent="0.25">
      <c r="C162" s="363" t="s">
        <v>565</v>
      </c>
      <c r="D162" s="363" t="s">
        <v>566</v>
      </c>
      <c r="E162" s="363" t="s">
        <v>567</v>
      </c>
      <c r="F162" s="363" t="s">
        <v>568</v>
      </c>
      <c r="G162" s="363" t="s">
        <v>569</v>
      </c>
      <c r="H162" s="363" t="s">
        <v>570</v>
      </c>
      <c r="I162" s="363" t="s">
        <v>467</v>
      </c>
      <c r="J162" s="363" t="s">
        <v>468</v>
      </c>
      <c r="K162" s="363" t="s">
        <v>469</v>
      </c>
      <c r="L162" s="363" t="s">
        <v>470</v>
      </c>
      <c r="N162" s="360"/>
      <c r="O162" s="360"/>
      <c r="P162" s="586"/>
      <c r="Q162" s="586" t="s">
        <v>125</v>
      </c>
      <c r="R162" s="586" t="s">
        <v>566</v>
      </c>
      <c r="S162" s="586" t="s">
        <v>567</v>
      </c>
      <c r="T162" s="586" t="s">
        <v>568</v>
      </c>
      <c r="U162" s="586" t="s">
        <v>569</v>
      </c>
      <c r="V162" s="586" t="s">
        <v>570</v>
      </c>
      <c r="W162" s="586" t="s">
        <v>503</v>
      </c>
      <c r="X162" s="586" t="s">
        <v>571</v>
      </c>
      <c r="Y162" s="586" t="s">
        <v>572</v>
      </c>
      <c r="Z162" s="586" t="s">
        <v>467</v>
      </c>
      <c r="AA162" s="587" t="s">
        <v>468</v>
      </c>
      <c r="AB162" s="587" t="s">
        <v>469</v>
      </c>
      <c r="AC162" s="587" t="s">
        <v>470</v>
      </c>
      <c r="AD162" s="586"/>
      <c r="AK162" s="360"/>
      <c r="AL162" s="360"/>
    </row>
    <row r="163" spans="3:38" ht="15" hidden="1" x14ac:dyDescent="0.25">
      <c r="C163" s="350" t="s">
        <v>573</v>
      </c>
      <c r="D163" s="382">
        <v>0.14915558382264421</v>
      </c>
      <c r="E163" s="382">
        <v>0.16051289622823653</v>
      </c>
      <c r="F163" s="382">
        <v>0.23225703869436334</v>
      </c>
      <c r="G163" s="382">
        <v>0.24077502299855758</v>
      </c>
      <c r="H163" s="382">
        <v>0.21729945825619823</v>
      </c>
      <c r="I163" s="350" t="s">
        <v>139</v>
      </c>
      <c r="J163" s="350">
        <f>ROWS($I$163:I163)</f>
        <v>1</v>
      </c>
      <c r="K163" s="350">
        <f t="shared" ref="K163:K206" si="6">IF($AH$2=I163,$J163,"")</f>
        <v>1</v>
      </c>
      <c r="L163" s="350">
        <f>IFERROR(SMALL($K$163:$K$206,ROWS($K$163:K163)),"")</f>
        <v>1</v>
      </c>
      <c r="N163" s="360"/>
      <c r="O163" s="360"/>
      <c r="P163" s="586"/>
      <c r="Q163" s="586" t="s">
        <v>573</v>
      </c>
      <c r="R163" s="586">
        <v>130</v>
      </c>
      <c r="S163" s="586">
        <v>140</v>
      </c>
      <c r="T163" s="586">
        <v>205</v>
      </c>
      <c r="U163" s="586">
        <v>210</v>
      </c>
      <c r="V163" s="586">
        <v>190</v>
      </c>
      <c r="W163" s="586">
        <v>0</v>
      </c>
      <c r="X163" s="586">
        <v>880</v>
      </c>
      <c r="Y163" s="586">
        <v>880</v>
      </c>
      <c r="Z163" s="586" t="s">
        <v>139</v>
      </c>
      <c r="AA163" s="586">
        <f>ROWS($I$163:Z163)</f>
        <v>1</v>
      </c>
      <c r="AB163" s="586">
        <f t="shared" ref="AB163:AB206" si="7">IF($AH$2=Z163,AA163,"")</f>
        <v>1</v>
      </c>
      <c r="AC163" s="586">
        <f>IFERROR(SMALL($AB$163:$AB$206,ROWS($AB$163:AB163)),"")</f>
        <v>1</v>
      </c>
      <c r="AD163" s="586"/>
      <c r="AK163" s="360"/>
      <c r="AL163" s="360"/>
    </row>
    <row r="164" spans="3:38" ht="15" hidden="1" x14ac:dyDescent="0.25">
      <c r="C164" s="350" t="s">
        <v>574</v>
      </c>
      <c r="D164" s="382">
        <v>0.13639932562620424</v>
      </c>
      <c r="E164" s="382">
        <v>0.17726396917148363</v>
      </c>
      <c r="F164" s="382">
        <v>0.19380298651252406</v>
      </c>
      <c r="G164" s="382">
        <v>0.24305635838150288</v>
      </c>
      <c r="H164" s="382">
        <v>0.24947736030828516</v>
      </c>
      <c r="I164" s="350" t="s">
        <v>139</v>
      </c>
      <c r="J164" s="350">
        <f>ROWS($I$163:I164)</f>
        <v>2</v>
      </c>
      <c r="K164" s="350">
        <f t="shared" si="6"/>
        <v>2</v>
      </c>
      <c r="L164" s="350">
        <f>IFERROR(SMALL($K$163:$K$206,ROWS($K$163:K164)),"")</f>
        <v>2</v>
      </c>
      <c r="N164" s="360"/>
      <c r="O164" s="360"/>
      <c r="P164" s="586"/>
      <c r="Q164" s="586" t="s">
        <v>574</v>
      </c>
      <c r="R164" s="586">
        <v>565</v>
      </c>
      <c r="S164" s="586">
        <v>735</v>
      </c>
      <c r="T164" s="586">
        <v>805</v>
      </c>
      <c r="U164" s="586">
        <v>1010</v>
      </c>
      <c r="V164" s="586">
        <v>1035</v>
      </c>
      <c r="W164" s="586">
        <v>20</v>
      </c>
      <c r="X164" s="586">
        <v>4170</v>
      </c>
      <c r="Y164" s="586">
        <v>4150</v>
      </c>
      <c r="Z164" s="586" t="s">
        <v>139</v>
      </c>
      <c r="AA164" s="586">
        <f>ROWS($I$163:Z164)</f>
        <v>2</v>
      </c>
      <c r="AB164" s="586">
        <f t="shared" si="7"/>
        <v>2</v>
      </c>
      <c r="AC164" s="586">
        <f>IFERROR(SMALL($AB$163:$AB$206,ROWS($AB$163:AB164)),"")</f>
        <v>2</v>
      </c>
      <c r="AD164" s="586"/>
      <c r="AK164" s="360"/>
      <c r="AL164" s="360"/>
    </row>
    <row r="165" spans="3:38" ht="15" hidden="1" x14ac:dyDescent="0.25">
      <c r="C165" s="350" t="s">
        <v>575</v>
      </c>
      <c r="D165" s="382">
        <v>0.14789837230078662</v>
      </c>
      <c r="E165" s="382">
        <v>0.15622026598101382</v>
      </c>
      <c r="F165" s="382">
        <v>0.20754799206850719</v>
      </c>
      <c r="G165" s="382">
        <v>0.22703716616186928</v>
      </c>
      <c r="H165" s="382">
        <v>0.26129620348782312</v>
      </c>
      <c r="I165" s="350" t="s">
        <v>139</v>
      </c>
      <c r="J165" s="350">
        <f>ROWS($I$163:I165)</f>
        <v>3</v>
      </c>
      <c r="K165" s="350">
        <f t="shared" si="6"/>
        <v>3</v>
      </c>
      <c r="L165" s="350">
        <f>IFERROR(SMALL($K$163:$K$206,ROWS($K$163:K165)),"")</f>
        <v>3</v>
      </c>
      <c r="N165" s="360"/>
      <c r="O165" s="360"/>
      <c r="P165" s="586"/>
      <c r="Q165" s="586" t="s">
        <v>575</v>
      </c>
      <c r="R165" s="586">
        <v>815</v>
      </c>
      <c r="S165" s="586">
        <v>860</v>
      </c>
      <c r="T165" s="586">
        <v>1145</v>
      </c>
      <c r="U165" s="586">
        <v>1250</v>
      </c>
      <c r="V165" s="586">
        <v>1440</v>
      </c>
      <c r="W165" s="586">
        <v>45</v>
      </c>
      <c r="X165" s="586">
        <v>5550</v>
      </c>
      <c r="Y165" s="586">
        <v>5505</v>
      </c>
      <c r="Z165" s="586" t="s">
        <v>139</v>
      </c>
      <c r="AA165" s="586">
        <f>ROWS($I$163:Z165)</f>
        <v>3</v>
      </c>
      <c r="AB165" s="586">
        <f t="shared" si="7"/>
        <v>3</v>
      </c>
      <c r="AC165" s="586">
        <f>IFERROR(SMALL($AB$163:$AB$206,ROWS($AB$163:AB165)),"")</f>
        <v>3</v>
      </c>
      <c r="AD165" s="586"/>
      <c r="AK165" s="360"/>
      <c r="AL165" s="360"/>
    </row>
    <row r="166" spans="3:38" ht="15" hidden="1" x14ac:dyDescent="0.25">
      <c r="C166" s="350" t="s">
        <v>576</v>
      </c>
      <c r="D166" s="382">
        <v>0.22122302158273383</v>
      </c>
      <c r="E166" s="382">
        <v>0.17326139088729017</v>
      </c>
      <c r="F166" s="382">
        <v>0.21402877697841727</v>
      </c>
      <c r="G166" s="382">
        <v>0.20923261390887291</v>
      </c>
      <c r="H166" s="382">
        <v>0.18225419664268586</v>
      </c>
      <c r="I166" s="350" t="s">
        <v>139</v>
      </c>
      <c r="J166" s="350">
        <f>ROWS($I$163:I166)</f>
        <v>4</v>
      </c>
      <c r="K166" s="350">
        <f t="shared" si="6"/>
        <v>4</v>
      </c>
      <c r="L166" s="350">
        <f>IFERROR(SMALL($K$163:$K$206,ROWS($K$163:K166)),"")</f>
        <v>4</v>
      </c>
      <c r="N166" s="360"/>
      <c r="O166" s="360"/>
      <c r="P166" s="586"/>
      <c r="Q166" s="586" t="s">
        <v>576</v>
      </c>
      <c r="R166" s="586">
        <v>185</v>
      </c>
      <c r="S166" s="586">
        <v>145</v>
      </c>
      <c r="T166" s="586">
        <v>180</v>
      </c>
      <c r="U166" s="586">
        <v>175</v>
      </c>
      <c r="V166" s="586">
        <v>150</v>
      </c>
      <c r="W166" s="586">
        <v>15</v>
      </c>
      <c r="X166" s="586">
        <v>850</v>
      </c>
      <c r="Y166" s="586">
        <v>835</v>
      </c>
      <c r="Z166" s="586" t="s">
        <v>139</v>
      </c>
      <c r="AA166" s="586">
        <f>ROWS($I$163:Z166)</f>
        <v>4</v>
      </c>
      <c r="AB166" s="586">
        <f t="shared" si="7"/>
        <v>4</v>
      </c>
      <c r="AC166" s="586">
        <f>IFERROR(SMALL($AB$163:$AB$206,ROWS($AB$163:AB166)),"")</f>
        <v>4</v>
      </c>
      <c r="AD166" s="586"/>
      <c r="AK166" s="360"/>
      <c r="AL166" s="360"/>
    </row>
    <row r="167" spans="3:38" ht="15" hidden="1" x14ac:dyDescent="0.25">
      <c r="C167" s="350" t="s">
        <v>577</v>
      </c>
      <c r="D167" s="382">
        <v>0.18006173595201036</v>
      </c>
      <c r="E167" s="382">
        <v>0.19828083737036326</v>
      </c>
      <c r="F167" s="382">
        <v>0.21096031759911857</v>
      </c>
      <c r="G167" s="382">
        <v>0.20192290876020919</v>
      </c>
      <c r="H167" s="382">
        <v>0.20877420031829869</v>
      </c>
      <c r="I167" s="350" t="s">
        <v>139</v>
      </c>
      <c r="J167" s="350">
        <f>ROWS($I$163:I167)</f>
        <v>5</v>
      </c>
      <c r="K167" s="350">
        <f t="shared" si="6"/>
        <v>5</v>
      </c>
      <c r="L167" s="350">
        <f>IFERROR(SMALL($K$163:$K$206,ROWS($K$163:K167)),"")</f>
        <v>5</v>
      </c>
      <c r="N167" s="360"/>
      <c r="O167" s="360"/>
      <c r="P167" s="586"/>
      <c r="Q167" s="586" t="s">
        <v>577</v>
      </c>
      <c r="R167" s="586">
        <v>410</v>
      </c>
      <c r="S167" s="586">
        <v>455</v>
      </c>
      <c r="T167" s="586">
        <v>485</v>
      </c>
      <c r="U167" s="586">
        <v>460</v>
      </c>
      <c r="V167" s="586">
        <v>480</v>
      </c>
      <c r="W167" s="586">
        <v>55</v>
      </c>
      <c r="X167" s="586">
        <v>2340</v>
      </c>
      <c r="Y167" s="586">
        <v>2285</v>
      </c>
      <c r="Z167" s="586" t="s">
        <v>139</v>
      </c>
      <c r="AA167" s="586">
        <f>ROWS($I$163:Z167)</f>
        <v>5</v>
      </c>
      <c r="AB167" s="586">
        <f t="shared" si="7"/>
        <v>5</v>
      </c>
      <c r="AC167" s="586">
        <f>IFERROR(SMALL($AB$163:$AB$206,ROWS($AB$163:AB167)),"")</f>
        <v>5</v>
      </c>
      <c r="AD167" s="586"/>
      <c r="AK167" s="360"/>
      <c r="AL167" s="360"/>
    </row>
    <row r="168" spans="3:38" ht="15" hidden="1" x14ac:dyDescent="0.25">
      <c r="C168" s="350" t="s">
        <v>578</v>
      </c>
      <c r="D168" s="382">
        <v>0.11810013375205973</v>
      </c>
      <c r="E168" s="382">
        <v>0.17002025148741512</v>
      </c>
      <c r="F168" s="382">
        <v>0.20342472358606462</v>
      </c>
      <c r="G168" s="382">
        <v>0.24157969987547218</v>
      </c>
      <c r="H168" s="382">
        <v>0.26687519129898823</v>
      </c>
      <c r="I168" s="350" t="s">
        <v>139</v>
      </c>
      <c r="J168" s="350">
        <f>ROWS($I$163:I168)</f>
        <v>6</v>
      </c>
      <c r="K168" s="350">
        <f t="shared" si="6"/>
        <v>6</v>
      </c>
      <c r="L168" s="350">
        <f>IFERROR(SMALL($K$163:$K$206,ROWS($K$163:K168)),"")</f>
        <v>6</v>
      </c>
      <c r="N168" s="360"/>
      <c r="O168" s="360"/>
      <c r="P168" s="586"/>
      <c r="Q168" s="586" t="s">
        <v>578</v>
      </c>
      <c r="R168" s="586">
        <v>280</v>
      </c>
      <c r="S168" s="586">
        <v>405</v>
      </c>
      <c r="T168" s="586">
        <v>485</v>
      </c>
      <c r="U168" s="586">
        <v>575</v>
      </c>
      <c r="V168" s="586">
        <v>635</v>
      </c>
      <c r="W168" s="586">
        <v>10</v>
      </c>
      <c r="X168" s="586">
        <v>2395</v>
      </c>
      <c r="Y168" s="586">
        <v>2385</v>
      </c>
      <c r="Z168" s="586" t="s">
        <v>139</v>
      </c>
      <c r="AA168" s="586">
        <f>ROWS($I$163:Z168)</f>
        <v>6</v>
      </c>
      <c r="AB168" s="586">
        <f t="shared" si="7"/>
        <v>6</v>
      </c>
      <c r="AC168" s="586">
        <f>IFERROR(SMALL($AB$163:$AB$206,ROWS($AB$163:AB168)),"")</f>
        <v>6</v>
      </c>
      <c r="AD168" s="586"/>
      <c r="AK168" s="360"/>
      <c r="AL168" s="360"/>
    </row>
    <row r="169" spans="3:38" ht="15" hidden="1" x14ac:dyDescent="0.25">
      <c r="C169" s="350" t="s">
        <v>579</v>
      </c>
      <c r="D169" s="382">
        <v>6.20860927152318E-2</v>
      </c>
      <c r="E169" s="382">
        <v>0.103476821192053</v>
      </c>
      <c r="F169" s="382">
        <v>0.28269867549668881</v>
      </c>
      <c r="G169" s="382">
        <v>0.2483443708609272</v>
      </c>
      <c r="H169" s="382">
        <v>0.30339403973509937</v>
      </c>
      <c r="I169" s="350" t="s">
        <v>139</v>
      </c>
      <c r="J169" s="350">
        <f>ROWS($I$163:I169)</f>
        <v>7</v>
      </c>
      <c r="K169" s="350">
        <f t="shared" si="6"/>
        <v>7</v>
      </c>
      <c r="L169" s="350">
        <f>IFERROR(SMALL($K$163:$K$206,ROWS($K$163:K169)),"")</f>
        <v>7</v>
      </c>
      <c r="N169" s="360"/>
      <c r="O169" s="360"/>
      <c r="P169" s="586"/>
      <c r="Q169" s="586" t="s">
        <v>579</v>
      </c>
      <c r="R169" s="586">
        <v>0</v>
      </c>
      <c r="S169" s="586">
        <v>5</v>
      </c>
      <c r="T169" s="586">
        <v>5</v>
      </c>
      <c r="U169" s="586">
        <v>5</v>
      </c>
      <c r="V169" s="586">
        <v>5</v>
      </c>
      <c r="W169" s="586">
        <v>0</v>
      </c>
      <c r="X169" s="586">
        <v>25</v>
      </c>
      <c r="Y169" s="586">
        <v>25</v>
      </c>
      <c r="Z169" s="586" t="s">
        <v>139</v>
      </c>
      <c r="AA169" s="586">
        <f>ROWS($I$163:Z169)</f>
        <v>7</v>
      </c>
      <c r="AB169" s="586">
        <f t="shared" si="7"/>
        <v>7</v>
      </c>
      <c r="AC169" s="586">
        <f>IFERROR(SMALL($AB$163:$AB$206,ROWS($AB$163:AB169)),"")</f>
        <v>7</v>
      </c>
      <c r="AD169" s="586"/>
      <c r="AK169" s="360"/>
      <c r="AL169" s="360"/>
    </row>
    <row r="170" spans="3:38" ht="15" hidden="1" x14ac:dyDescent="0.25">
      <c r="C170" s="350" t="s">
        <v>580</v>
      </c>
      <c r="D170" s="382">
        <v>0.13748344370860927</v>
      </c>
      <c r="E170" s="382">
        <v>0.17509933774834438</v>
      </c>
      <c r="F170" s="382">
        <v>0.20582781456953642</v>
      </c>
      <c r="G170" s="382">
        <v>0.24211920529801326</v>
      </c>
      <c r="H170" s="382">
        <v>0.23947019867549668</v>
      </c>
      <c r="I170" s="350" t="s">
        <v>139</v>
      </c>
      <c r="J170" s="350">
        <f>ROWS($I$163:I170)</f>
        <v>8</v>
      </c>
      <c r="K170" s="350">
        <f t="shared" si="6"/>
        <v>8</v>
      </c>
      <c r="L170" s="350">
        <f>IFERROR(SMALL($K$163:$K$206,ROWS($K$163:K170)),"")</f>
        <v>8</v>
      </c>
      <c r="N170" s="360"/>
      <c r="O170" s="360"/>
      <c r="P170" s="586"/>
      <c r="Q170" s="586" t="s">
        <v>580</v>
      </c>
      <c r="R170" s="586">
        <v>260</v>
      </c>
      <c r="S170" s="586">
        <v>330</v>
      </c>
      <c r="T170" s="586">
        <v>390</v>
      </c>
      <c r="U170" s="586">
        <v>455</v>
      </c>
      <c r="V170" s="586">
        <v>450</v>
      </c>
      <c r="W170" s="586">
        <v>10</v>
      </c>
      <c r="X170" s="586">
        <v>1895</v>
      </c>
      <c r="Y170" s="586">
        <v>1890</v>
      </c>
      <c r="Z170" s="586" t="s">
        <v>139</v>
      </c>
      <c r="AA170" s="586">
        <f>ROWS($I$163:Z170)</f>
        <v>8</v>
      </c>
      <c r="AB170" s="586">
        <f t="shared" si="7"/>
        <v>8</v>
      </c>
      <c r="AC170" s="586">
        <f>IFERROR(SMALL($AB$163:$AB$206,ROWS($AB$163:AB170)),"")</f>
        <v>8</v>
      </c>
      <c r="AD170" s="586"/>
      <c r="AK170" s="360"/>
      <c r="AL170" s="360"/>
    </row>
    <row r="171" spans="3:38" ht="15" hidden="1" x14ac:dyDescent="0.25">
      <c r="C171" s="350" t="s">
        <v>581</v>
      </c>
      <c r="D171" s="382">
        <v>0.10899939433178087</v>
      </c>
      <c r="E171" s="382">
        <v>0.13103020285409961</v>
      </c>
      <c r="F171" s="382">
        <v>0.18871189586086937</v>
      </c>
      <c r="G171" s="382">
        <v>0.24077549400746492</v>
      </c>
      <c r="H171" s="382">
        <v>0.33048301294578525</v>
      </c>
      <c r="I171" s="350" t="s">
        <v>139</v>
      </c>
      <c r="J171" s="350">
        <f>ROWS($I$163:I171)</f>
        <v>9</v>
      </c>
      <c r="K171" s="350">
        <f t="shared" si="6"/>
        <v>9</v>
      </c>
      <c r="L171" s="350">
        <f>IFERROR(SMALL($K$163:$K$206,ROWS($K$163:K171)),"")</f>
        <v>9</v>
      </c>
      <c r="N171" s="360"/>
      <c r="O171" s="360"/>
      <c r="P171" s="586"/>
      <c r="Q171" s="586" t="s">
        <v>581</v>
      </c>
      <c r="R171" s="586">
        <v>365</v>
      </c>
      <c r="S171" s="586">
        <v>440</v>
      </c>
      <c r="T171" s="586">
        <v>635</v>
      </c>
      <c r="U171" s="586">
        <v>805</v>
      </c>
      <c r="V171" s="586">
        <v>1110</v>
      </c>
      <c r="W171" s="586">
        <v>50</v>
      </c>
      <c r="X171" s="586">
        <v>3400</v>
      </c>
      <c r="Y171" s="586">
        <v>3350</v>
      </c>
      <c r="Z171" s="586" t="s">
        <v>139</v>
      </c>
      <c r="AA171" s="586">
        <f>ROWS($I$163:Z171)</f>
        <v>9</v>
      </c>
      <c r="AB171" s="586">
        <f t="shared" si="7"/>
        <v>9</v>
      </c>
      <c r="AC171" s="586">
        <f>IFERROR(SMALL($AB$163:$AB$206,ROWS($AB$163:AB171)),"")</f>
        <v>9</v>
      </c>
      <c r="AD171" s="586"/>
      <c r="AK171" s="360"/>
      <c r="AL171" s="360"/>
    </row>
    <row r="172" spans="3:38" ht="15" hidden="1" x14ac:dyDescent="0.25">
      <c r="C172" s="350" t="s">
        <v>582</v>
      </c>
      <c r="D172" s="382">
        <v>0.10584704743465632</v>
      </c>
      <c r="E172" s="382">
        <v>0.15682478218780249</v>
      </c>
      <c r="F172" s="382">
        <v>0.16102613746369793</v>
      </c>
      <c r="G172" s="382">
        <v>0.26394966118102609</v>
      </c>
      <c r="H172" s="382">
        <v>0.31235237173281699</v>
      </c>
      <c r="I172" s="350" t="s">
        <v>139</v>
      </c>
      <c r="J172" s="350">
        <f>ROWS($I$163:I172)</f>
        <v>10</v>
      </c>
      <c r="K172" s="350">
        <f t="shared" si="6"/>
        <v>10</v>
      </c>
      <c r="L172" s="350">
        <f>IFERROR(SMALL($K$163:$K$206,ROWS($K$163:K172)),"")</f>
        <v>10</v>
      </c>
      <c r="N172" s="360"/>
      <c r="O172" s="360"/>
      <c r="P172" s="586"/>
      <c r="Q172" s="586" t="s">
        <v>582</v>
      </c>
      <c r="R172" s="586">
        <v>55</v>
      </c>
      <c r="S172" s="586">
        <v>80</v>
      </c>
      <c r="T172" s="586">
        <v>85</v>
      </c>
      <c r="U172" s="586">
        <v>135</v>
      </c>
      <c r="V172" s="586">
        <v>160</v>
      </c>
      <c r="W172" s="586">
        <v>5</v>
      </c>
      <c r="X172" s="586">
        <v>525</v>
      </c>
      <c r="Y172" s="586">
        <v>515</v>
      </c>
      <c r="Z172" s="586" t="s">
        <v>139</v>
      </c>
      <c r="AA172" s="586">
        <f>ROWS($I$163:Z172)</f>
        <v>10</v>
      </c>
      <c r="AB172" s="586">
        <f t="shared" si="7"/>
        <v>10</v>
      </c>
      <c r="AC172" s="586">
        <f>IFERROR(SMALL($AB$163:$AB$206,ROWS($AB$163:AB172)),"")</f>
        <v>10</v>
      </c>
      <c r="AD172" s="586"/>
      <c r="AK172" s="360"/>
      <c r="AL172" s="360"/>
    </row>
    <row r="173" spans="3:38" ht="15" hidden="1" x14ac:dyDescent="0.25">
      <c r="C173" s="350" t="s">
        <v>583</v>
      </c>
      <c r="D173" s="382">
        <v>0.10898260869565217</v>
      </c>
      <c r="E173" s="382">
        <v>0.17173913043478262</v>
      </c>
      <c r="F173" s="382">
        <v>0.21275652173913043</v>
      </c>
      <c r="G173" s="382">
        <v>0.21637391304347828</v>
      </c>
      <c r="H173" s="382">
        <v>0.29014782608695655</v>
      </c>
      <c r="I173" s="350" t="s">
        <v>139</v>
      </c>
      <c r="J173" s="350">
        <f>ROWS($I$163:I173)</f>
        <v>11</v>
      </c>
      <c r="K173" s="350">
        <f t="shared" si="6"/>
        <v>11</v>
      </c>
      <c r="L173" s="350">
        <f>IFERROR(SMALL($K$163:$K$206,ROWS($K$163:K173)),"")</f>
        <v>11</v>
      </c>
      <c r="N173" s="360"/>
      <c r="O173" s="360"/>
      <c r="P173" s="586"/>
      <c r="Q173" s="586" t="s">
        <v>583</v>
      </c>
      <c r="R173" s="586">
        <v>125</v>
      </c>
      <c r="S173" s="586">
        <v>200</v>
      </c>
      <c r="T173" s="586">
        <v>245</v>
      </c>
      <c r="U173" s="586">
        <v>250</v>
      </c>
      <c r="V173" s="586">
        <v>335</v>
      </c>
      <c r="W173" s="586">
        <v>5</v>
      </c>
      <c r="X173" s="586">
        <v>1155</v>
      </c>
      <c r="Y173" s="586">
        <v>1150</v>
      </c>
      <c r="Z173" s="586" t="s">
        <v>139</v>
      </c>
      <c r="AA173" s="586">
        <f>ROWS($I$163:Z173)</f>
        <v>11</v>
      </c>
      <c r="AB173" s="586">
        <f t="shared" si="7"/>
        <v>11</v>
      </c>
      <c r="AC173" s="586">
        <f>IFERROR(SMALL($AB$163:$AB$206,ROWS($AB$163:AB173)),"")</f>
        <v>11</v>
      </c>
      <c r="AD173" s="586"/>
      <c r="AK173" s="360"/>
      <c r="AL173" s="360"/>
    </row>
    <row r="174" spans="3:38" ht="15" hidden="1" x14ac:dyDescent="0.25">
      <c r="C174" s="350" t="s">
        <v>584</v>
      </c>
      <c r="D174" s="382">
        <v>0.1367267477773228</v>
      </c>
      <c r="E174" s="382">
        <v>0.14586731259065955</v>
      </c>
      <c r="F174" s="382">
        <v>0.17825142452614118</v>
      </c>
      <c r="G174" s="382">
        <v>0.23724519894782869</v>
      </c>
      <c r="H174" s="382">
        <v>0.30190931615804778</v>
      </c>
      <c r="I174" s="350" t="s">
        <v>139</v>
      </c>
      <c r="J174" s="350">
        <f>ROWS($I$163:I174)</f>
        <v>12</v>
      </c>
      <c r="K174" s="350">
        <f t="shared" si="6"/>
        <v>12</v>
      </c>
      <c r="L174" s="350">
        <f>IFERROR(SMALL($K$163:$K$206,ROWS($K$163:K174)),"")</f>
        <v>12</v>
      </c>
      <c r="N174" s="360"/>
      <c r="O174" s="360"/>
      <c r="P174" s="586"/>
      <c r="Q174" s="586" t="s">
        <v>584</v>
      </c>
      <c r="R174" s="586">
        <v>195</v>
      </c>
      <c r="S174" s="586">
        <v>210</v>
      </c>
      <c r="T174" s="586">
        <v>255</v>
      </c>
      <c r="U174" s="586">
        <v>340</v>
      </c>
      <c r="V174" s="586">
        <v>435</v>
      </c>
      <c r="W174" s="586">
        <v>10</v>
      </c>
      <c r="X174" s="586">
        <v>1450</v>
      </c>
      <c r="Y174" s="586">
        <v>1440</v>
      </c>
      <c r="Z174" s="586" t="s">
        <v>139</v>
      </c>
      <c r="AA174" s="586">
        <f>ROWS($I$163:Z174)</f>
        <v>12</v>
      </c>
      <c r="AB174" s="586">
        <f t="shared" si="7"/>
        <v>12</v>
      </c>
      <c r="AC174" s="586">
        <f>IFERROR(SMALL($AB$163:$AB$206,ROWS($AB$163:AB174)),"")</f>
        <v>12</v>
      </c>
      <c r="AD174" s="586"/>
      <c r="AK174" s="360"/>
      <c r="AL174" s="360"/>
    </row>
    <row r="175" spans="3:38" ht="15" hidden="1" x14ac:dyDescent="0.25">
      <c r="C175" s="350" t="s">
        <v>585</v>
      </c>
      <c r="D175" s="382">
        <v>8.6608442503639013E-2</v>
      </c>
      <c r="E175" s="382">
        <v>0.16278020378457059</v>
      </c>
      <c r="F175" s="382">
        <v>0.21858806404657932</v>
      </c>
      <c r="G175" s="382">
        <v>0.24065502183406115</v>
      </c>
      <c r="H175" s="382">
        <v>0.29136826783114989</v>
      </c>
      <c r="I175" s="350" t="s">
        <v>139</v>
      </c>
      <c r="J175" s="350">
        <f>ROWS($I$163:I175)</f>
        <v>13</v>
      </c>
      <c r="K175" s="350">
        <f t="shared" si="6"/>
        <v>13</v>
      </c>
      <c r="L175" s="350">
        <f>IFERROR(SMALL($K$163:$K$206,ROWS($K$163:K175)),"")</f>
        <v>13</v>
      </c>
      <c r="N175" s="360"/>
      <c r="O175" s="360"/>
      <c r="P175" s="586"/>
      <c r="Q175" s="586" t="s">
        <v>585</v>
      </c>
      <c r="R175" s="586">
        <v>60</v>
      </c>
      <c r="S175" s="586">
        <v>110</v>
      </c>
      <c r="T175" s="586">
        <v>150</v>
      </c>
      <c r="U175" s="586">
        <v>165</v>
      </c>
      <c r="V175" s="586">
        <v>200</v>
      </c>
      <c r="W175" s="586">
        <v>5</v>
      </c>
      <c r="X175" s="586">
        <v>690</v>
      </c>
      <c r="Y175" s="586">
        <v>685</v>
      </c>
      <c r="Z175" s="586" t="s">
        <v>139</v>
      </c>
      <c r="AA175" s="586">
        <f>ROWS($I$163:Z175)</f>
        <v>13</v>
      </c>
      <c r="AB175" s="586">
        <f t="shared" si="7"/>
        <v>13</v>
      </c>
      <c r="AC175" s="586">
        <f>IFERROR(SMALL($AB$163:$AB$206,ROWS($AB$163:AB175)),"")</f>
        <v>13</v>
      </c>
      <c r="AD175" s="586"/>
      <c r="AK175" s="360"/>
      <c r="AL175" s="360"/>
    </row>
    <row r="176" spans="3:38" ht="15" hidden="1" x14ac:dyDescent="0.25">
      <c r="C176" s="350" t="s">
        <v>586</v>
      </c>
      <c r="D176" s="382">
        <v>0.1354417688343213</v>
      </c>
      <c r="E176" s="382">
        <v>0.1506921602082637</v>
      </c>
      <c r="F176" s="382">
        <v>0.19260874918646989</v>
      </c>
      <c r="G176" s="382">
        <v>0.23688237673919543</v>
      </c>
      <c r="H176" s="382">
        <v>0.28437494503174965</v>
      </c>
      <c r="I176" s="350" t="s">
        <v>139</v>
      </c>
      <c r="J176" s="350">
        <f>ROWS($I$163:I176)</f>
        <v>14</v>
      </c>
      <c r="K176" s="350">
        <f t="shared" si="6"/>
        <v>14</v>
      </c>
      <c r="L176" s="350">
        <f>IFERROR(SMALL($K$163:$K$206,ROWS($K$163:K176)),"")</f>
        <v>14</v>
      </c>
      <c r="N176" s="360"/>
      <c r="O176" s="360"/>
      <c r="P176" s="586"/>
      <c r="Q176" s="586" t="s">
        <v>586</v>
      </c>
      <c r="R176" s="586">
        <v>75</v>
      </c>
      <c r="S176" s="586">
        <v>85</v>
      </c>
      <c r="T176" s="586">
        <v>110</v>
      </c>
      <c r="U176" s="586">
        <v>135</v>
      </c>
      <c r="V176" s="586">
        <v>160</v>
      </c>
      <c r="W176" s="586">
        <v>5</v>
      </c>
      <c r="X176" s="586">
        <v>570</v>
      </c>
      <c r="Y176" s="586">
        <v>570</v>
      </c>
      <c r="Z176" s="586" t="s">
        <v>139</v>
      </c>
      <c r="AA176" s="586">
        <f>ROWS($I$163:Z176)</f>
        <v>14</v>
      </c>
      <c r="AB176" s="586">
        <f t="shared" si="7"/>
        <v>14</v>
      </c>
      <c r="AC176" s="586">
        <f>IFERROR(SMALL($AB$163:$AB$206,ROWS($AB$163:AB176)),"")</f>
        <v>14</v>
      </c>
      <c r="AD176" s="586"/>
      <c r="AK176" s="360"/>
      <c r="AL176" s="360"/>
    </row>
    <row r="177" spans="3:38" ht="15" hidden="1" x14ac:dyDescent="0.25">
      <c r="C177" s="350" t="s">
        <v>587</v>
      </c>
      <c r="D177" s="382">
        <v>0.11551724137931034</v>
      </c>
      <c r="E177" s="382">
        <v>0.15718965517241379</v>
      </c>
      <c r="F177" s="382">
        <v>0.17844827586206896</v>
      </c>
      <c r="G177" s="382">
        <v>0.24568965517241378</v>
      </c>
      <c r="H177" s="382">
        <v>0.30315517241379314</v>
      </c>
      <c r="I177" s="350" t="s">
        <v>139</v>
      </c>
      <c r="J177" s="350">
        <f>ROWS($I$163:I177)</f>
        <v>15</v>
      </c>
      <c r="K177" s="350">
        <f t="shared" si="6"/>
        <v>15</v>
      </c>
      <c r="L177" s="350">
        <f>IFERROR(SMALL($K$163:$K$206,ROWS($K$163:K177)),"")</f>
        <v>15</v>
      </c>
      <c r="N177" s="360"/>
      <c r="O177" s="360"/>
      <c r="P177" s="586"/>
      <c r="Q177" s="586" t="s">
        <v>587</v>
      </c>
      <c r="R177" s="586">
        <v>65</v>
      </c>
      <c r="S177" s="586">
        <v>90</v>
      </c>
      <c r="T177" s="586">
        <v>105</v>
      </c>
      <c r="U177" s="586">
        <v>145</v>
      </c>
      <c r="V177" s="586">
        <v>175</v>
      </c>
      <c r="W177" s="586">
        <v>5</v>
      </c>
      <c r="X177" s="586">
        <v>585</v>
      </c>
      <c r="Y177" s="586">
        <v>580</v>
      </c>
      <c r="Z177" s="586" t="s">
        <v>139</v>
      </c>
      <c r="AA177" s="586">
        <f>ROWS($I$163:Z177)</f>
        <v>15</v>
      </c>
      <c r="AB177" s="586">
        <f t="shared" si="7"/>
        <v>15</v>
      </c>
      <c r="AC177" s="586">
        <f>IFERROR(SMALL($AB$163:$AB$206,ROWS($AB$163:AB177)),"")</f>
        <v>15</v>
      </c>
      <c r="AD177" s="586"/>
      <c r="AK177" s="360"/>
      <c r="AL177" s="360"/>
    </row>
    <row r="178" spans="3:38" ht="15" hidden="1" x14ac:dyDescent="0.25">
      <c r="C178" s="350" t="s">
        <v>588</v>
      </c>
      <c r="D178" s="382">
        <v>3.5874439461883408E-2</v>
      </c>
      <c r="E178" s="382">
        <v>0.12855007473841554</v>
      </c>
      <c r="F178" s="382">
        <v>0.13602391629297458</v>
      </c>
      <c r="G178" s="382">
        <v>0.21973094170403587</v>
      </c>
      <c r="H178" s="382">
        <v>0.47982062780269058</v>
      </c>
      <c r="I178" s="350" t="s">
        <v>139</v>
      </c>
      <c r="J178" s="350">
        <f>ROWS($I$163:I178)</f>
        <v>16</v>
      </c>
      <c r="K178" s="350">
        <f t="shared" si="6"/>
        <v>16</v>
      </c>
      <c r="L178" s="350">
        <f>IFERROR(SMALL($K$163:$K$206,ROWS($K$163:K178)),"")</f>
        <v>16</v>
      </c>
      <c r="N178" s="360"/>
      <c r="O178" s="360"/>
      <c r="P178" s="586"/>
      <c r="Q178" s="586" t="s">
        <v>588</v>
      </c>
      <c r="R178" s="586">
        <v>25</v>
      </c>
      <c r="S178" s="586">
        <v>85</v>
      </c>
      <c r="T178" s="586">
        <v>90</v>
      </c>
      <c r="U178" s="586">
        <v>145</v>
      </c>
      <c r="V178" s="586">
        <v>320</v>
      </c>
      <c r="W178" s="586">
        <v>0</v>
      </c>
      <c r="X178" s="586">
        <v>670</v>
      </c>
      <c r="Y178" s="586">
        <v>670</v>
      </c>
      <c r="Z178" s="586" t="s">
        <v>139</v>
      </c>
      <c r="AA178" s="586">
        <f>ROWS($I$163:Z178)</f>
        <v>16</v>
      </c>
      <c r="AB178" s="586">
        <f t="shared" si="7"/>
        <v>16</v>
      </c>
      <c r="AC178" s="586">
        <f>IFERROR(SMALL($AB$163:$AB$206,ROWS($AB$163:AB178)),"")</f>
        <v>16</v>
      </c>
      <c r="AD178" s="586"/>
      <c r="AK178" s="360"/>
      <c r="AL178" s="360"/>
    </row>
    <row r="179" spans="3:38" ht="15" hidden="1" x14ac:dyDescent="0.25">
      <c r="C179" s="350" t="s">
        <v>589</v>
      </c>
      <c r="D179" s="382">
        <v>0.10156285964185426</v>
      </c>
      <c r="E179" s="382">
        <v>0.13791258113520233</v>
      </c>
      <c r="F179" s="382">
        <v>0.19487985084933021</v>
      </c>
      <c r="G179" s="382">
        <v>0.26929982046678635</v>
      </c>
      <c r="H179" s="382">
        <v>0.29634488790682689</v>
      </c>
      <c r="I179" s="350" t="s">
        <v>139</v>
      </c>
      <c r="J179" s="350">
        <f>ROWS($I$163:I179)</f>
        <v>17</v>
      </c>
      <c r="K179" s="350">
        <f t="shared" si="6"/>
        <v>17</v>
      </c>
      <c r="L179" s="350">
        <f>IFERROR(SMALL($K$163:$K$206,ROWS($K$163:K179)),"")</f>
        <v>17</v>
      </c>
      <c r="N179" s="360"/>
      <c r="O179" s="360"/>
      <c r="P179" s="586"/>
      <c r="Q179" s="586" t="s">
        <v>589</v>
      </c>
      <c r="R179" s="586">
        <v>175</v>
      </c>
      <c r="S179" s="586">
        <v>240</v>
      </c>
      <c r="T179" s="586">
        <v>340</v>
      </c>
      <c r="U179" s="586">
        <v>470</v>
      </c>
      <c r="V179" s="586">
        <v>515</v>
      </c>
      <c r="W179" s="586">
        <v>5</v>
      </c>
      <c r="X179" s="586">
        <v>1740</v>
      </c>
      <c r="Y179" s="586">
        <v>1740</v>
      </c>
      <c r="Z179" s="586" t="s">
        <v>139</v>
      </c>
      <c r="AA179" s="586">
        <f>ROWS($I$163:Z179)</f>
        <v>17</v>
      </c>
      <c r="AB179" s="586">
        <f t="shared" si="7"/>
        <v>17</v>
      </c>
      <c r="AC179" s="586">
        <f>IFERROR(SMALL($AB$163:$AB$206,ROWS($AB$163:AB179)),"")</f>
        <v>17</v>
      </c>
      <c r="AD179" s="586"/>
      <c r="AK179" s="360"/>
      <c r="AL179" s="360"/>
    </row>
    <row r="180" spans="3:38" ht="15" hidden="1" x14ac:dyDescent="0.25">
      <c r="C180" s="350" t="s">
        <v>590</v>
      </c>
      <c r="D180" s="382">
        <v>0.15493275248462171</v>
      </c>
      <c r="E180" s="382">
        <v>0.17390802038981862</v>
      </c>
      <c r="F180" s="382">
        <v>0.21058489699422064</v>
      </c>
      <c r="G180" s="382">
        <v>0.23979734165908201</v>
      </c>
      <c r="H180" s="382">
        <v>0.22077698847225705</v>
      </c>
      <c r="I180" s="350" t="s">
        <v>139</v>
      </c>
      <c r="J180" s="350">
        <f>ROWS($I$163:I180)</f>
        <v>18</v>
      </c>
      <c r="K180" s="350">
        <f t="shared" si="6"/>
        <v>18</v>
      </c>
      <c r="L180" s="350">
        <f>IFERROR(SMALL($K$163:$K$206,ROWS($K$163:K180)),"")</f>
        <v>18</v>
      </c>
      <c r="N180" s="360"/>
      <c r="O180" s="360"/>
      <c r="P180" s="586"/>
      <c r="Q180" s="586" t="s">
        <v>590</v>
      </c>
      <c r="R180" s="586">
        <v>550</v>
      </c>
      <c r="S180" s="586">
        <v>615</v>
      </c>
      <c r="T180" s="586">
        <v>745</v>
      </c>
      <c r="U180" s="586">
        <v>850</v>
      </c>
      <c r="V180" s="586">
        <v>785</v>
      </c>
      <c r="W180" s="586">
        <v>15</v>
      </c>
      <c r="X180" s="586">
        <v>3565</v>
      </c>
      <c r="Y180" s="586">
        <v>3550</v>
      </c>
      <c r="Z180" s="586" t="s">
        <v>139</v>
      </c>
      <c r="AA180" s="586">
        <f>ROWS($I$163:Z180)</f>
        <v>18</v>
      </c>
      <c r="AB180" s="586">
        <f t="shared" si="7"/>
        <v>18</v>
      </c>
      <c r="AC180" s="586">
        <f>IFERROR(SMALL($AB$163:$AB$206,ROWS($AB$163:AB180)),"")</f>
        <v>18</v>
      </c>
      <c r="AD180" s="586"/>
      <c r="AK180" s="360"/>
      <c r="AL180" s="360"/>
    </row>
    <row r="181" spans="3:38" ht="15" hidden="1" x14ac:dyDescent="0.25">
      <c r="C181" s="350" t="s">
        <v>591</v>
      </c>
      <c r="D181" s="382">
        <v>0.17966049579065674</v>
      </c>
      <c r="E181" s="382">
        <v>0.18590382481215231</v>
      </c>
      <c r="F181" s="382">
        <v>0.20943691639982753</v>
      </c>
      <c r="G181" s="382">
        <v>0.22024478515031348</v>
      </c>
      <c r="H181" s="382">
        <v>0.20475397784704993</v>
      </c>
      <c r="I181" s="350" t="s">
        <v>139</v>
      </c>
      <c r="J181" s="350">
        <f>ROWS($I$163:I181)</f>
        <v>19</v>
      </c>
      <c r="K181" s="350">
        <f t="shared" si="6"/>
        <v>19</v>
      </c>
      <c r="L181" s="350">
        <f>IFERROR(SMALL($K$163:$K$206,ROWS($K$163:K181)),"")</f>
        <v>19</v>
      </c>
      <c r="N181" s="360"/>
      <c r="O181" s="360"/>
      <c r="P181" s="586"/>
      <c r="Q181" s="586" t="s">
        <v>591</v>
      </c>
      <c r="R181" s="586">
        <v>1015</v>
      </c>
      <c r="S181" s="586">
        <v>1050</v>
      </c>
      <c r="T181" s="586">
        <v>1185</v>
      </c>
      <c r="U181" s="586">
        <v>1245</v>
      </c>
      <c r="V181" s="586">
        <v>1160</v>
      </c>
      <c r="W181" s="586">
        <v>30</v>
      </c>
      <c r="X181" s="586">
        <v>5690</v>
      </c>
      <c r="Y181" s="586">
        <v>5660</v>
      </c>
      <c r="Z181" s="586" t="s">
        <v>139</v>
      </c>
      <c r="AA181" s="586">
        <f>ROWS($I$163:Z181)</f>
        <v>19</v>
      </c>
      <c r="AB181" s="586">
        <f t="shared" si="7"/>
        <v>19</v>
      </c>
      <c r="AC181" s="586">
        <f>IFERROR(SMALL($AB$163:$AB$206,ROWS($AB$163:AB181)),"")</f>
        <v>19</v>
      </c>
      <c r="AD181" s="586"/>
      <c r="AK181" s="360"/>
      <c r="AL181" s="360"/>
    </row>
    <row r="182" spans="3:38" ht="15" hidden="1" x14ac:dyDescent="0.25">
      <c r="C182" s="350" t="s">
        <v>592</v>
      </c>
      <c r="D182" s="382">
        <v>6.8085106382978725E-2</v>
      </c>
      <c r="E182" s="382">
        <v>0.19148936170212766</v>
      </c>
      <c r="F182" s="382">
        <v>0.25387234042553192</v>
      </c>
      <c r="G182" s="382">
        <v>0.28229787234042553</v>
      </c>
      <c r="H182" s="382">
        <v>0.20425531914893616</v>
      </c>
      <c r="I182" s="350" t="s">
        <v>139</v>
      </c>
      <c r="J182" s="350">
        <f>ROWS($I$163:I182)</f>
        <v>20</v>
      </c>
      <c r="K182" s="350">
        <f t="shared" si="6"/>
        <v>20</v>
      </c>
      <c r="L182" s="350">
        <f>IFERROR(SMALL($K$163:$K$206,ROWS($K$163:K182)),"")</f>
        <v>20</v>
      </c>
      <c r="N182" s="360"/>
      <c r="O182" s="360"/>
      <c r="P182" s="586"/>
      <c r="Q182" s="586" t="s">
        <v>592</v>
      </c>
      <c r="R182" s="586">
        <v>10</v>
      </c>
      <c r="S182" s="586">
        <v>25</v>
      </c>
      <c r="T182" s="586">
        <v>30</v>
      </c>
      <c r="U182" s="586">
        <v>35</v>
      </c>
      <c r="V182" s="586">
        <v>25</v>
      </c>
      <c r="W182" s="586">
        <v>0</v>
      </c>
      <c r="X182" s="586">
        <v>120</v>
      </c>
      <c r="Y182" s="586">
        <v>120</v>
      </c>
      <c r="Z182" s="586" t="s">
        <v>139</v>
      </c>
      <c r="AA182" s="586">
        <f>ROWS($I$163:Z182)</f>
        <v>20</v>
      </c>
      <c r="AB182" s="586">
        <f t="shared" si="7"/>
        <v>20</v>
      </c>
      <c r="AC182" s="586">
        <f>IFERROR(SMALL($AB$163:$AB$206,ROWS($AB$163:AB182)),"")</f>
        <v>20</v>
      </c>
      <c r="AD182" s="586"/>
      <c r="AK182" s="360"/>
      <c r="AL182" s="360"/>
    </row>
    <row r="183" spans="3:38" ht="15" hidden="1" x14ac:dyDescent="0.25">
      <c r="C183" s="350" t="s">
        <v>593</v>
      </c>
      <c r="D183" s="382">
        <v>9.9843993759750393E-2</v>
      </c>
      <c r="E183" s="382">
        <v>0.15756630265210608</v>
      </c>
      <c r="F183" s="382">
        <v>0.27613104524180965</v>
      </c>
      <c r="G183" s="382">
        <v>0.28549141965678626</v>
      </c>
      <c r="H183" s="382">
        <v>0.18096723868954759</v>
      </c>
      <c r="I183" s="350" t="s">
        <v>139</v>
      </c>
      <c r="J183" s="350">
        <f>ROWS($I$163:I183)</f>
        <v>21</v>
      </c>
      <c r="K183" s="350">
        <f t="shared" si="6"/>
        <v>21</v>
      </c>
      <c r="L183" s="350">
        <f>IFERROR(SMALL($K$163:$K$206,ROWS($K$163:K183)),"")</f>
        <v>21</v>
      </c>
      <c r="N183" s="360"/>
      <c r="O183" s="360"/>
      <c r="P183" s="586"/>
      <c r="Q183" s="586" t="s">
        <v>593</v>
      </c>
      <c r="R183" s="586">
        <v>65</v>
      </c>
      <c r="S183" s="586">
        <v>100</v>
      </c>
      <c r="T183" s="586">
        <v>175</v>
      </c>
      <c r="U183" s="586">
        <v>185</v>
      </c>
      <c r="V183" s="586">
        <v>115</v>
      </c>
      <c r="W183" s="586">
        <v>0</v>
      </c>
      <c r="X183" s="586">
        <v>645</v>
      </c>
      <c r="Y183" s="586">
        <v>640</v>
      </c>
      <c r="Z183" s="586" t="s">
        <v>139</v>
      </c>
      <c r="AA183" s="586">
        <f>ROWS($I$163:Z183)</f>
        <v>21</v>
      </c>
      <c r="AB183" s="586">
        <f t="shared" si="7"/>
        <v>21</v>
      </c>
      <c r="AC183" s="586">
        <f>IFERROR(SMALL($AB$163:$AB$206,ROWS($AB$163:AB183)),"")</f>
        <v>21</v>
      </c>
      <c r="AD183" s="586"/>
      <c r="AK183" s="360"/>
      <c r="AL183" s="360"/>
    </row>
    <row r="184" spans="3:38" ht="15" hidden="1" x14ac:dyDescent="0.25">
      <c r="C184" s="350" t="s">
        <v>571</v>
      </c>
      <c r="D184" s="382">
        <v>0.14073760517799355</v>
      </c>
      <c r="E184" s="382">
        <v>0.16592906148867315</v>
      </c>
      <c r="F184" s="382">
        <v>0.20305527508090615</v>
      </c>
      <c r="G184" s="382">
        <v>0.23435572815533981</v>
      </c>
      <c r="H184" s="382">
        <v>0.25592233009708737</v>
      </c>
      <c r="I184" s="350" t="s">
        <v>139</v>
      </c>
      <c r="J184" s="350">
        <f>ROWS($I$163:I184)</f>
        <v>22</v>
      </c>
      <c r="K184" s="350">
        <f t="shared" si="6"/>
        <v>22</v>
      </c>
      <c r="L184" s="350">
        <f>IFERROR(SMALL($K$163:$K$206,ROWS($K$163:K184)),"")</f>
        <v>22</v>
      </c>
      <c r="N184" s="360"/>
      <c r="O184" s="360"/>
      <c r="P184" s="586"/>
      <c r="Q184" s="586" t="s">
        <v>571</v>
      </c>
      <c r="R184" s="586">
        <v>5435</v>
      </c>
      <c r="S184" s="586">
        <v>6410</v>
      </c>
      <c r="T184" s="586">
        <v>7845</v>
      </c>
      <c r="U184" s="586">
        <v>9050</v>
      </c>
      <c r="V184" s="586">
        <v>9885</v>
      </c>
      <c r="W184" s="586">
        <v>285</v>
      </c>
      <c r="X184" s="586">
        <v>38910</v>
      </c>
      <c r="Y184" s="586">
        <v>38625</v>
      </c>
      <c r="Z184" s="586" t="s">
        <v>139</v>
      </c>
      <c r="AA184" s="586">
        <f>ROWS($I$163:Z184)</f>
        <v>22</v>
      </c>
      <c r="AB184" s="586">
        <f t="shared" si="7"/>
        <v>22</v>
      </c>
      <c r="AC184" s="586">
        <f>IFERROR(SMALL($AB$163:$AB$206,ROWS($AB$163:AB184)),"")</f>
        <v>22</v>
      </c>
      <c r="AD184" s="586"/>
      <c r="AK184" s="360"/>
      <c r="AL184" s="360"/>
    </row>
    <row r="185" spans="3:38" ht="15" hidden="1" x14ac:dyDescent="0.25">
      <c r="C185" s="350" t="s">
        <v>573</v>
      </c>
      <c r="D185" s="382">
        <v>0.15534210651037142</v>
      </c>
      <c r="E185" s="382">
        <v>0.15534210651037142</v>
      </c>
      <c r="F185" s="382">
        <v>0.22275233416009732</v>
      </c>
      <c r="G185" s="382">
        <v>0.22907154931357526</v>
      </c>
      <c r="H185" s="382">
        <v>0.23749190350558463</v>
      </c>
      <c r="I185" s="350" t="s">
        <v>138</v>
      </c>
      <c r="J185" s="350">
        <f>ROWS($I$163:I185)</f>
        <v>23</v>
      </c>
      <c r="K185" s="350" t="str">
        <f t="shared" si="6"/>
        <v/>
      </c>
      <c r="L185" s="350" t="str">
        <f>IFERROR(SMALL($K$163:$K$206,ROWS($K$163:K185)),"")</f>
        <v/>
      </c>
      <c r="N185" s="360"/>
      <c r="O185" s="360"/>
      <c r="P185" s="586"/>
      <c r="Q185" s="586" t="s">
        <v>573</v>
      </c>
      <c r="R185" s="586">
        <v>100</v>
      </c>
      <c r="S185" s="586">
        <v>100</v>
      </c>
      <c r="T185" s="586">
        <v>140</v>
      </c>
      <c r="U185" s="586">
        <v>145</v>
      </c>
      <c r="V185" s="586">
        <v>150</v>
      </c>
      <c r="W185" s="586">
        <v>0</v>
      </c>
      <c r="X185" s="586">
        <v>635</v>
      </c>
      <c r="Y185" s="586">
        <v>635</v>
      </c>
      <c r="Z185" s="586" t="s">
        <v>138</v>
      </c>
      <c r="AA185" s="586">
        <f>ROWS($I$163:Z185)</f>
        <v>23</v>
      </c>
      <c r="AB185" s="586" t="str">
        <f t="shared" si="7"/>
        <v/>
      </c>
      <c r="AC185" s="586" t="str">
        <f>IFERROR(SMALL($AB$163:$AB$206,ROWS($AB$163:AB185)),"")</f>
        <v/>
      </c>
      <c r="AD185" s="586"/>
      <c r="AE185" s="360" t="str">
        <f>IFERROR(INDEX($C$163:$H$206,$L185,COLUMNS($P$163:P185)),"")</f>
        <v/>
      </c>
      <c r="AF185" s="360" t="str">
        <f>IFERROR(INDEX($C$163:$H$206,$L185,COLUMNS($P$163:Q185)),"")</f>
        <v/>
      </c>
      <c r="AG185" s="360" t="str">
        <f>IFERROR(INDEX($C$163:$H$206,$L185,COLUMNS($P$163:R185)),"")</f>
        <v/>
      </c>
      <c r="AH185" s="360" t="str">
        <f>IFERROR(INDEX($C$163:$H$206,$L185,COLUMNS($P$163:S185)),"")</f>
        <v/>
      </c>
      <c r="AI185" s="360" t="str">
        <f>IFERROR(INDEX($C$163:$H$206,$L185,COLUMNS($P$163:T185)),"")</f>
        <v/>
      </c>
      <c r="AJ185" s="360" t="str">
        <f>IFERROR(INDEX($C$163:$H$206,$L185,COLUMNS($P$163:U185)),"")</f>
        <v/>
      </c>
      <c r="AK185" s="360"/>
      <c r="AL185" s="360"/>
    </row>
    <row r="186" spans="3:38" ht="15" hidden="1" x14ac:dyDescent="0.25">
      <c r="C186" s="350" t="s">
        <v>574</v>
      </c>
      <c r="D186" s="382">
        <v>0.13022154021326232</v>
      </c>
      <c r="E186" s="382">
        <v>0.17128386005437896</v>
      </c>
      <c r="F186" s="382">
        <v>0.18001001200786562</v>
      </c>
      <c r="G186" s="382">
        <v>0.2433735885850023</v>
      </c>
      <c r="H186" s="382">
        <v>0.27511099913949083</v>
      </c>
      <c r="I186" s="350" t="s">
        <v>138</v>
      </c>
      <c r="J186" s="350">
        <f>ROWS($I$163:I186)</f>
        <v>24</v>
      </c>
      <c r="K186" s="350" t="str">
        <f t="shared" si="6"/>
        <v/>
      </c>
      <c r="L186" s="350" t="str">
        <f>IFERROR(SMALL($K$163:$K$206,ROWS($K$163:K186)),"")</f>
        <v/>
      </c>
      <c r="N186" s="360"/>
      <c r="O186" s="360"/>
      <c r="P186" s="586"/>
      <c r="Q186" s="586" t="s">
        <v>574</v>
      </c>
      <c r="R186" s="586">
        <v>400</v>
      </c>
      <c r="S186" s="586">
        <v>525</v>
      </c>
      <c r="T186" s="586">
        <v>550</v>
      </c>
      <c r="U186" s="586">
        <v>745</v>
      </c>
      <c r="V186" s="586">
        <v>840</v>
      </c>
      <c r="W186" s="586">
        <v>15</v>
      </c>
      <c r="X186" s="586">
        <v>3070</v>
      </c>
      <c r="Y186" s="586">
        <v>3055</v>
      </c>
      <c r="Z186" s="586" t="s">
        <v>138</v>
      </c>
      <c r="AA186" s="586">
        <f>ROWS($I$163:Z186)</f>
        <v>24</v>
      </c>
      <c r="AB186" s="586" t="str">
        <f t="shared" si="7"/>
        <v/>
      </c>
      <c r="AC186" s="586" t="str">
        <f>IFERROR(SMALL($AB$163:$AB$206,ROWS($AB$163:AB186)),"")</f>
        <v/>
      </c>
      <c r="AD186" s="586"/>
    </row>
    <row r="187" spans="3:38" ht="15" hidden="1" x14ac:dyDescent="0.25">
      <c r="C187" s="350" t="s">
        <v>575</v>
      </c>
      <c r="D187" s="382">
        <v>0.15268682506452327</v>
      </c>
      <c r="E187" s="382">
        <v>0.14874596957961772</v>
      </c>
      <c r="F187" s="382">
        <v>0.19131549509281848</v>
      </c>
      <c r="G187" s="382">
        <v>0.21463161409349354</v>
      </c>
      <c r="H187" s="382">
        <v>0.29262009616954698</v>
      </c>
      <c r="I187" s="350" t="s">
        <v>138</v>
      </c>
      <c r="J187" s="350">
        <f>ROWS($I$163:I187)</f>
        <v>25</v>
      </c>
      <c r="K187" s="350" t="str">
        <f t="shared" si="6"/>
        <v/>
      </c>
      <c r="L187" s="350" t="str">
        <f>IFERROR(SMALL($K$163:$K$206,ROWS($K$163:K187)),"")</f>
        <v/>
      </c>
      <c r="N187" s="360"/>
      <c r="O187" s="360"/>
      <c r="P187" s="586"/>
      <c r="Q187" s="586" t="s">
        <v>575</v>
      </c>
      <c r="R187" s="586">
        <v>625</v>
      </c>
      <c r="S187" s="586">
        <v>610</v>
      </c>
      <c r="T187" s="586">
        <v>785</v>
      </c>
      <c r="U187" s="586">
        <v>880</v>
      </c>
      <c r="V187" s="586">
        <v>1200</v>
      </c>
      <c r="W187" s="586">
        <v>30</v>
      </c>
      <c r="X187" s="586">
        <v>4135</v>
      </c>
      <c r="Y187" s="586">
        <v>4105</v>
      </c>
      <c r="Z187" s="586" t="s">
        <v>138</v>
      </c>
      <c r="AA187" s="586">
        <f>ROWS($I$163:Z187)</f>
        <v>25</v>
      </c>
      <c r="AB187" s="586" t="str">
        <f t="shared" si="7"/>
        <v/>
      </c>
      <c r="AC187" s="586" t="str">
        <f>IFERROR(SMALL($AB$163:$AB$206,ROWS($AB$163:AB187)),"")</f>
        <v/>
      </c>
      <c r="AD187" s="586"/>
    </row>
    <row r="188" spans="3:38" ht="15" hidden="1" x14ac:dyDescent="0.25">
      <c r="C188" s="350" t="s">
        <v>576</v>
      </c>
      <c r="D188" s="382">
        <v>0.3705357142857143</v>
      </c>
      <c r="E188" s="382">
        <v>0.20982142857142858</v>
      </c>
      <c r="F188" s="382">
        <v>0.1875</v>
      </c>
      <c r="G188" s="382">
        <v>0.12053571428571429</v>
      </c>
      <c r="H188" s="382">
        <v>0.11160714285714286</v>
      </c>
      <c r="I188" s="350" t="s">
        <v>138</v>
      </c>
      <c r="J188" s="350">
        <f>ROWS($I$163:I188)</f>
        <v>26</v>
      </c>
      <c r="K188" s="350" t="str">
        <f t="shared" si="6"/>
        <v/>
      </c>
      <c r="L188" s="350" t="str">
        <f>IFERROR(SMALL($K$163:$K$206,ROWS($K$163:K188)),"")</f>
        <v/>
      </c>
      <c r="N188" s="360"/>
      <c r="O188" s="360"/>
      <c r="P188" s="586"/>
      <c r="Q188" s="586" t="s">
        <v>576</v>
      </c>
      <c r="R188" s="586">
        <v>85</v>
      </c>
      <c r="S188" s="586">
        <v>45</v>
      </c>
      <c r="T188" s="586">
        <v>40</v>
      </c>
      <c r="U188" s="586">
        <v>25</v>
      </c>
      <c r="V188" s="586">
        <v>25</v>
      </c>
      <c r="W188" s="586">
        <v>5</v>
      </c>
      <c r="X188" s="586">
        <v>230</v>
      </c>
      <c r="Y188" s="586">
        <v>225</v>
      </c>
      <c r="Z188" s="586" t="s">
        <v>138</v>
      </c>
      <c r="AA188" s="586">
        <f>ROWS($I$163:Z188)</f>
        <v>26</v>
      </c>
      <c r="AB188" s="586" t="str">
        <f t="shared" si="7"/>
        <v/>
      </c>
      <c r="AC188" s="586" t="str">
        <f>IFERROR(SMALL($AB$163:$AB$206,ROWS($AB$163:AB188)),"")</f>
        <v/>
      </c>
      <c r="AD188" s="586"/>
    </row>
    <row r="189" spans="3:38" ht="15" hidden="1" x14ac:dyDescent="0.25">
      <c r="C189" s="350" t="s">
        <v>577</v>
      </c>
      <c r="D189" s="382">
        <v>0.19792678017476142</v>
      </c>
      <c r="E189" s="382">
        <v>0.18529920197021005</v>
      </c>
      <c r="F189" s="382">
        <v>0.19388335030429327</v>
      </c>
      <c r="G189" s="382">
        <v>0.19703876482985627</v>
      </c>
      <c r="H189" s="382">
        <v>0.22585190272087904</v>
      </c>
      <c r="I189" s="350" t="s">
        <v>138</v>
      </c>
      <c r="J189" s="350">
        <f>ROWS($I$163:I189)</f>
        <v>27</v>
      </c>
      <c r="K189" s="350" t="str">
        <f t="shared" si="6"/>
        <v/>
      </c>
      <c r="L189" s="350" t="str">
        <f>IFERROR(SMALL($K$163:$K$206,ROWS($K$163:K189)),"")</f>
        <v/>
      </c>
      <c r="N189" s="360"/>
      <c r="O189" s="360"/>
      <c r="P189" s="586"/>
      <c r="Q189" s="586" t="s">
        <v>577</v>
      </c>
      <c r="R189" s="586">
        <v>335</v>
      </c>
      <c r="S189" s="586">
        <v>315</v>
      </c>
      <c r="T189" s="586">
        <v>330</v>
      </c>
      <c r="U189" s="586">
        <v>335</v>
      </c>
      <c r="V189" s="586">
        <v>380</v>
      </c>
      <c r="W189" s="586">
        <v>50</v>
      </c>
      <c r="X189" s="586">
        <v>1740</v>
      </c>
      <c r="Y189" s="586">
        <v>1690</v>
      </c>
      <c r="Z189" s="586" t="s">
        <v>138</v>
      </c>
      <c r="AA189" s="586">
        <f>ROWS($I$163:Z189)</f>
        <v>27</v>
      </c>
      <c r="AB189" s="586" t="str">
        <f t="shared" si="7"/>
        <v/>
      </c>
      <c r="AC189" s="586" t="str">
        <f>IFERROR(SMALL($AB$163:$AB$206,ROWS($AB$163:AB189)),"")</f>
        <v/>
      </c>
      <c r="AD189" s="586"/>
    </row>
    <row r="190" spans="3:38" ht="15" hidden="1" x14ac:dyDescent="0.25">
      <c r="C190" s="350" t="s">
        <v>578</v>
      </c>
      <c r="D190" s="382">
        <v>0.12068684292471714</v>
      </c>
      <c r="E190" s="382">
        <v>0.1650874617555618</v>
      </c>
      <c r="F190" s="382">
        <v>0.20092231498094573</v>
      </c>
      <c r="G190" s="382">
        <v>0.23329725134318915</v>
      </c>
      <c r="H190" s="382">
        <v>0.28000612899558613</v>
      </c>
      <c r="I190" s="350" t="s">
        <v>138</v>
      </c>
      <c r="J190" s="350">
        <f>ROWS($I$163:I190)</f>
        <v>28</v>
      </c>
      <c r="K190" s="350" t="str">
        <f t="shared" si="6"/>
        <v/>
      </c>
      <c r="L190" s="350" t="str">
        <f>IFERROR(SMALL($K$163:$K$206,ROWS($K$163:K190)),"")</f>
        <v/>
      </c>
      <c r="N190" s="360"/>
      <c r="O190" s="360"/>
      <c r="P190" s="586"/>
      <c r="Q190" s="586" t="s">
        <v>578</v>
      </c>
      <c r="R190" s="586">
        <v>245</v>
      </c>
      <c r="S190" s="586">
        <v>335</v>
      </c>
      <c r="T190" s="586">
        <v>405</v>
      </c>
      <c r="U190" s="586">
        <v>470</v>
      </c>
      <c r="V190" s="586">
        <v>565</v>
      </c>
      <c r="W190" s="586">
        <v>5</v>
      </c>
      <c r="X190" s="586">
        <v>2030</v>
      </c>
      <c r="Y190" s="586">
        <v>2025</v>
      </c>
      <c r="Z190" s="586" t="s">
        <v>138</v>
      </c>
      <c r="AA190" s="586">
        <f>ROWS($I$163:Z190)</f>
        <v>28</v>
      </c>
      <c r="AB190" s="586" t="str">
        <f t="shared" si="7"/>
        <v/>
      </c>
      <c r="AC190" s="586" t="str">
        <f>IFERROR(SMALL($AB$163:$AB$206,ROWS($AB$163:AB190)),"")</f>
        <v/>
      </c>
      <c r="AD190" s="586"/>
    </row>
    <row r="191" spans="3:38" ht="15" hidden="1" x14ac:dyDescent="0.25">
      <c r="C191" s="350" t="s">
        <v>579</v>
      </c>
      <c r="D191" s="382">
        <v>6.20860927152318E-2</v>
      </c>
      <c r="E191" s="382">
        <v>0.103476821192053</v>
      </c>
      <c r="F191" s="382">
        <v>0.28269867549668881</v>
      </c>
      <c r="G191" s="382">
        <v>0.2483443708609272</v>
      </c>
      <c r="H191" s="382">
        <v>0.30339403973509937</v>
      </c>
      <c r="I191" s="350" t="s">
        <v>138</v>
      </c>
      <c r="J191" s="350">
        <f>ROWS($I$163:I191)</f>
        <v>29</v>
      </c>
      <c r="K191" s="350" t="str">
        <f t="shared" si="6"/>
        <v/>
      </c>
      <c r="L191" s="350" t="str">
        <f>IFERROR(SMALL($K$163:$K$206,ROWS($K$163:K191)),"")</f>
        <v/>
      </c>
      <c r="N191" s="360"/>
      <c r="O191" s="360"/>
      <c r="P191" s="586"/>
      <c r="Q191" s="586" t="s">
        <v>579</v>
      </c>
      <c r="R191" s="586">
        <v>0</v>
      </c>
      <c r="S191" s="586">
        <v>5</v>
      </c>
      <c r="T191" s="586">
        <v>5</v>
      </c>
      <c r="U191" s="586">
        <v>5</v>
      </c>
      <c r="V191" s="586">
        <v>5</v>
      </c>
      <c r="W191" s="586">
        <v>0</v>
      </c>
      <c r="X191" s="586">
        <v>25</v>
      </c>
      <c r="Y191" s="586">
        <v>25</v>
      </c>
      <c r="Z191" s="586" t="s">
        <v>138</v>
      </c>
      <c r="AA191" s="586">
        <f>ROWS($I$163:Z191)</f>
        <v>29</v>
      </c>
      <c r="AB191" s="586" t="str">
        <f t="shared" si="7"/>
        <v/>
      </c>
      <c r="AC191" s="586" t="str">
        <f>IFERROR(SMALL($AB$163:$AB$206,ROWS($AB$163:AB191)),"")</f>
        <v/>
      </c>
      <c r="AD191" s="586"/>
    </row>
    <row r="192" spans="3:38" ht="15" hidden="1" x14ac:dyDescent="0.25">
      <c r="C192" s="350" t="s">
        <v>580</v>
      </c>
      <c r="D192" s="382">
        <v>0.13077834847886211</v>
      </c>
      <c r="E192" s="382">
        <v>0.16949822204662188</v>
      </c>
      <c r="F192" s="382">
        <v>0.19873567759778743</v>
      </c>
      <c r="G192" s="382">
        <v>0.2220466218885816</v>
      </c>
      <c r="H192" s="382">
        <v>0.27894112998814696</v>
      </c>
      <c r="I192" s="350" t="s">
        <v>138</v>
      </c>
      <c r="J192" s="350">
        <f>ROWS($I$163:I192)</f>
        <v>30</v>
      </c>
      <c r="K192" s="350" t="str">
        <f t="shared" si="6"/>
        <v/>
      </c>
      <c r="L192" s="350" t="str">
        <f>IFERROR(SMALL($K$163:$K$206,ROWS($K$163:K192)),"")</f>
        <v/>
      </c>
      <c r="N192" s="360"/>
      <c r="O192" s="360"/>
      <c r="P192" s="586"/>
      <c r="Q192" s="586" t="s">
        <v>580</v>
      </c>
      <c r="R192" s="586">
        <v>165</v>
      </c>
      <c r="S192" s="586">
        <v>215</v>
      </c>
      <c r="T192" s="586">
        <v>250</v>
      </c>
      <c r="U192" s="586">
        <v>280</v>
      </c>
      <c r="V192" s="586">
        <v>355</v>
      </c>
      <c r="W192" s="586">
        <v>5</v>
      </c>
      <c r="X192" s="586">
        <v>1270</v>
      </c>
      <c r="Y192" s="586">
        <v>1265</v>
      </c>
      <c r="Z192" s="586" t="s">
        <v>138</v>
      </c>
      <c r="AA192" s="586">
        <f>ROWS($I$163:Z192)</f>
        <v>30</v>
      </c>
      <c r="AB192" s="586" t="str">
        <f t="shared" si="7"/>
        <v/>
      </c>
      <c r="AC192" s="586" t="str">
        <f>IFERROR(SMALL($AB$163:$AB$206,ROWS($AB$163:AB192)),"")</f>
        <v/>
      </c>
      <c r="AD192" s="586"/>
    </row>
    <row r="193" spans="3:30" ht="15" hidden="1" x14ac:dyDescent="0.25">
      <c r="C193" s="350" t="s">
        <v>581</v>
      </c>
      <c r="D193" s="382">
        <v>0.11013033085156596</v>
      </c>
      <c r="E193" s="382">
        <v>0.11958540781680599</v>
      </c>
      <c r="F193" s="382">
        <v>0.17090698701259155</v>
      </c>
      <c r="G193" s="382">
        <v>0.23459933921040213</v>
      </c>
      <c r="H193" s="382">
        <v>0.36477793510863443</v>
      </c>
      <c r="I193" s="350" t="s">
        <v>138</v>
      </c>
      <c r="J193" s="350">
        <f>ROWS($I$163:I193)</f>
        <v>31</v>
      </c>
      <c r="K193" s="350" t="str">
        <f t="shared" si="6"/>
        <v/>
      </c>
      <c r="L193" s="350" t="str">
        <f>IFERROR(SMALL($K$163:$K$206,ROWS($K$163:K193)),"")</f>
        <v/>
      </c>
      <c r="N193" s="360"/>
      <c r="O193" s="360"/>
      <c r="P193" s="586"/>
      <c r="Q193" s="586" t="s">
        <v>581</v>
      </c>
      <c r="R193" s="586">
        <v>290</v>
      </c>
      <c r="S193" s="586">
        <v>315</v>
      </c>
      <c r="T193" s="586">
        <v>450</v>
      </c>
      <c r="U193" s="586">
        <v>615</v>
      </c>
      <c r="V193" s="586">
        <v>960</v>
      </c>
      <c r="W193" s="586">
        <v>40</v>
      </c>
      <c r="X193" s="586">
        <v>2665</v>
      </c>
      <c r="Y193" s="586">
        <v>2625</v>
      </c>
      <c r="Z193" s="586" t="s">
        <v>138</v>
      </c>
      <c r="AA193" s="586">
        <f>ROWS($I$163:Z193)</f>
        <v>31</v>
      </c>
      <c r="AB193" s="586" t="str">
        <f t="shared" si="7"/>
        <v/>
      </c>
      <c r="AC193" s="586" t="str">
        <f>IFERROR(SMALL($AB$163:$AB$206,ROWS($AB$163:AB193)),"")</f>
        <v/>
      </c>
      <c r="AD193" s="586"/>
    </row>
    <row r="194" spans="3:30" ht="15" hidden="1" x14ac:dyDescent="0.25">
      <c r="C194" s="350" t="s">
        <v>582</v>
      </c>
      <c r="D194" s="382">
        <v>8.9423550665133841E-2</v>
      </c>
      <c r="E194" s="382">
        <v>0.14049926096239118</v>
      </c>
      <c r="F194" s="382">
        <v>0.16332731154540975</v>
      </c>
      <c r="G194" s="382">
        <v>0.27828871735917227</v>
      </c>
      <c r="H194" s="382">
        <v>0.32846115946789289</v>
      </c>
      <c r="I194" s="350" t="s">
        <v>138</v>
      </c>
      <c r="J194" s="350">
        <f>ROWS($I$163:I194)</f>
        <v>32</v>
      </c>
      <c r="K194" s="350" t="str">
        <f t="shared" si="6"/>
        <v/>
      </c>
      <c r="L194" s="350" t="str">
        <f>IFERROR(SMALL($K$163:$K$206,ROWS($K$163:K194)),"")</f>
        <v/>
      </c>
      <c r="N194" s="360"/>
      <c r="O194" s="360"/>
      <c r="P194" s="586"/>
      <c r="Q194" s="586" t="s">
        <v>582</v>
      </c>
      <c r="R194" s="586">
        <v>35</v>
      </c>
      <c r="S194" s="586">
        <v>50</v>
      </c>
      <c r="T194" s="586">
        <v>60</v>
      </c>
      <c r="U194" s="586">
        <v>100</v>
      </c>
      <c r="V194" s="586">
        <v>120</v>
      </c>
      <c r="W194" s="586">
        <v>0</v>
      </c>
      <c r="X194" s="586">
        <v>365</v>
      </c>
      <c r="Y194" s="586">
        <v>365</v>
      </c>
      <c r="Z194" s="586" t="s">
        <v>138</v>
      </c>
      <c r="AA194" s="586">
        <f>ROWS($I$163:Z194)</f>
        <v>32</v>
      </c>
      <c r="AB194" s="586" t="str">
        <f t="shared" si="7"/>
        <v/>
      </c>
      <c r="AC194" s="586" t="str">
        <f>IFERROR(SMALL($AB$163:$AB$206,ROWS($AB$163:AB194)),"")</f>
        <v/>
      </c>
      <c r="AD194" s="586"/>
    </row>
    <row r="195" spans="3:30" ht="15" hidden="1" x14ac:dyDescent="0.25">
      <c r="C195" s="350" t="s">
        <v>583</v>
      </c>
      <c r="D195" s="382">
        <v>9.7906876378632393E-2</v>
      </c>
      <c r="E195" s="382">
        <v>0.16043684664812505</v>
      </c>
      <c r="F195" s="382">
        <v>0.2103912918384962</v>
      </c>
      <c r="G195" s="382">
        <v>0.21917857485374509</v>
      </c>
      <c r="H195" s="382">
        <v>0.3120864102810012</v>
      </c>
      <c r="I195" s="350" t="s">
        <v>138</v>
      </c>
      <c r="J195" s="350">
        <f>ROWS($I$163:I195)</f>
        <v>33</v>
      </c>
      <c r="K195" s="350" t="str">
        <f t="shared" si="6"/>
        <v/>
      </c>
      <c r="L195" s="350" t="str">
        <f>IFERROR(SMALL($K$163:$K$206,ROWS($K$163:K195)),"")</f>
        <v/>
      </c>
      <c r="N195" s="360"/>
      <c r="O195" s="360"/>
      <c r="P195" s="586"/>
      <c r="Q195" s="586" t="s">
        <v>583</v>
      </c>
      <c r="R195" s="586">
        <v>80</v>
      </c>
      <c r="S195" s="586">
        <v>135</v>
      </c>
      <c r="T195" s="586">
        <v>175</v>
      </c>
      <c r="U195" s="586">
        <v>185</v>
      </c>
      <c r="V195" s="586">
        <v>260</v>
      </c>
      <c r="W195" s="586">
        <v>5</v>
      </c>
      <c r="X195" s="586">
        <v>840</v>
      </c>
      <c r="Y195" s="586">
        <v>835</v>
      </c>
      <c r="Z195" s="586" t="s">
        <v>138</v>
      </c>
      <c r="AA195" s="586">
        <f>ROWS($I$163:Z195)</f>
        <v>33</v>
      </c>
      <c r="AB195" s="586" t="str">
        <f t="shared" si="7"/>
        <v/>
      </c>
      <c r="AC195" s="586" t="str">
        <f>IFERROR(SMALL($AB$163:$AB$206,ROWS($AB$163:AB195)),"")</f>
        <v/>
      </c>
      <c r="AD195" s="586"/>
    </row>
    <row r="196" spans="3:30" ht="15" hidden="1" x14ac:dyDescent="0.25">
      <c r="C196" s="350" t="s">
        <v>584</v>
      </c>
      <c r="D196" s="382">
        <v>0.12547254579747921</v>
      </c>
      <c r="E196" s="382">
        <v>0.14341916734799609</v>
      </c>
      <c r="F196" s="382">
        <v>0.16864319655476676</v>
      </c>
      <c r="G196" s="382">
        <v>0.24271247359005285</v>
      </c>
      <c r="H196" s="382">
        <v>0.31975261670970512</v>
      </c>
      <c r="I196" s="350" t="s">
        <v>138</v>
      </c>
      <c r="J196" s="350">
        <f>ROWS($I$163:I196)</f>
        <v>34</v>
      </c>
      <c r="K196" s="350" t="str">
        <f t="shared" si="6"/>
        <v/>
      </c>
      <c r="L196" s="350" t="str">
        <f>IFERROR(SMALL($K$163:$K$206,ROWS($K$163:K196)),"")</f>
        <v/>
      </c>
      <c r="N196" s="360"/>
      <c r="O196" s="360"/>
      <c r="P196" s="586"/>
      <c r="Q196" s="586" t="s">
        <v>584</v>
      </c>
      <c r="R196" s="586">
        <v>155</v>
      </c>
      <c r="S196" s="586">
        <v>175</v>
      </c>
      <c r="T196" s="586">
        <v>210</v>
      </c>
      <c r="U196" s="586">
        <v>300</v>
      </c>
      <c r="V196" s="586">
        <v>395</v>
      </c>
      <c r="W196" s="586">
        <v>5</v>
      </c>
      <c r="X196" s="586">
        <v>1240</v>
      </c>
      <c r="Y196" s="586">
        <v>1235</v>
      </c>
      <c r="Z196" s="586" t="s">
        <v>138</v>
      </c>
      <c r="AA196" s="586">
        <f>ROWS($I$163:Z196)</f>
        <v>34</v>
      </c>
      <c r="AB196" s="586" t="str">
        <f t="shared" si="7"/>
        <v/>
      </c>
      <c r="AC196" s="586" t="str">
        <f>IFERROR(SMALL($AB$163:$AB$206,ROWS($AB$163:AB196)),"")</f>
        <v/>
      </c>
      <c r="AD196" s="586"/>
    </row>
    <row r="197" spans="3:30" ht="15" hidden="1" x14ac:dyDescent="0.25">
      <c r="C197" s="350" t="s">
        <v>585</v>
      </c>
      <c r="D197" s="382">
        <v>9.0539165818921671E-2</v>
      </c>
      <c r="E197" s="382">
        <v>0.16242115971515766</v>
      </c>
      <c r="F197" s="382">
        <v>0.19261444557477111</v>
      </c>
      <c r="G197" s="382">
        <v>0.239735503560529</v>
      </c>
      <c r="H197" s="382">
        <v>0.31468972533062051</v>
      </c>
      <c r="I197" s="350" t="s">
        <v>138</v>
      </c>
      <c r="J197" s="350">
        <f>ROWS($I$163:I197)</f>
        <v>35</v>
      </c>
      <c r="K197" s="350" t="str">
        <f t="shared" si="6"/>
        <v/>
      </c>
      <c r="L197" s="350" t="str">
        <f>IFERROR(SMALL($K$163:$K$206,ROWS($K$163:K197)),"")</f>
        <v/>
      </c>
      <c r="N197" s="360"/>
      <c r="O197" s="360"/>
      <c r="P197" s="586"/>
      <c r="Q197" s="586" t="s">
        <v>585</v>
      </c>
      <c r="R197" s="586">
        <v>45</v>
      </c>
      <c r="S197" s="586">
        <v>80</v>
      </c>
      <c r="T197" s="586">
        <v>95</v>
      </c>
      <c r="U197" s="586">
        <v>120</v>
      </c>
      <c r="V197" s="586">
        <v>155</v>
      </c>
      <c r="W197" s="586">
        <v>0</v>
      </c>
      <c r="X197" s="586">
        <v>495</v>
      </c>
      <c r="Y197" s="586">
        <v>490</v>
      </c>
      <c r="Z197" s="586" t="s">
        <v>138</v>
      </c>
      <c r="AA197" s="586">
        <f>ROWS($I$163:Z197)</f>
        <v>35</v>
      </c>
      <c r="AB197" s="586" t="str">
        <f t="shared" si="7"/>
        <v/>
      </c>
      <c r="AC197" s="586" t="str">
        <f>IFERROR(SMALL($AB$163:$AB$206,ROWS($AB$163:AB197)),"")</f>
        <v/>
      </c>
      <c r="AD197" s="586"/>
    </row>
    <row r="198" spans="3:30" ht="15" hidden="1" x14ac:dyDescent="0.25">
      <c r="C198" s="350" t="s">
        <v>586</v>
      </c>
      <c r="D198" s="382">
        <v>0.13680862782723027</v>
      </c>
      <c r="E198" s="382">
        <v>0.14805536307588438</v>
      </c>
      <c r="F198" s="382">
        <v>0.19336211644723986</v>
      </c>
      <c r="G198" s="382">
        <v>0.23749622443721907</v>
      </c>
      <c r="H198" s="382">
        <v>0.2842776682124265</v>
      </c>
      <c r="I198" s="350" t="s">
        <v>138</v>
      </c>
      <c r="J198" s="350">
        <f>ROWS($I$163:I198)</f>
        <v>36</v>
      </c>
      <c r="K198" s="350" t="str">
        <f t="shared" si="6"/>
        <v/>
      </c>
      <c r="L198" s="350" t="str">
        <f>IFERROR(SMALL($K$163:$K$206,ROWS($K$163:K198)),"")</f>
        <v/>
      </c>
      <c r="N198" s="360"/>
      <c r="O198" s="360"/>
      <c r="P198" s="586"/>
      <c r="Q198" s="586" t="s">
        <v>586</v>
      </c>
      <c r="R198" s="586">
        <v>75</v>
      </c>
      <c r="S198" s="586">
        <v>85</v>
      </c>
      <c r="T198" s="586">
        <v>110</v>
      </c>
      <c r="U198" s="586">
        <v>135</v>
      </c>
      <c r="V198" s="586">
        <v>160</v>
      </c>
      <c r="W198" s="586">
        <v>5</v>
      </c>
      <c r="X198" s="586">
        <v>565</v>
      </c>
      <c r="Y198" s="586">
        <v>565</v>
      </c>
      <c r="Z198" s="586" t="s">
        <v>138</v>
      </c>
      <c r="AA198" s="586">
        <f>ROWS($I$163:Z198)</f>
        <v>36</v>
      </c>
      <c r="AB198" s="586" t="str">
        <f t="shared" si="7"/>
        <v/>
      </c>
      <c r="AC198" s="586" t="str">
        <f>IFERROR(SMALL($AB$163:$AB$206,ROWS($AB$163:AB198)),"")</f>
        <v/>
      </c>
      <c r="AD198" s="586"/>
    </row>
    <row r="199" spans="3:30" ht="15" hidden="1" x14ac:dyDescent="0.25">
      <c r="C199" s="350" t="s">
        <v>587</v>
      </c>
      <c r="D199" s="382">
        <v>0.10840438489646773</v>
      </c>
      <c r="E199" s="382">
        <v>0.14292326431181487</v>
      </c>
      <c r="F199" s="382">
        <v>0.15347137637028013</v>
      </c>
      <c r="G199" s="382">
        <v>0.23264311814859928</v>
      </c>
      <c r="H199" s="382">
        <v>0.36255785627283804</v>
      </c>
      <c r="I199" s="350" t="s">
        <v>138</v>
      </c>
      <c r="J199" s="350">
        <f>ROWS($I$163:I199)</f>
        <v>37</v>
      </c>
      <c r="K199" s="350" t="str">
        <f t="shared" si="6"/>
        <v/>
      </c>
      <c r="L199" s="350" t="str">
        <f>IFERROR(SMALL($K$163:$K$206,ROWS($K$163:K199)),"")</f>
        <v/>
      </c>
      <c r="N199" s="360"/>
      <c r="O199" s="360"/>
      <c r="P199" s="586"/>
      <c r="Q199" s="586" t="s">
        <v>587</v>
      </c>
      <c r="R199" s="586">
        <v>45</v>
      </c>
      <c r="S199" s="586">
        <v>60</v>
      </c>
      <c r="T199" s="586">
        <v>65</v>
      </c>
      <c r="U199" s="586">
        <v>95</v>
      </c>
      <c r="V199" s="586">
        <v>150</v>
      </c>
      <c r="W199" s="586">
        <v>5</v>
      </c>
      <c r="X199" s="586">
        <v>415</v>
      </c>
      <c r="Y199" s="586">
        <v>410</v>
      </c>
      <c r="Z199" s="586" t="s">
        <v>138</v>
      </c>
      <c r="AA199" s="586">
        <f>ROWS($I$163:Z199)</f>
        <v>37</v>
      </c>
      <c r="AB199" s="586" t="str">
        <f t="shared" si="7"/>
        <v/>
      </c>
      <c r="AC199" s="586" t="str">
        <f>IFERROR(SMALL($AB$163:$AB$206,ROWS($AB$163:AB199)),"")</f>
        <v/>
      </c>
      <c r="AD199" s="586"/>
    </row>
    <row r="200" spans="3:30" ht="15" hidden="1" x14ac:dyDescent="0.25">
      <c r="C200" s="350" t="s">
        <v>588</v>
      </c>
      <c r="D200" s="382">
        <v>3.5874439461883408E-2</v>
      </c>
      <c r="E200" s="382">
        <v>0.12855007473841554</v>
      </c>
      <c r="F200" s="382">
        <v>0.13602391629297458</v>
      </c>
      <c r="G200" s="382">
        <v>0.21973094170403587</v>
      </c>
      <c r="H200" s="382">
        <v>0.47982062780269058</v>
      </c>
      <c r="I200" s="350" t="s">
        <v>138</v>
      </c>
      <c r="J200" s="350">
        <f>ROWS($I$163:I200)</f>
        <v>38</v>
      </c>
      <c r="K200" s="350" t="str">
        <f t="shared" si="6"/>
        <v/>
      </c>
      <c r="L200" s="350" t="str">
        <f>IFERROR(SMALL($K$163:$K$206,ROWS($K$163:K200)),"")</f>
        <v/>
      </c>
      <c r="N200" s="360"/>
      <c r="O200" s="360"/>
      <c r="P200" s="586"/>
      <c r="Q200" s="586" t="s">
        <v>588</v>
      </c>
      <c r="R200" s="586">
        <v>25</v>
      </c>
      <c r="S200" s="586">
        <v>85</v>
      </c>
      <c r="T200" s="586">
        <v>90</v>
      </c>
      <c r="U200" s="586">
        <v>145</v>
      </c>
      <c r="V200" s="586">
        <v>320</v>
      </c>
      <c r="W200" s="586">
        <v>0</v>
      </c>
      <c r="X200" s="586">
        <v>670</v>
      </c>
      <c r="Y200" s="586">
        <v>670</v>
      </c>
      <c r="Z200" s="586" t="s">
        <v>138</v>
      </c>
      <c r="AA200" s="586">
        <f>ROWS($I$163:Z200)</f>
        <v>38</v>
      </c>
      <c r="AB200" s="586" t="str">
        <f t="shared" si="7"/>
        <v/>
      </c>
      <c r="AC200" s="586" t="str">
        <f>IFERROR(SMALL($AB$163:$AB$206,ROWS($AB$163:AB200)),"")</f>
        <v/>
      </c>
      <c r="AD200" s="586"/>
    </row>
    <row r="201" spans="3:30" ht="15" hidden="1" x14ac:dyDescent="0.25">
      <c r="C201" s="350" t="s">
        <v>589</v>
      </c>
      <c r="D201" s="382">
        <v>9.5937592194907745E-2</v>
      </c>
      <c r="E201" s="382">
        <v>0.13047594870704143</v>
      </c>
      <c r="F201" s="382">
        <v>0.18639323229343194</v>
      </c>
      <c r="G201" s="382">
        <v>0.26460881915046891</v>
      </c>
      <c r="H201" s="382">
        <v>0.32258440765414986</v>
      </c>
      <c r="I201" s="350" t="s">
        <v>138</v>
      </c>
      <c r="J201" s="350">
        <f>ROWS($I$163:I201)</f>
        <v>39</v>
      </c>
      <c r="K201" s="350" t="str">
        <f t="shared" si="6"/>
        <v/>
      </c>
      <c r="L201" s="350" t="str">
        <f>IFERROR(SMALL($K$163:$K$206,ROWS($K$163:K201)),"")</f>
        <v/>
      </c>
      <c r="N201" s="360"/>
      <c r="O201" s="360"/>
      <c r="P201" s="586"/>
      <c r="Q201" s="586" t="s">
        <v>589</v>
      </c>
      <c r="R201" s="586">
        <v>140</v>
      </c>
      <c r="S201" s="586">
        <v>190</v>
      </c>
      <c r="T201" s="586">
        <v>270</v>
      </c>
      <c r="U201" s="586">
        <v>385</v>
      </c>
      <c r="V201" s="586">
        <v>470</v>
      </c>
      <c r="W201" s="586">
        <v>0</v>
      </c>
      <c r="X201" s="586">
        <v>1460</v>
      </c>
      <c r="Y201" s="586">
        <v>1460</v>
      </c>
      <c r="Z201" s="586" t="s">
        <v>138</v>
      </c>
      <c r="AA201" s="586">
        <f>ROWS($I$163:Z201)</f>
        <v>39</v>
      </c>
      <c r="AB201" s="586" t="str">
        <f t="shared" si="7"/>
        <v/>
      </c>
      <c r="AC201" s="586" t="str">
        <f>IFERROR(SMALL($AB$163:$AB$206,ROWS($AB$163:AB201)),"")</f>
        <v/>
      </c>
      <c r="AD201" s="586"/>
    </row>
    <row r="202" spans="3:30" ht="15" hidden="1" x14ac:dyDescent="0.25">
      <c r="C202" s="350" t="s">
        <v>590</v>
      </c>
      <c r="D202" s="382">
        <v>0.1655303929351874</v>
      </c>
      <c r="E202" s="382">
        <v>0.16996226971018882</v>
      </c>
      <c r="F202" s="382">
        <v>0.18019282551582463</v>
      </c>
      <c r="G202" s="382">
        <v>0.21975233870505717</v>
      </c>
      <c r="H202" s="382">
        <v>0.26456217313374203</v>
      </c>
      <c r="I202" s="350" t="s">
        <v>138</v>
      </c>
      <c r="J202" s="350">
        <f>ROWS($I$163:I202)</f>
        <v>40</v>
      </c>
      <c r="K202" s="350" t="str">
        <f t="shared" si="6"/>
        <v/>
      </c>
      <c r="L202" s="350" t="str">
        <f>IFERROR(SMALL($K$163:$K$206,ROWS($K$163:K202)),"")</f>
        <v/>
      </c>
      <c r="N202" s="360"/>
      <c r="O202" s="360"/>
      <c r="P202" s="586"/>
      <c r="Q202" s="586" t="s">
        <v>590</v>
      </c>
      <c r="R202" s="586">
        <v>405</v>
      </c>
      <c r="S202" s="586">
        <v>415</v>
      </c>
      <c r="T202" s="586">
        <v>440</v>
      </c>
      <c r="U202" s="586">
        <v>535</v>
      </c>
      <c r="V202" s="586">
        <v>645</v>
      </c>
      <c r="W202" s="586">
        <v>10</v>
      </c>
      <c r="X202" s="586">
        <v>2455</v>
      </c>
      <c r="Y202" s="586">
        <v>2445</v>
      </c>
      <c r="Z202" s="586" t="s">
        <v>138</v>
      </c>
      <c r="AA202" s="586">
        <f>ROWS($I$163:Z202)</f>
        <v>40</v>
      </c>
      <c r="AB202" s="586" t="str">
        <f t="shared" si="7"/>
        <v/>
      </c>
      <c r="AC202" s="586" t="str">
        <f>IFERROR(SMALL($AB$163:$AB$206,ROWS($AB$163:AB202)),"")</f>
        <v/>
      </c>
      <c r="AD202" s="586"/>
    </row>
    <row r="203" spans="3:30" ht="15" hidden="1" x14ac:dyDescent="0.25">
      <c r="C203" s="350" t="s">
        <v>591</v>
      </c>
      <c r="D203" s="382">
        <v>0.18055565537579923</v>
      </c>
      <c r="E203" s="382">
        <v>0.17895773291456743</v>
      </c>
      <c r="F203" s="382">
        <v>0.2027157494783394</v>
      </c>
      <c r="G203" s="382">
        <v>0.21880517563970803</v>
      </c>
      <c r="H203" s="382">
        <v>0.21896568659158586</v>
      </c>
      <c r="I203" s="350" t="s">
        <v>138</v>
      </c>
      <c r="J203" s="350">
        <f>ROWS($I$163:I203)</f>
        <v>41</v>
      </c>
      <c r="K203" s="350" t="str">
        <f t="shared" si="6"/>
        <v/>
      </c>
      <c r="L203" s="350" t="str">
        <f>IFERROR(SMALL($K$163:$K$206,ROWS($K$163:K203)),"")</f>
        <v/>
      </c>
      <c r="N203" s="360"/>
      <c r="O203" s="360"/>
      <c r="P203" s="586"/>
      <c r="Q203" s="586" t="s">
        <v>591</v>
      </c>
      <c r="R203" s="586">
        <v>755</v>
      </c>
      <c r="S203" s="586">
        <v>745</v>
      </c>
      <c r="T203" s="586">
        <v>845</v>
      </c>
      <c r="U203" s="586">
        <v>915</v>
      </c>
      <c r="V203" s="586">
        <v>915</v>
      </c>
      <c r="W203" s="586">
        <v>15</v>
      </c>
      <c r="X203" s="586">
        <v>4190</v>
      </c>
      <c r="Y203" s="586">
        <v>4175</v>
      </c>
      <c r="Z203" s="586" t="s">
        <v>138</v>
      </c>
      <c r="AA203" s="586">
        <f>ROWS($I$163:Z203)</f>
        <v>41</v>
      </c>
      <c r="AB203" s="586" t="str">
        <f t="shared" si="7"/>
        <v/>
      </c>
      <c r="AC203" s="586" t="str">
        <f>IFERROR(SMALL($AB$163:$AB$206,ROWS($AB$163:AB203)),"")</f>
        <v/>
      </c>
      <c r="AD203" s="586"/>
    </row>
    <row r="204" spans="3:30" ht="15" hidden="1" x14ac:dyDescent="0.25">
      <c r="C204" s="350" t="s">
        <v>592</v>
      </c>
      <c r="D204" s="382" t="s">
        <v>137</v>
      </c>
      <c r="E204" s="382" t="s">
        <v>137</v>
      </c>
      <c r="F204" s="382" t="s">
        <v>137</v>
      </c>
      <c r="G204" s="382" t="s">
        <v>137</v>
      </c>
      <c r="H204" s="382" t="s">
        <v>137</v>
      </c>
      <c r="I204" s="350" t="s">
        <v>138</v>
      </c>
      <c r="J204" s="350">
        <f>ROWS($I$163:I204)</f>
        <v>42</v>
      </c>
      <c r="K204" s="350" t="str">
        <f t="shared" si="6"/>
        <v/>
      </c>
      <c r="L204" s="350" t="str">
        <f>IFERROR(SMALL($K$163:$K$206,ROWS($K$163:K204)),"")</f>
        <v/>
      </c>
      <c r="N204" s="360"/>
      <c r="O204" s="360"/>
      <c r="P204" s="586"/>
      <c r="Q204" s="586" t="s">
        <v>592</v>
      </c>
      <c r="R204" s="586">
        <v>0</v>
      </c>
      <c r="S204" s="586">
        <v>0</v>
      </c>
      <c r="T204" s="586">
        <v>0</v>
      </c>
      <c r="U204" s="586">
        <v>0</v>
      </c>
      <c r="V204" s="586">
        <v>5</v>
      </c>
      <c r="W204" s="586">
        <v>0</v>
      </c>
      <c r="X204" s="586">
        <v>5</v>
      </c>
      <c r="Y204" s="586">
        <v>5</v>
      </c>
      <c r="Z204" s="586" t="s">
        <v>138</v>
      </c>
      <c r="AA204" s="586">
        <f>ROWS($I$163:Z204)</f>
        <v>42</v>
      </c>
      <c r="AB204" s="586" t="str">
        <f t="shared" si="7"/>
        <v/>
      </c>
      <c r="AC204" s="586" t="str">
        <f>IFERROR(SMALL($AB$163:$AB$206,ROWS($AB$163:AB204)),"")</f>
        <v/>
      </c>
      <c r="AD204" s="586"/>
    </row>
    <row r="205" spans="3:30" ht="15" hidden="1" x14ac:dyDescent="0.25">
      <c r="C205" s="350" t="s">
        <v>593</v>
      </c>
      <c r="D205" s="382">
        <v>6.741573033707865E-2</v>
      </c>
      <c r="E205" s="382">
        <v>0.1348314606741573</v>
      </c>
      <c r="F205" s="382">
        <v>0.23970037453183521</v>
      </c>
      <c r="G205" s="382">
        <v>0.29962546816479402</v>
      </c>
      <c r="H205" s="382">
        <v>0.25842696629213485</v>
      </c>
      <c r="I205" s="350" t="s">
        <v>138</v>
      </c>
      <c r="J205" s="350">
        <f>ROWS($I$163:I205)</f>
        <v>43</v>
      </c>
      <c r="K205" s="350" t="str">
        <f t="shared" si="6"/>
        <v/>
      </c>
      <c r="L205" s="350" t="str">
        <f>IFERROR(SMALL($K$163:$K$206,ROWS($K$163:K205)),"")</f>
        <v/>
      </c>
      <c r="N205" s="360"/>
      <c r="O205" s="360"/>
      <c r="P205" s="586"/>
      <c r="Q205" s="586" t="s">
        <v>593</v>
      </c>
      <c r="R205" s="586">
        <v>20</v>
      </c>
      <c r="S205" s="586">
        <v>35</v>
      </c>
      <c r="T205" s="586">
        <v>65</v>
      </c>
      <c r="U205" s="586">
        <v>80</v>
      </c>
      <c r="V205" s="586">
        <v>70</v>
      </c>
      <c r="W205" s="586">
        <v>0</v>
      </c>
      <c r="X205" s="586">
        <v>270</v>
      </c>
      <c r="Y205" s="586">
        <v>265</v>
      </c>
      <c r="Z205" s="586" t="s">
        <v>138</v>
      </c>
      <c r="AA205" s="586">
        <f>ROWS($I$163:Z205)</f>
        <v>43</v>
      </c>
      <c r="AB205" s="586" t="str">
        <f t="shared" si="7"/>
        <v/>
      </c>
      <c r="AC205" s="586" t="str">
        <f>IFERROR(SMALL($AB$163:$AB$206,ROWS($AB$163:AB205)),"")</f>
        <v/>
      </c>
      <c r="AD205" s="586"/>
    </row>
    <row r="206" spans="3:30" ht="15" hidden="1" x14ac:dyDescent="0.25">
      <c r="C206" s="350" t="s">
        <v>571</v>
      </c>
      <c r="D206" s="382">
        <v>0.14061147082889691</v>
      </c>
      <c r="E206" s="382">
        <v>0.15815254173790314</v>
      </c>
      <c r="F206" s="382">
        <v>0.18847399090437053</v>
      </c>
      <c r="G206" s="382">
        <v>0.22754794392487368</v>
      </c>
      <c r="H206" s="382">
        <v>0.28521405260395566</v>
      </c>
      <c r="I206" s="350" t="s">
        <v>138</v>
      </c>
      <c r="J206" s="350">
        <f>ROWS($I$163:I206)</f>
        <v>44</v>
      </c>
      <c r="K206" s="350" t="str">
        <f t="shared" si="6"/>
        <v/>
      </c>
      <c r="L206" s="350" t="str">
        <f>IFERROR(SMALL($K$163:$K$206,ROWS($K$163:K206)),"")</f>
        <v/>
      </c>
      <c r="N206" s="360"/>
      <c r="O206" s="360"/>
      <c r="P206" s="586"/>
      <c r="Q206" s="586" t="s">
        <v>571</v>
      </c>
      <c r="R206" s="586">
        <v>4015</v>
      </c>
      <c r="S206" s="586">
        <v>4515</v>
      </c>
      <c r="T206" s="586">
        <v>5385</v>
      </c>
      <c r="U206" s="586">
        <v>6500</v>
      </c>
      <c r="V206" s="586">
        <v>8145</v>
      </c>
      <c r="W206" s="586">
        <v>210</v>
      </c>
      <c r="X206" s="586">
        <v>28770</v>
      </c>
      <c r="Y206" s="586">
        <v>28560</v>
      </c>
      <c r="Z206" s="586" t="s">
        <v>138</v>
      </c>
      <c r="AA206" s="586">
        <f>ROWS($I$163:Z206)</f>
        <v>44</v>
      </c>
      <c r="AB206" s="586" t="str">
        <f t="shared" si="7"/>
        <v/>
      </c>
      <c r="AC206" s="586" t="str">
        <f>IFERROR(SMALL($AB$163:$AB$206,ROWS($AB$163:AB206)),"")</f>
        <v/>
      </c>
      <c r="AD206" s="586"/>
    </row>
    <row r="207" spans="3:30" ht="15" hidden="1" x14ac:dyDescent="0.25">
      <c r="N207" s="360"/>
      <c r="O207" s="360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A207" s="586"/>
      <c r="AB207" s="586"/>
      <c r="AC207" s="586"/>
      <c r="AD207" s="586"/>
    </row>
    <row r="208" spans="3:30" ht="15" hidden="1" x14ac:dyDescent="0.25">
      <c r="N208" s="360"/>
      <c r="O208" s="360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A208" s="586"/>
      <c r="AB208" s="586"/>
      <c r="AC208" s="586"/>
      <c r="AD208" s="586"/>
    </row>
    <row r="209" spans="3:39" ht="15" hidden="1" x14ac:dyDescent="0.25">
      <c r="N209" s="360"/>
      <c r="O209" s="360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  <c r="AA209" s="586"/>
      <c r="AB209" s="586"/>
      <c r="AC209" s="586"/>
      <c r="AD209" s="586"/>
    </row>
    <row r="210" spans="3:39" ht="15" hidden="1" x14ac:dyDescent="0.25">
      <c r="N210" s="360"/>
      <c r="O210" s="360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A210" s="586"/>
      <c r="AB210" s="586"/>
      <c r="AC210" s="586"/>
      <c r="AD210" s="586"/>
      <c r="AE210" s="586" t="str">
        <f>IFERROR(INDEX($Q$163:$Y$206,$AC185,COLUMNS($AD$188:AD210)),"")</f>
        <v/>
      </c>
      <c r="AF210" s="586" t="str">
        <f>IFERROR(INDEX($Q$163:$Y$206,$AC185,COLUMNS($AD$188:AE210)),"")</f>
        <v/>
      </c>
      <c r="AG210" s="586" t="str">
        <f>IFERROR(INDEX($Q$163:$Y$206,$AC185,COLUMNS($AD$188:AF210)),"")</f>
        <v/>
      </c>
      <c r="AH210" s="586" t="str">
        <f>IFERROR(INDEX($Q$163:$Y$206,$AC185,COLUMNS($AD$188:AG210)),"")</f>
        <v/>
      </c>
      <c r="AI210" s="586" t="str">
        <f>IFERROR(INDEX($Q$163:$Y$206,$AC185,COLUMNS($AD$188:AH210)),"")</f>
        <v/>
      </c>
      <c r="AJ210" s="586" t="str">
        <f>IFERROR(INDEX($Q$163:$Y$206,$AC185,COLUMNS($AD$188:AI210)),"")</f>
        <v/>
      </c>
      <c r="AK210" s="586" t="str">
        <f>IFERROR(INDEX($Q$163:$Y$206,$AC185,COLUMNS($AD$188:AJ210)),"")</f>
        <v/>
      </c>
      <c r="AL210" s="586" t="str">
        <f>IFERROR(INDEX($Q$163:$Y$206,$AC185,COLUMNS($AD$188:AK210)),"")</f>
        <v/>
      </c>
      <c r="AM210" s="586" t="str">
        <f>IFERROR(INDEX($Q$163:$Y$206,$AC185,COLUMNS($AD$188:AL210)),"")</f>
        <v/>
      </c>
    </row>
    <row r="211" spans="3:39" ht="15" hidden="1" x14ac:dyDescent="0.25">
      <c r="N211" s="360"/>
      <c r="O211" s="360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A211" s="586"/>
      <c r="AB211" s="586"/>
      <c r="AC211" s="586"/>
      <c r="AD211" s="586"/>
      <c r="AE211" s="586" t="str">
        <f>IFERROR(INDEX($Q$163:$Y$206,$AC186,COLUMNS($AD$188:AD211)),"")</f>
        <v/>
      </c>
      <c r="AF211" s="586" t="str">
        <f>IFERROR(INDEX($Q$163:$Y$206,$AC186,COLUMNS($AD$188:AE211)),"")</f>
        <v/>
      </c>
      <c r="AG211" s="586" t="str">
        <f>IFERROR(INDEX($Q$163:$Y$206,$AC186,COLUMNS($AD$188:AF211)),"")</f>
        <v/>
      </c>
      <c r="AH211" s="586" t="str">
        <f>IFERROR(INDEX($Q$163:$Y$206,$AC186,COLUMNS($AD$188:AG211)),"")</f>
        <v/>
      </c>
      <c r="AI211" s="586" t="str">
        <f>IFERROR(INDEX($Q$163:$Y$206,$AC186,COLUMNS($AD$188:AH211)),"")</f>
        <v/>
      </c>
      <c r="AJ211" s="586" t="str">
        <f>IFERROR(INDEX($Q$163:$Y$206,$AC186,COLUMNS($AD$188:AI211)),"")</f>
        <v/>
      </c>
      <c r="AK211" s="586" t="str">
        <f>IFERROR(INDEX($Q$163:$Y$206,$AC186,COLUMNS($AD$188:AJ211)),"")</f>
        <v/>
      </c>
      <c r="AL211" s="586" t="str">
        <f>IFERROR(INDEX($Q$163:$Y$206,$AC186,COLUMNS($AD$188:AK211)),"")</f>
        <v/>
      </c>
      <c r="AM211" s="586" t="str">
        <f>IFERROR(INDEX($Q$163:$Y$206,$AC186,COLUMNS($AD$188:AL211)),"")</f>
        <v/>
      </c>
    </row>
    <row r="212" spans="3:39" ht="15" hidden="1" x14ac:dyDescent="0.25">
      <c r="N212" s="360"/>
      <c r="O212" s="360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A212" s="586"/>
      <c r="AB212" s="586"/>
      <c r="AC212" s="586"/>
      <c r="AD212" s="586"/>
      <c r="AE212" s="360"/>
      <c r="AF212" s="360"/>
      <c r="AG212" s="360"/>
      <c r="AH212" s="360"/>
      <c r="AI212" s="360"/>
      <c r="AJ212" s="360"/>
      <c r="AK212" s="360"/>
      <c r="AL212" s="360"/>
    </row>
    <row r="213" spans="3:39" ht="15" hidden="1" x14ac:dyDescent="0.25">
      <c r="C213" s="363" t="s">
        <v>811</v>
      </c>
      <c r="N213" s="360"/>
      <c r="O213" s="360"/>
      <c r="P213" s="586"/>
      <c r="Q213" s="587" t="s">
        <v>811</v>
      </c>
      <c r="R213" s="586"/>
      <c r="S213" s="586"/>
      <c r="T213" s="586"/>
      <c r="U213" s="586"/>
      <c r="V213" s="586"/>
      <c r="W213" s="586"/>
      <c r="X213" s="586"/>
      <c r="Y213" s="586"/>
      <c r="Z213" s="586"/>
      <c r="AA213" s="586"/>
      <c r="AB213" s="586"/>
      <c r="AC213" s="586"/>
      <c r="AD213" s="586"/>
      <c r="AE213" s="587"/>
      <c r="AF213" s="360"/>
      <c r="AG213" s="360"/>
      <c r="AH213" s="360"/>
      <c r="AI213" s="360"/>
      <c r="AJ213" s="360"/>
      <c r="AK213" s="360"/>
      <c r="AL213" s="360"/>
    </row>
    <row r="214" spans="3:39" ht="15" hidden="1" x14ac:dyDescent="0.25">
      <c r="N214" s="360"/>
      <c r="O214" s="360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  <c r="AA214" s="586"/>
      <c r="AB214" s="586"/>
      <c r="AC214" s="586"/>
      <c r="AD214" s="586"/>
      <c r="AK214" s="360"/>
      <c r="AL214" s="360"/>
    </row>
    <row r="215" spans="3:39" ht="15" hidden="1" x14ac:dyDescent="0.25">
      <c r="C215" s="363" t="s">
        <v>565</v>
      </c>
      <c r="D215" s="363" t="s">
        <v>566</v>
      </c>
      <c r="E215" s="363" t="s">
        <v>567</v>
      </c>
      <c r="F215" s="363" t="s">
        <v>568</v>
      </c>
      <c r="G215" s="363" t="s">
        <v>569</v>
      </c>
      <c r="H215" s="363" t="s">
        <v>570</v>
      </c>
      <c r="I215" s="363" t="s">
        <v>467</v>
      </c>
      <c r="J215" s="363" t="s">
        <v>468</v>
      </c>
      <c r="K215" s="363" t="s">
        <v>469</v>
      </c>
      <c r="L215" s="363" t="s">
        <v>470</v>
      </c>
      <c r="N215" s="360"/>
      <c r="O215" s="360"/>
      <c r="P215" s="586"/>
      <c r="Q215" s="587" t="s">
        <v>565</v>
      </c>
      <c r="R215" s="587" t="s">
        <v>566</v>
      </c>
      <c r="S215" s="587" t="s">
        <v>567</v>
      </c>
      <c r="T215" s="587" t="s">
        <v>568</v>
      </c>
      <c r="U215" s="587" t="s">
        <v>569</v>
      </c>
      <c r="V215" s="587" t="s">
        <v>570</v>
      </c>
      <c r="W215" s="587" t="s">
        <v>503</v>
      </c>
      <c r="X215" s="587" t="s">
        <v>571</v>
      </c>
      <c r="Y215" s="587" t="s">
        <v>572</v>
      </c>
      <c r="Z215" s="587" t="s">
        <v>467</v>
      </c>
      <c r="AA215" s="587" t="s">
        <v>468</v>
      </c>
      <c r="AB215" s="587" t="s">
        <v>469</v>
      </c>
      <c r="AC215" s="587" t="s">
        <v>470</v>
      </c>
      <c r="AD215" s="586"/>
      <c r="AK215" s="360"/>
      <c r="AL215" s="360"/>
    </row>
    <row r="216" spans="3:39" ht="15" hidden="1" x14ac:dyDescent="0.25">
      <c r="C216" s="350" t="s">
        <v>573</v>
      </c>
      <c r="D216" s="382">
        <v>0.1421180023538294</v>
      </c>
      <c r="E216" s="382">
        <v>0.14914618168898364</v>
      </c>
      <c r="F216" s="382">
        <v>0.21021251082539472</v>
      </c>
      <c r="G216" s="382">
        <v>0.23168565274354358</v>
      </c>
      <c r="H216" s="382">
        <v>0.26683765238824858</v>
      </c>
      <c r="I216" s="350" t="s">
        <v>139</v>
      </c>
      <c r="J216" s="350">
        <f>ROWS($I$216:I216)</f>
        <v>1</v>
      </c>
      <c r="K216" s="350">
        <f t="shared" ref="K216:K259" si="8">IF($AH$2=I216,$J216,"")</f>
        <v>1</v>
      </c>
      <c r="L216" s="350">
        <f>IFERROR(SMALL($K$216:$K$259,ROWS($K$216:K216)),"")</f>
        <v>1</v>
      </c>
      <c r="N216" s="360"/>
      <c r="O216" s="360"/>
      <c r="P216" s="586"/>
      <c r="Q216" s="586" t="s">
        <v>573</v>
      </c>
      <c r="R216" s="586">
        <v>130</v>
      </c>
      <c r="S216" s="586">
        <v>135</v>
      </c>
      <c r="T216" s="586">
        <v>190</v>
      </c>
      <c r="U216" s="586">
        <v>210</v>
      </c>
      <c r="V216" s="586">
        <v>240</v>
      </c>
      <c r="W216" s="586">
        <v>5</v>
      </c>
      <c r="X216" s="586">
        <v>905</v>
      </c>
      <c r="Y216" s="586">
        <v>900</v>
      </c>
      <c r="Z216" s="586" t="s">
        <v>139</v>
      </c>
      <c r="AA216" s="586">
        <f>ROWS($I$216:Z216)</f>
        <v>1</v>
      </c>
      <c r="AB216" s="586">
        <f t="shared" ref="AB216:AB259" si="9">IF($AH$2=Z216,$AA216,"")</f>
        <v>1</v>
      </c>
      <c r="AC216" s="586">
        <f>IFERROR(SMALL($AB$216:$AB$259,ROWS($AB$216:AB216)),"")</f>
        <v>1</v>
      </c>
      <c r="AD216" s="586"/>
      <c r="AK216" s="360"/>
      <c r="AL216" s="360"/>
    </row>
    <row r="217" spans="3:39" ht="15" hidden="1" x14ac:dyDescent="0.25">
      <c r="C217" s="350" t="s">
        <v>574</v>
      </c>
      <c r="D217" s="382">
        <v>0.13524656181496017</v>
      </c>
      <c r="E217" s="382">
        <v>0.1751297417304967</v>
      </c>
      <c r="F217" s="382">
        <v>0.19975907608479959</v>
      </c>
      <c r="G217" s="382">
        <v>0.24586612380967945</v>
      </c>
      <c r="H217" s="382">
        <v>0.24399849656006406</v>
      </c>
      <c r="I217" s="350" t="s">
        <v>139</v>
      </c>
      <c r="J217" s="350">
        <f>ROWS($I$216:I217)</f>
        <v>2</v>
      </c>
      <c r="K217" s="350">
        <f t="shared" si="8"/>
        <v>2</v>
      </c>
      <c r="L217" s="350">
        <f>IFERROR(SMALL($K$216:$K$259,ROWS($K$216:K217)),"")</f>
        <v>2</v>
      </c>
      <c r="N217" s="360"/>
      <c r="O217" s="360"/>
      <c r="P217" s="586"/>
      <c r="Q217" s="586" t="s">
        <v>574</v>
      </c>
      <c r="R217" s="586">
        <v>580</v>
      </c>
      <c r="S217" s="586">
        <v>750</v>
      </c>
      <c r="T217" s="586">
        <v>855</v>
      </c>
      <c r="U217" s="586">
        <v>1055</v>
      </c>
      <c r="V217" s="586">
        <v>1045</v>
      </c>
      <c r="W217" s="586">
        <v>15</v>
      </c>
      <c r="X217" s="586">
        <v>4300</v>
      </c>
      <c r="Y217" s="586">
        <v>4285</v>
      </c>
      <c r="Z217" s="586" t="s">
        <v>139</v>
      </c>
      <c r="AA217" s="586">
        <f>ROWS($I$216:Z217)</f>
        <v>2</v>
      </c>
      <c r="AB217" s="586">
        <f t="shared" si="9"/>
        <v>2</v>
      </c>
      <c r="AC217" s="586">
        <f>IFERROR(SMALL($AB$216:$AB$259,ROWS($AB$216:AB217)),"")</f>
        <v>2</v>
      </c>
      <c r="AD217" s="586"/>
      <c r="AK217" s="360"/>
      <c r="AL217" s="360"/>
    </row>
    <row r="218" spans="3:39" ht="15" hidden="1" x14ac:dyDescent="0.25">
      <c r="C218" s="350" t="s">
        <v>575</v>
      </c>
      <c r="D218" s="382">
        <v>0.13818107130216634</v>
      </c>
      <c r="E218" s="382">
        <v>0.15575491611024411</v>
      </c>
      <c r="F218" s="382">
        <v>0.20416872211392281</v>
      </c>
      <c r="G218" s="382">
        <v>0.24757059888244798</v>
      </c>
      <c r="H218" s="382">
        <v>0.25432469159121873</v>
      </c>
      <c r="I218" s="350" t="s">
        <v>139</v>
      </c>
      <c r="J218" s="350">
        <f>ROWS($I$216:I218)</f>
        <v>3</v>
      </c>
      <c r="K218" s="350">
        <f t="shared" si="8"/>
        <v>3</v>
      </c>
      <c r="L218" s="350">
        <f>IFERROR(SMALL($K$216:$K$259,ROWS($K$216:K218)),"")</f>
        <v>3</v>
      </c>
      <c r="N218" s="360"/>
      <c r="O218" s="360"/>
      <c r="P218" s="586"/>
      <c r="Q218" s="586" t="s">
        <v>575</v>
      </c>
      <c r="R218" s="586">
        <v>755</v>
      </c>
      <c r="S218" s="586">
        <v>850</v>
      </c>
      <c r="T218" s="586">
        <v>1115</v>
      </c>
      <c r="U218" s="586">
        <v>1350</v>
      </c>
      <c r="V218" s="586">
        <v>1385</v>
      </c>
      <c r="W218" s="586">
        <v>20</v>
      </c>
      <c r="X218" s="586">
        <v>5475</v>
      </c>
      <c r="Y218" s="586">
        <v>5455</v>
      </c>
      <c r="Z218" s="586" t="s">
        <v>139</v>
      </c>
      <c r="AA218" s="586">
        <f>ROWS($I$216:Z218)</f>
        <v>3</v>
      </c>
      <c r="AB218" s="586">
        <f t="shared" si="9"/>
        <v>3</v>
      </c>
      <c r="AC218" s="586">
        <f>IFERROR(SMALL($AB$216:$AB$259,ROWS($AB$216:AB218)),"")</f>
        <v>3</v>
      </c>
      <c r="AD218" s="586"/>
      <c r="AK218" s="360"/>
      <c r="AL218" s="360"/>
    </row>
    <row r="219" spans="3:39" ht="15" hidden="1" x14ac:dyDescent="0.25">
      <c r="C219" s="350" t="s">
        <v>576</v>
      </c>
      <c r="D219" s="382">
        <v>0.169529499626587</v>
      </c>
      <c r="E219" s="382">
        <v>0.22628827483196415</v>
      </c>
      <c r="F219" s="382">
        <v>0.19193427931292009</v>
      </c>
      <c r="G219" s="382">
        <v>0.22106049290515309</v>
      </c>
      <c r="H219" s="382">
        <v>0.19118745332337567</v>
      </c>
      <c r="I219" s="350" t="s">
        <v>139</v>
      </c>
      <c r="J219" s="350">
        <f>ROWS($I$216:I219)</f>
        <v>4</v>
      </c>
      <c r="K219" s="350">
        <f t="shared" si="8"/>
        <v>4</v>
      </c>
      <c r="L219" s="350">
        <f>IFERROR(SMALL($K$216:$K$259,ROWS($K$216:K219)),"")</f>
        <v>4</v>
      </c>
      <c r="N219" s="360"/>
      <c r="O219" s="360"/>
      <c r="P219" s="586"/>
      <c r="Q219" s="586" t="s">
        <v>576</v>
      </c>
      <c r="R219" s="586">
        <v>115</v>
      </c>
      <c r="S219" s="586">
        <v>150</v>
      </c>
      <c r="T219" s="586">
        <v>130</v>
      </c>
      <c r="U219" s="586">
        <v>150</v>
      </c>
      <c r="V219" s="586">
        <v>130</v>
      </c>
      <c r="W219" s="586">
        <v>5</v>
      </c>
      <c r="X219" s="586">
        <v>675</v>
      </c>
      <c r="Y219" s="586">
        <v>670</v>
      </c>
      <c r="Z219" s="586" t="s">
        <v>139</v>
      </c>
      <c r="AA219" s="586">
        <f>ROWS($I$216:Z219)</f>
        <v>4</v>
      </c>
      <c r="AB219" s="586">
        <f t="shared" si="9"/>
        <v>4</v>
      </c>
      <c r="AC219" s="586">
        <f>IFERROR(SMALL($AB$216:$AB$259,ROWS($AB$216:AB219)),"")</f>
        <v>4</v>
      </c>
      <c r="AD219" s="586"/>
      <c r="AK219" s="360"/>
      <c r="AL219" s="360"/>
    </row>
    <row r="220" spans="3:39" ht="15" hidden="1" x14ac:dyDescent="0.25">
      <c r="C220" s="350" t="s">
        <v>577</v>
      </c>
      <c r="D220" s="382">
        <v>0.17385428591502147</v>
      </c>
      <c r="E220" s="382">
        <v>0.20532965239061524</v>
      </c>
      <c r="F220" s="382">
        <v>0.20085383544036997</v>
      </c>
      <c r="G220" s="382">
        <v>0.19823777622568367</v>
      </c>
      <c r="H220" s="382">
        <v>0.22172445002830965</v>
      </c>
      <c r="I220" s="350" t="s">
        <v>139</v>
      </c>
      <c r="J220" s="350">
        <f>ROWS($I$216:I220)</f>
        <v>5</v>
      </c>
      <c r="K220" s="350">
        <f t="shared" si="8"/>
        <v>5</v>
      </c>
      <c r="L220" s="350">
        <f>IFERROR(SMALL($K$216:$K$259,ROWS($K$216:K220)),"")</f>
        <v>5</v>
      </c>
      <c r="N220" s="360"/>
      <c r="O220" s="360"/>
      <c r="P220" s="586"/>
      <c r="Q220" s="586" t="s">
        <v>577</v>
      </c>
      <c r="R220" s="586">
        <v>420</v>
      </c>
      <c r="S220" s="586">
        <v>495</v>
      </c>
      <c r="T220" s="586">
        <v>485</v>
      </c>
      <c r="U220" s="586">
        <v>480</v>
      </c>
      <c r="V220" s="586">
        <v>535</v>
      </c>
      <c r="W220" s="586">
        <v>10</v>
      </c>
      <c r="X220" s="586">
        <v>2430</v>
      </c>
      <c r="Y220" s="586">
        <v>2420</v>
      </c>
      <c r="Z220" s="586" t="s">
        <v>139</v>
      </c>
      <c r="AA220" s="586">
        <f>ROWS($I$216:Z220)</f>
        <v>5</v>
      </c>
      <c r="AB220" s="586">
        <f t="shared" si="9"/>
        <v>5</v>
      </c>
      <c r="AC220" s="586">
        <f>IFERROR(SMALL($AB$216:$AB$259,ROWS($AB$216:AB220)),"")</f>
        <v>5</v>
      </c>
      <c r="AD220" s="586"/>
      <c r="AK220" s="360"/>
      <c r="AL220" s="360"/>
    </row>
    <row r="221" spans="3:39" ht="15" hidden="1" x14ac:dyDescent="0.25">
      <c r="C221" s="350" t="s">
        <v>578</v>
      </c>
      <c r="D221" s="382">
        <v>0.13850276186533847</v>
      </c>
      <c r="E221" s="382">
        <v>0.1606065866371118</v>
      </c>
      <c r="F221" s="382">
        <v>0.19970445147707497</v>
      </c>
      <c r="G221" s="382">
        <v>0.22559165342484655</v>
      </c>
      <c r="H221" s="382">
        <v>0.27559454659562815</v>
      </c>
      <c r="I221" s="350" t="s">
        <v>139</v>
      </c>
      <c r="J221" s="350">
        <f>ROWS($I$216:I221)</f>
        <v>6</v>
      </c>
      <c r="K221" s="350">
        <f t="shared" si="8"/>
        <v>6</v>
      </c>
      <c r="L221" s="350">
        <f>IFERROR(SMALL($K$216:$K$259,ROWS($K$216:K221)),"")</f>
        <v>6</v>
      </c>
      <c r="N221" s="360"/>
      <c r="O221" s="360"/>
      <c r="P221" s="586"/>
      <c r="Q221" s="586" t="s">
        <v>578</v>
      </c>
      <c r="R221" s="586">
        <v>310</v>
      </c>
      <c r="S221" s="586">
        <v>360</v>
      </c>
      <c r="T221" s="586">
        <v>450</v>
      </c>
      <c r="U221" s="586">
        <v>505</v>
      </c>
      <c r="V221" s="586">
        <v>620</v>
      </c>
      <c r="W221" s="586">
        <v>5</v>
      </c>
      <c r="X221" s="586">
        <v>2250</v>
      </c>
      <c r="Y221" s="586">
        <v>2245</v>
      </c>
      <c r="Z221" s="586" t="s">
        <v>139</v>
      </c>
      <c r="AA221" s="586">
        <f>ROWS($I$216:Z221)</f>
        <v>6</v>
      </c>
      <c r="AB221" s="586">
        <f t="shared" si="9"/>
        <v>6</v>
      </c>
      <c r="AC221" s="586">
        <f>IFERROR(SMALL($AB$216:$AB$259,ROWS($AB$216:AB221)),"")</f>
        <v>6</v>
      </c>
      <c r="AD221" s="586"/>
      <c r="AK221" s="360"/>
      <c r="AL221" s="360"/>
    </row>
    <row r="222" spans="3:39" ht="15" hidden="1" x14ac:dyDescent="0.25">
      <c r="C222" s="350" t="s">
        <v>579</v>
      </c>
      <c r="D222" s="382">
        <v>0</v>
      </c>
      <c r="E222" s="382">
        <v>0.10060449050086358</v>
      </c>
      <c r="F222" s="382">
        <v>0.3886010362694301</v>
      </c>
      <c r="G222" s="382">
        <v>0.2590673575129534</v>
      </c>
      <c r="H222" s="382">
        <v>0.25172711571675305</v>
      </c>
      <c r="I222" s="350" t="s">
        <v>139</v>
      </c>
      <c r="J222" s="350">
        <f>ROWS($I$216:I222)</f>
        <v>7</v>
      </c>
      <c r="K222" s="350">
        <f t="shared" si="8"/>
        <v>7</v>
      </c>
      <c r="L222" s="350">
        <f>IFERROR(SMALL($K$216:$K$259,ROWS($K$216:K222)),"")</f>
        <v>7</v>
      </c>
      <c r="N222" s="360"/>
      <c r="O222" s="360"/>
      <c r="P222" s="586"/>
      <c r="Q222" s="586" t="s">
        <v>579</v>
      </c>
      <c r="R222" s="586">
        <v>0</v>
      </c>
      <c r="S222" s="586">
        <v>0</v>
      </c>
      <c r="T222" s="586">
        <v>10</v>
      </c>
      <c r="U222" s="586">
        <v>5</v>
      </c>
      <c r="V222" s="586">
        <v>5</v>
      </c>
      <c r="W222" s="586">
        <v>0</v>
      </c>
      <c r="X222" s="586">
        <v>25</v>
      </c>
      <c r="Y222" s="586">
        <v>25</v>
      </c>
      <c r="Z222" s="586" t="s">
        <v>139</v>
      </c>
      <c r="AA222" s="586">
        <f>ROWS($I$216:Z222)</f>
        <v>7</v>
      </c>
      <c r="AB222" s="586">
        <f t="shared" si="9"/>
        <v>7</v>
      </c>
      <c r="AC222" s="586">
        <f>IFERROR(SMALL($AB$216:$AB$259,ROWS($AB$216:AB222)),"")</f>
        <v>7</v>
      </c>
      <c r="AD222" s="586"/>
      <c r="AK222" s="360"/>
      <c r="AL222" s="360"/>
    </row>
    <row r="223" spans="3:39" ht="15" hidden="1" x14ac:dyDescent="0.25">
      <c r="C223" s="350" t="s">
        <v>580</v>
      </c>
      <c r="D223" s="382">
        <v>0.1405990016638935</v>
      </c>
      <c r="E223" s="382">
        <v>0.17692734331669441</v>
      </c>
      <c r="F223" s="382">
        <v>0.21048252911813645</v>
      </c>
      <c r="G223" s="382">
        <v>0.23627287853577372</v>
      </c>
      <c r="H223" s="382">
        <v>0.23571824736550195</v>
      </c>
      <c r="I223" s="350" t="s">
        <v>139</v>
      </c>
      <c r="J223" s="350">
        <f>ROWS($I$216:I223)</f>
        <v>8</v>
      </c>
      <c r="K223" s="350">
        <f t="shared" si="8"/>
        <v>8</v>
      </c>
      <c r="L223" s="350">
        <f>IFERROR(SMALL($K$216:$K$259,ROWS($K$216:K223)),"")</f>
        <v>8</v>
      </c>
      <c r="N223" s="360"/>
      <c r="O223" s="360"/>
      <c r="P223" s="586"/>
      <c r="Q223" s="586" t="s">
        <v>580</v>
      </c>
      <c r="R223" s="586">
        <v>255</v>
      </c>
      <c r="S223" s="586">
        <v>320</v>
      </c>
      <c r="T223" s="586">
        <v>380</v>
      </c>
      <c r="U223" s="586">
        <v>425</v>
      </c>
      <c r="V223" s="586">
        <v>425</v>
      </c>
      <c r="W223" s="586">
        <v>5</v>
      </c>
      <c r="X223" s="586">
        <v>1805</v>
      </c>
      <c r="Y223" s="586">
        <v>1805</v>
      </c>
      <c r="Z223" s="586" t="s">
        <v>139</v>
      </c>
      <c r="AA223" s="586">
        <f>ROWS($I$216:Z223)</f>
        <v>8</v>
      </c>
      <c r="AB223" s="586">
        <f t="shared" si="9"/>
        <v>8</v>
      </c>
      <c r="AC223" s="586">
        <f>IFERROR(SMALL($AB$216:$AB$259,ROWS($AB$216:AB223)),"")</f>
        <v>8</v>
      </c>
      <c r="AD223" s="586"/>
      <c r="AK223" s="360"/>
      <c r="AL223" s="360"/>
    </row>
    <row r="224" spans="3:39" ht="15" hidden="1" x14ac:dyDescent="0.25">
      <c r="C224" s="350" t="s">
        <v>581</v>
      </c>
      <c r="D224" s="382">
        <v>9.8106608597428563E-2</v>
      </c>
      <c r="E224" s="382">
        <v>0.12916680509454878</v>
      </c>
      <c r="F224" s="382">
        <v>0.21393299285108083</v>
      </c>
      <c r="G224" s="382">
        <v>0.25138402713387842</v>
      </c>
      <c r="H224" s="382">
        <v>0.30740956632306354</v>
      </c>
      <c r="I224" s="350" t="s">
        <v>139</v>
      </c>
      <c r="J224" s="350">
        <f>ROWS($I$216:I224)</f>
        <v>9</v>
      </c>
      <c r="K224" s="350">
        <f t="shared" si="8"/>
        <v>9</v>
      </c>
      <c r="L224" s="350">
        <f>IFERROR(SMALL($K$216:$K$259,ROWS($K$216:K224)),"")</f>
        <v>9</v>
      </c>
      <c r="N224" s="360"/>
      <c r="O224" s="360"/>
      <c r="P224" s="586"/>
      <c r="Q224" s="586" t="s">
        <v>581</v>
      </c>
      <c r="R224" s="586">
        <v>325</v>
      </c>
      <c r="S224" s="586">
        <v>430</v>
      </c>
      <c r="T224" s="586">
        <v>710</v>
      </c>
      <c r="U224" s="586">
        <v>830</v>
      </c>
      <c r="V224" s="586">
        <v>1020</v>
      </c>
      <c r="W224" s="586">
        <v>55</v>
      </c>
      <c r="X224" s="586">
        <v>3365</v>
      </c>
      <c r="Y224" s="586">
        <v>3310</v>
      </c>
      <c r="Z224" s="586" t="s">
        <v>139</v>
      </c>
      <c r="AA224" s="586">
        <f>ROWS($I$216:Z224)</f>
        <v>9</v>
      </c>
      <c r="AB224" s="586">
        <f t="shared" si="9"/>
        <v>9</v>
      </c>
      <c r="AC224" s="586">
        <f>IFERROR(SMALL($AB$216:$AB$259,ROWS($AB$216:AB224)),"")</f>
        <v>9</v>
      </c>
      <c r="AD224" s="586"/>
      <c r="AK224" s="360"/>
      <c r="AL224" s="360"/>
    </row>
    <row r="225" spans="3:38" ht="15" hidden="1" x14ac:dyDescent="0.25">
      <c r="C225" s="350" t="s">
        <v>582</v>
      </c>
      <c r="D225" s="382">
        <v>9.6821862348178134E-2</v>
      </c>
      <c r="E225" s="382">
        <v>0.152165991902834</v>
      </c>
      <c r="F225" s="382">
        <v>0.21321862348178136</v>
      </c>
      <c r="G225" s="382">
        <v>0.22773279352226722</v>
      </c>
      <c r="H225" s="382">
        <v>0.31006072874493923</v>
      </c>
      <c r="I225" s="350" t="s">
        <v>139</v>
      </c>
      <c r="J225" s="350">
        <f>ROWS($I$216:I225)</f>
        <v>10</v>
      </c>
      <c r="K225" s="350">
        <f t="shared" si="8"/>
        <v>10</v>
      </c>
      <c r="L225" s="350">
        <f>IFERROR(SMALL($K$216:$K$259,ROWS($K$216:K225)),"")</f>
        <v>10</v>
      </c>
      <c r="N225" s="360"/>
      <c r="O225" s="360"/>
      <c r="P225" s="586"/>
      <c r="Q225" s="586" t="s">
        <v>582</v>
      </c>
      <c r="R225" s="586">
        <v>50</v>
      </c>
      <c r="S225" s="586">
        <v>75</v>
      </c>
      <c r="T225" s="586">
        <v>105</v>
      </c>
      <c r="U225" s="586">
        <v>115</v>
      </c>
      <c r="V225" s="586">
        <v>155</v>
      </c>
      <c r="W225" s="586">
        <v>0</v>
      </c>
      <c r="X225" s="586">
        <v>495</v>
      </c>
      <c r="Y225" s="586">
        <v>495</v>
      </c>
      <c r="Z225" s="586" t="s">
        <v>139</v>
      </c>
      <c r="AA225" s="586">
        <f>ROWS($I$216:Z225)</f>
        <v>10</v>
      </c>
      <c r="AB225" s="586">
        <f t="shared" si="9"/>
        <v>10</v>
      </c>
      <c r="AC225" s="586">
        <f>IFERROR(SMALL($AB$216:$AB$259,ROWS($AB$216:AB225)),"")</f>
        <v>10</v>
      </c>
      <c r="AD225" s="586"/>
      <c r="AK225" s="360"/>
      <c r="AL225" s="360"/>
    </row>
    <row r="226" spans="3:38" ht="15" hidden="1" x14ac:dyDescent="0.25">
      <c r="C226" s="350" t="s">
        <v>583</v>
      </c>
      <c r="D226" s="382">
        <v>0.10660765459875354</v>
      </c>
      <c r="E226" s="382">
        <v>0.15957071183991201</v>
      </c>
      <c r="F226" s="382">
        <v>0.20131709680333051</v>
      </c>
      <c r="G226" s="382">
        <v>0.2278643160375422</v>
      </c>
      <c r="H226" s="382">
        <v>0.30464022072046182</v>
      </c>
      <c r="I226" s="350" t="s">
        <v>139</v>
      </c>
      <c r="J226" s="350">
        <f>ROWS($I$216:I226)</f>
        <v>11</v>
      </c>
      <c r="K226" s="350">
        <f t="shared" si="8"/>
        <v>11</v>
      </c>
      <c r="L226" s="350">
        <f>IFERROR(SMALL($K$216:$K$259,ROWS($K$216:K226)),"")</f>
        <v>11</v>
      </c>
      <c r="N226" s="360"/>
      <c r="O226" s="360"/>
      <c r="P226" s="586"/>
      <c r="Q226" s="586" t="s">
        <v>583</v>
      </c>
      <c r="R226" s="586">
        <v>130</v>
      </c>
      <c r="S226" s="586">
        <v>195</v>
      </c>
      <c r="T226" s="586">
        <v>245</v>
      </c>
      <c r="U226" s="586">
        <v>280</v>
      </c>
      <c r="V226" s="586">
        <v>370</v>
      </c>
      <c r="W226" s="586">
        <v>5</v>
      </c>
      <c r="X226" s="586">
        <v>1220</v>
      </c>
      <c r="Y226" s="586">
        <v>1220</v>
      </c>
      <c r="Z226" s="586" t="s">
        <v>139</v>
      </c>
      <c r="AA226" s="586">
        <f>ROWS($I$216:Z226)</f>
        <v>11</v>
      </c>
      <c r="AB226" s="586">
        <f t="shared" si="9"/>
        <v>11</v>
      </c>
      <c r="AC226" s="586">
        <f>IFERROR(SMALL($AB$216:$AB$259,ROWS($AB$216:AB226)),"")</f>
        <v>11</v>
      </c>
      <c r="AD226" s="586"/>
      <c r="AK226" s="360"/>
      <c r="AL226" s="360"/>
    </row>
    <row r="227" spans="3:38" ht="15" hidden="1" x14ac:dyDescent="0.25">
      <c r="C227" s="350" t="s">
        <v>584</v>
      </c>
      <c r="D227" s="382">
        <v>0.11593376049621111</v>
      </c>
      <c r="E227" s="382">
        <v>0.14811726498727287</v>
      </c>
      <c r="F227" s="382">
        <v>0.18273647561368092</v>
      </c>
      <c r="G227" s="382">
        <v>0.21175283068550863</v>
      </c>
      <c r="H227" s="382">
        <v>0.34145966821732637</v>
      </c>
      <c r="I227" s="350" t="s">
        <v>139</v>
      </c>
      <c r="J227" s="350">
        <f>ROWS($I$216:I227)</f>
        <v>12</v>
      </c>
      <c r="K227" s="350">
        <f t="shared" si="8"/>
        <v>12</v>
      </c>
      <c r="L227" s="350">
        <f>IFERROR(SMALL($K$216:$K$259,ROWS($K$216:K227)),"")</f>
        <v>12</v>
      </c>
      <c r="N227" s="360"/>
      <c r="O227" s="360"/>
      <c r="P227" s="586"/>
      <c r="Q227" s="586" t="s">
        <v>584</v>
      </c>
      <c r="R227" s="586">
        <v>160</v>
      </c>
      <c r="S227" s="586">
        <v>205</v>
      </c>
      <c r="T227" s="586">
        <v>250</v>
      </c>
      <c r="U227" s="586">
        <v>290</v>
      </c>
      <c r="V227" s="586">
        <v>465</v>
      </c>
      <c r="W227" s="586">
        <v>10</v>
      </c>
      <c r="X227" s="586">
        <v>1375</v>
      </c>
      <c r="Y227" s="586">
        <v>1365</v>
      </c>
      <c r="Z227" s="586" t="s">
        <v>139</v>
      </c>
      <c r="AA227" s="586">
        <f>ROWS($I$216:Z227)</f>
        <v>12</v>
      </c>
      <c r="AB227" s="586">
        <f t="shared" si="9"/>
        <v>12</v>
      </c>
      <c r="AC227" s="586">
        <f>IFERROR(SMALL($AB$216:$AB$259,ROWS($AB$216:AB227)),"")</f>
        <v>12</v>
      </c>
      <c r="AD227" s="586"/>
      <c r="AK227" s="360"/>
      <c r="AL227" s="360"/>
    </row>
    <row r="228" spans="3:38" ht="15" hidden="1" x14ac:dyDescent="0.25">
      <c r="C228" s="350" t="s">
        <v>585</v>
      </c>
      <c r="D228" s="382">
        <v>0.10880607315389924</v>
      </c>
      <c r="E228" s="382">
        <v>0.14561766735679779</v>
      </c>
      <c r="F228" s="382">
        <v>0.22383712905452033</v>
      </c>
      <c r="G228" s="382">
        <v>0.24154589371980675</v>
      </c>
      <c r="H228" s="382">
        <v>0.28019323671497587</v>
      </c>
      <c r="I228" s="350" t="s">
        <v>139</v>
      </c>
      <c r="J228" s="350">
        <f>ROWS($I$216:I228)</f>
        <v>13</v>
      </c>
      <c r="K228" s="350">
        <f t="shared" si="8"/>
        <v>13</v>
      </c>
      <c r="L228" s="350">
        <f>IFERROR(SMALL($K$216:$K$259,ROWS($K$216:K228)),"")</f>
        <v>13</v>
      </c>
      <c r="N228" s="360"/>
      <c r="O228" s="360"/>
      <c r="P228" s="586"/>
      <c r="Q228" s="586" t="s">
        <v>585</v>
      </c>
      <c r="R228" s="586">
        <v>80</v>
      </c>
      <c r="S228" s="586">
        <v>105</v>
      </c>
      <c r="T228" s="586">
        <v>160</v>
      </c>
      <c r="U228" s="586">
        <v>175</v>
      </c>
      <c r="V228" s="586">
        <v>205</v>
      </c>
      <c r="W228" s="586">
        <v>5</v>
      </c>
      <c r="X228" s="586">
        <v>725</v>
      </c>
      <c r="Y228" s="586">
        <v>725</v>
      </c>
      <c r="Z228" s="586" t="s">
        <v>139</v>
      </c>
      <c r="AA228" s="586">
        <f>ROWS($I$216:Z228)</f>
        <v>13</v>
      </c>
      <c r="AB228" s="586">
        <f t="shared" si="9"/>
        <v>13</v>
      </c>
      <c r="AC228" s="586">
        <f>IFERROR(SMALL($AB$216:$AB$259,ROWS($AB$216:AB228)),"")</f>
        <v>13</v>
      </c>
      <c r="AD228" s="586"/>
      <c r="AK228" s="360"/>
      <c r="AL228" s="360"/>
    </row>
    <row r="229" spans="3:38" ht="15" hidden="1" x14ac:dyDescent="0.25">
      <c r="C229" s="350" t="s">
        <v>586</v>
      </c>
      <c r="D229" s="382">
        <v>0.14090387224715584</v>
      </c>
      <c r="E229" s="382">
        <v>0.15406981078622869</v>
      </c>
      <c r="F229" s="382">
        <v>0.19830915353303413</v>
      </c>
      <c r="G229" s="382">
        <v>0.25149477388283359</v>
      </c>
      <c r="H229" s="382">
        <v>0.25522238955074777</v>
      </c>
      <c r="I229" s="350" t="s">
        <v>139</v>
      </c>
      <c r="J229" s="350">
        <f>ROWS($I$216:I229)</f>
        <v>14</v>
      </c>
      <c r="K229" s="350">
        <f t="shared" si="8"/>
        <v>14</v>
      </c>
      <c r="L229" s="350">
        <f>IFERROR(SMALL($K$216:$K$259,ROWS($K$216:K229)),"")</f>
        <v>14</v>
      </c>
      <c r="N229" s="360"/>
      <c r="O229" s="360"/>
      <c r="P229" s="586"/>
      <c r="Q229" s="586" t="s">
        <v>586</v>
      </c>
      <c r="R229" s="586">
        <v>95</v>
      </c>
      <c r="S229" s="586">
        <v>105</v>
      </c>
      <c r="T229" s="586">
        <v>135</v>
      </c>
      <c r="U229" s="586">
        <v>170</v>
      </c>
      <c r="V229" s="586">
        <v>170</v>
      </c>
      <c r="W229" s="586">
        <v>0</v>
      </c>
      <c r="X229" s="586">
        <v>670</v>
      </c>
      <c r="Y229" s="586">
        <v>670</v>
      </c>
      <c r="Z229" s="586" t="s">
        <v>139</v>
      </c>
      <c r="AA229" s="586">
        <f>ROWS($I$216:Z229)</f>
        <v>14</v>
      </c>
      <c r="AB229" s="586">
        <f t="shared" si="9"/>
        <v>14</v>
      </c>
      <c r="AC229" s="586">
        <f>IFERROR(SMALL($AB$216:$AB$259,ROWS($AB$216:AB229)),"")</f>
        <v>14</v>
      </c>
      <c r="AD229" s="586"/>
      <c r="AK229" s="360"/>
      <c r="AL229" s="360"/>
    </row>
    <row r="230" spans="3:38" ht="15" hidden="1" x14ac:dyDescent="0.25">
      <c r="C230" s="350" t="s">
        <v>587</v>
      </c>
      <c r="D230" s="382">
        <v>0.12555710769640124</v>
      </c>
      <c r="E230" s="382">
        <v>0.15188252511142153</v>
      </c>
      <c r="F230" s="382">
        <v>0.17350162974788796</v>
      </c>
      <c r="G230" s="382">
        <v>0.24085345573072572</v>
      </c>
      <c r="H230" s="382">
        <v>0.30820528171356348</v>
      </c>
      <c r="I230" s="350" t="s">
        <v>139</v>
      </c>
      <c r="J230" s="350">
        <f>ROWS($I$216:I230)</f>
        <v>15</v>
      </c>
      <c r="K230" s="350">
        <f t="shared" si="8"/>
        <v>15</v>
      </c>
      <c r="L230" s="350">
        <f>IFERROR(SMALL($K$216:$K$259,ROWS($K$216:K230)),"")</f>
        <v>15</v>
      </c>
      <c r="N230" s="360"/>
      <c r="O230" s="360"/>
      <c r="P230" s="586"/>
      <c r="Q230" s="586" t="s">
        <v>587</v>
      </c>
      <c r="R230" s="586">
        <v>75</v>
      </c>
      <c r="S230" s="586">
        <v>90</v>
      </c>
      <c r="T230" s="586">
        <v>105</v>
      </c>
      <c r="U230" s="586">
        <v>145</v>
      </c>
      <c r="V230" s="586">
        <v>185</v>
      </c>
      <c r="W230" s="586">
        <v>0</v>
      </c>
      <c r="X230" s="586">
        <v>605</v>
      </c>
      <c r="Y230" s="586">
        <v>600</v>
      </c>
      <c r="Z230" s="586" t="s">
        <v>139</v>
      </c>
      <c r="AA230" s="586">
        <f>ROWS($I$216:Z230)</f>
        <v>15</v>
      </c>
      <c r="AB230" s="586">
        <f t="shared" si="9"/>
        <v>15</v>
      </c>
      <c r="AC230" s="586">
        <f>IFERROR(SMALL($AB$216:$AB$259,ROWS($AB$216:AB230)),"")</f>
        <v>15</v>
      </c>
      <c r="AD230" s="586"/>
      <c r="AK230" s="360"/>
      <c r="AL230" s="360"/>
    </row>
    <row r="231" spans="3:38" ht="15" hidden="1" x14ac:dyDescent="0.25">
      <c r="C231" s="350" t="s">
        <v>588</v>
      </c>
      <c r="D231" s="382">
        <v>4.3076923076923075E-2</v>
      </c>
      <c r="E231" s="382">
        <v>9.5384615384615387E-2</v>
      </c>
      <c r="F231" s="382">
        <v>0.12615384615384614</v>
      </c>
      <c r="G231" s="382">
        <v>0.24307692307692308</v>
      </c>
      <c r="H231" s="382">
        <v>0.49230769230769234</v>
      </c>
      <c r="I231" s="350" t="s">
        <v>139</v>
      </c>
      <c r="J231" s="350">
        <f>ROWS($I$216:I231)</f>
        <v>16</v>
      </c>
      <c r="K231" s="350">
        <f t="shared" si="8"/>
        <v>16</v>
      </c>
      <c r="L231" s="350">
        <f>IFERROR(SMALL($K$216:$K$259,ROWS($K$216:K231)),"")</f>
        <v>16</v>
      </c>
      <c r="N231" s="360"/>
      <c r="O231" s="360"/>
      <c r="P231" s="586"/>
      <c r="Q231" s="586" t="s">
        <v>588</v>
      </c>
      <c r="R231" s="586">
        <v>30</v>
      </c>
      <c r="S231" s="586">
        <v>60</v>
      </c>
      <c r="T231" s="586">
        <v>80</v>
      </c>
      <c r="U231" s="586">
        <v>160</v>
      </c>
      <c r="V231" s="586">
        <v>320</v>
      </c>
      <c r="W231" s="586">
        <v>0</v>
      </c>
      <c r="X231" s="586">
        <v>650</v>
      </c>
      <c r="Y231" s="586">
        <v>650</v>
      </c>
      <c r="Z231" s="586" t="s">
        <v>139</v>
      </c>
      <c r="AA231" s="586">
        <f>ROWS($I$216:Z231)</f>
        <v>16</v>
      </c>
      <c r="AB231" s="586">
        <f t="shared" si="9"/>
        <v>16</v>
      </c>
      <c r="AC231" s="586">
        <f>IFERROR(SMALL($AB$216:$AB$259,ROWS($AB$216:AB231)),"")</f>
        <v>16</v>
      </c>
      <c r="AD231" s="586"/>
      <c r="AK231" s="360"/>
      <c r="AL231" s="360"/>
    </row>
    <row r="232" spans="3:38" ht="15" hidden="1" x14ac:dyDescent="0.25">
      <c r="C232" s="350" t="s">
        <v>589</v>
      </c>
      <c r="D232" s="382">
        <v>8.971318573230265E-2</v>
      </c>
      <c r="E232" s="382">
        <v>0.13848911095421712</v>
      </c>
      <c r="F232" s="382">
        <v>0.18676418231080696</v>
      </c>
      <c r="G232" s="382">
        <v>0.25937592401503767</v>
      </c>
      <c r="H232" s="382">
        <v>0.32565759698763552</v>
      </c>
      <c r="I232" s="350" t="s">
        <v>139</v>
      </c>
      <c r="J232" s="350">
        <f>ROWS($I$216:I232)</f>
        <v>17</v>
      </c>
      <c r="K232" s="350">
        <f t="shared" si="8"/>
        <v>17</v>
      </c>
      <c r="L232" s="350">
        <f>IFERROR(SMALL($K$216:$K$259,ROWS($K$216:K232)),"")</f>
        <v>17</v>
      </c>
      <c r="N232" s="360"/>
      <c r="O232" s="360"/>
      <c r="P232" s="586"/>
      <c r="Q232" s="586" t="s">
        <v>589</v>
      </c>
      <c r="R232" s="586">
        <v>150</v>
      </c>
      <c r="S232" s="586">
        <v>230</v>
      </c>
      <c r="T232" s="586">
        <v>310</v>
      </c>
      <c r="U232" s="586">
        <v>430</v>
      </c>
      <c r="V232" s="586">
        <v>540</v>
      </c>
      <c r="W232" s="586">
        <v>5</v>
      </c>
      <c r="X232" s="586">
        <v>1660</v>
      </c>
      <c r="Y232" s="586">
        <v>1655</v>
      </c>
      <c r="Z232" s="586" t="s">
        <v>139</v>
      </c>
      <c r="AA232" s="586">
        <f>ROWS($I$216:Z232)</f>
        <v>17</v>
      </c>
      <c r="AB232" s="586">
        <f t="shared" si="9"/>
        <v>17</v>
      </c>
      <c r="AC232" s="586">
        <f>IFERROR(SMALL($AB$216:$AB$259,ROWS($AB$216:AB232)),"")</f>
        <v>17</v>
      </c>
      <c r="AD232" s="586"/>
      <c r="AK232" s="360"/>
      <c r="AL232" s="360"/>
    </row>
    <row r="233" spans="3:38" ht="15" hidden="1" x14ac:dyDescent="0.25">
      <c r="C233" s="350" t="s">
        <v>590</v>
      </c>
      <c r="D233" s="382">
        <v>0.15525790694175984</v>
      </c>
      <c r="E233" s="382">
        <v>0.18600578456333361</v>
      </c>
      <c r="F233" s="382">
        <v>0.20838335930426291</v>
      </c>
      <c r="G233" s="382">
        <v>0.23189343687644934</v>
      </c>
      <c r="H233" s="382">
        <v>0.2184595123141943</v>
      </c>
      <c r="I233" s="350" t="s">
        <v>139</v>
      </c>
      <c r="J233" s="350">
        <f>ROWS($I$216:I233)</f>
        <v>18</v>
      </c>
      <c r="K233" s="350">
        <f t="shared" si="8"/>
        <v>18</v>
      </c>
      <c r="L233" s="350">
        <f>IFERROR(SMALL($K$216:$K$259,ROWS($K$216:K233)),"")</f>
        <v>18</v>
      </c>
      <c r="N233" s="360"/>
      <c r="O233" s="360"/>
      <c r="P233" s="586"/>
      <c r="Q233" s="586" t="s">
        <v>590</v>
      </c>
      <c r="R233" s="586">
        <v>545</v>
      </c>
      <c r="S233" s="586">
        <v>655</v>
      </c>
      <c r="T233" s="586">
        <v>735</v>
      </c>
      <c r="U233" s="586">
        <v>815</v>
      </c>
      <c r="V233" s="586">
        <v>770</v>
      </c>
      <c r="W233" s="586">
        <v>10</v>
      </c>
      <c r="X233" s="586">
        <v>3535</v>
      </c>
      <c r="Y233" s="586">
        <v>3525</v>
      </c>
      <c r="Z233" s="586" t="s">
        <v>139</v>
      </c>
      <c r="AA233" s="586">
        <f>ROWS($I$216:Z233)</f>
        <v>18</v>
      </c>
      <c r="AB233" s="586">
        <f t="shared" si="9"/>
        <v>18</v>
      </c>
      <c r="AC233" s="586">
        <f>IFERROR(SMALL($AB$216:$AB$259,ROWS($AB$216:AB233)),"")</f>
        <v>18</v>
      </c>
      <c r="AD233" s="586"/>
      <c r="AK233" s="360"/>
      <c r="AL233" s="360"/>
    </row>
    <row r="234" spans="3:38" ht="15" hidden="1" x14ac:dyDescent="0.25">
      <c r="C234" s="350" t="s">
        <v>591</v>
      </c>
      <c r="D234" s="382">
        <v>0.17833681156817308</v>
      </c>
      <c r="E234" s="382">
        <v>0.18380307399171861</v>
      </c>
      <c r="F234" s="382">
        <v>0.20547290002791699</v>
      </c>
      <c r="G234" s="382">
        <v>0.222131334763672</v>
      </c>
      <c r="H234" s="382">
        <v>0.21025587964851933</v>
      </c>
      <c r="I234" s="350" t="s">
        <v>139</v>
      </c>
      <c r="J234" s="350">
        <f>ROWS($I$216:I234)</f>
        <v>19</v>
      </c>
      <c r="K234" s="350">
        <f t="shared" si="8"/>
        <v>19</v>
      </c>
      <c r="L234" s="350">
        <f>IFERROR(SMALL($K$216:$K$259,ROWS($K$216:K234)),"")</f>
        <v>19</v>
      </c>
      <c r="N234" s="360"/>
      <c r="O234" s="360"/>
      <c r="P234" s="586"/>
      <c r="Q234" s="586" t="s">
        <v>591</v>
      </c>
      <c r="R234" s="586">
        <v>915</v>
      </c>
      <c r="S234" s="586">
        <v>940</v>
      </c>
      <c r="T234" s="586">
        <v>1055</v>
      </c>
      <c r="U234" s="586">
        <v>1140</v>
      </c>
      <c r="V234" s="586">
        <v>1075</v>
      </c>
      <c r="W234" s="586">
        <v>10</v>
      </c>
      <c r="X234" s="586">
        <v>5130</v>
      </c>
      <c r="Y234" s="586">
        <v>5120</v>
      </c>
      <c r="Z234" s="586" t="s">
        <v>139</v>
      </c>
      <c r="AA234" s="586">
        <f>ROWS($I$216:Z234)</f>
        <v>19</v>
      </c>
      <c r="AB234" s="586">
        <f t="shared" si="9"/>
        <v>19</v>
      </c>
      <c r="AC234" s="586">
        <f>IFERROR(SMALL($AB$216:$AB$259,ROWS($AB$216:AB234)),"")</f>
        <v>19</v>
      </c>
      <c r="AD234" s="586"/>
      <c r="AK234" s="360"/>
      <c r="AL234" s="360"/>
    </row>
    <row r="235" spans="3:38" ht="15" hidden="1" x14ac:dyDescent="0.25">
      <c r="C235" s="350" t="s">
        <v>592</v>
      </c>
      <c r="D235" s="382">
        <v>0.14818491820261578</v>
      </c>
      <c r="E235" s="382">
        <v>0.17050114386843354</v>
      </c>
      <c r="F235" s="382">
        <v>0.16691846160486898</v>
      </c>
      <c r="G235" s="382">
        <v>0.32231190918116287</v>
      </c>
      <c r="H235" s="382">
        <v>0.1920835671429188</v>
      </c>
      <c r="I235" s="350" t="s">
        <v>139</v>
      </c>
      <c r="J235" s="350">
        <f>ROWS($I$216:I235)</f>
        <v>20</v>
      </c>
      <c r="K235" s="350">
        <f t="shared" si="8"/>
        <v>20</v>
      </c>
      <c r="L235" s="350">
        <f>IFERROR(SMALL($K$216:$K$259,ROWS($K$216:K235)),"")</f>
        <v>20</v>
      </c>
      <c r="N235" s="360"/>
      <c r="O235" s="360"/>
      <c r="P235" s="586"/>
      <c r="Q235" s="586" t="s">
        <v>592</v>
      </c>
      <c r="R235" s="586">
        <v>35</v>
      </c>
      <c r="S235" s="586">
        <v>40</v>
      </c>
      <c r="T235" s="586">
        <v>40</v>
      </c>
      <c r="U235" s="586">
        <v>75</v>
      </c>
      <c r="V235" s="586">
        <v>45</v>
      </c>
      <c r="W235" s="586">
        <v>0</v>
      </c>
      <c r="X235" s="586">
        <v>230</v>
      </c>
      <c r="Y235" s="586">
        <v>230</v>
      </c>
      <c r="Z235" s="586" t="s">
        <v>139</v>
      </c>
      <c r="AA235" s="586">
        <f>ROWS($I$216:Z235)</f>
        <v>20</v>
      </c>
      <c r="AB235" s="586">
        <f t="shared" si="9"/>
        <v>20</v>
      </c>
      <c r="AC235" s="586">
        <f>IFERROR(SMALL($AB$216:$AB$259,ROWS($AB$216:AB235)),"")</f>
        <v>20</v>
      </c>
      <c r="AD235" s="586"/>
      <c r="AK235" s="360"/>
      <c r="AL235" s="360"/>
    </row>
    <row r="236" spans="3:38" ht="15" hidden="1" x14ac:dyDescent="0.25">
      <c r="C236" s="350" t="s">
        <v>593</v>
      </c>
      <c r="D236" s="382">
        <v>9.2592592592592587E-2</v>
      </c>
      <c r="E236" s="382">
        <v>0.12808641975308643</v>
      </c>
      <c r="F236" s="382">
        <v>0.26697530864197533</v>
      </c>
      <c r="G236" s="382">
        <v>0.32253086419753085</v>
      </c>
      <c r="H236" s="382">
        <v>0.18981481481481483</v>
      </c>
      <c r="I236" s="350" t="s">
        <v>139</v>
      </c>
      <c r="J236" s="350">
        <f>ROWS($I$216:I236)</f>
        <v>21</v>
      </c>
      <c r="K236" s="350">
        <f t="shared" si="8"/>
        <v>21</v>
      </c>
      <c r="L236" s="350">
        <f>IFERROR(SMALL($K$216:$K$259,ROWS($K$216:K236)),"")</f>
        <v>21</v>
      </c>
      <c r="N236" s="360"/>
      <c r="O236" s="360"/>
      <c r="P236" s="586"/>
      <c r="Q236" s="586" t="s">
        <v>593</v>
      </c>
      <c r="R236" s="586">
        <v>60</v>
      </c>
      <c r="S236" s="586">
        <v>85</v>
      </c>
      <c r="T236" s="586">
        <v>175</v>
      </c>
      <c r="U236" s="586">
        <v>210</v>
      </c>
      <c r="V236" s="586">
        <v>125</v>
      </c>
      <c r="W236" s="586">
        <v>0</v>
      </c>
      <c r="X236" s="586">
        <v>650</v>
      </c>
      <c r="Y236" s="586">
        <v>650</v>
      </c>
      <c r="Z236" s="586" t="s">
        <v>139</v>
      </c>
      <c r="AA236" s="586">
        <f>ROWS($I$216:Z236)</f>
        <v>21</v>
      </c>
      <c r="AB236" s="586">
        <f t="shared" si="9"/>
        <v>21</v>
      </c>
      <c r="AC236" s="586">
        <f>IFERROR(SMALL($AB$216:$AB$259,ROWS($AB$216:AB236)),"")</f>
        <v>21</v>
      </c>
      <c r="AD236" s="586"/>
      <c r="AK236" s="360"/>
      <c r="AL236" s="360"/>
    </row>
    <row r="237" spans="3:38" ht="15" hidden="1" x14ac:dyDescent="0.25">
      <c r="C237" s="350" t="s">
        <v>571</v>
      </c>
      <c r="D237" s="382">
        <v>0.13680346425650816</v>
      </c>
      <c r="E237" s="382">
        <v>0.16505299993660891</v>
      </c>
      <c r="F237" s="382">
        <v>0.20274622763919273</v>
      </c>
      <c r="G237" s="382">
        <v>0.23686167357173463</v>
      </c>
      <c r="H237" s="382">
        <v>0.25853563459595552</v>
      </c>
      <c r="I237" s="350" t="s">
        <v>139</v>
      </c>
      <c r="J237" s="350">
        <f>ROWS($I$216:I237)</f>
        <v>22</v>
      </c>
      <c r="K237" s="350">
        <f t="shared" si="8"/>
        <v>22</v>
      </c>
      <c r="L237" s="350">
        <f>IFERROR(SMALL($K$216:$K$259,ROWS($K$216:K237)),"")</f>
        <v>22</v>
      </c>
      <c r="N237" s="360"/>
      <c r="O237" s="360"/>
      <c r="P237" s="586"/>
      <c r="Q237" s="586" t="s">
        <v>571</v>
      </c>
      <c r="R237" s="586">
        <v>5200</v>
      </c>
      <c r="S237" s="586">
        <v>6275</v>
      </c>
      <c r="T237" s="586">
        <v>7710</v>
      </c>
      <c r="U237" s="586">
        <v>9005</v>
      </c>
      <c r="V237" s="586">
        <v>9830</v>
      </c>
      <c r="W237" s="586">
        <v>165</v>
      </c>
      <c r="X237" s="586">
        <v>38180</v>
      </c>
      <c r="Y237" s="586">
        <v>38020</v>
      </c>
      <c r="Z237" s="586" t="s">
        <v>139</v>
      </c>
      <c r="AA237" s="586">
        <f>ROWS($I$216:Z237)</f>
        <v>22</v>
      </c>
      <c r="AB237" s="586">
        <f t="shared" si="9"/>
        <v>22</v>
      </c>
      <c r="AC237" s="586">
        <f>IFERROR(SMALL($AB$216:$AB$259,ROWS($AB$216:AB237)),"")</f>
        <v>22</v>
      </c>
      <c r="AD237" s="586"/>
      <c r="AK237" s="360"/>
      <c r="AL237" s="360"/>
    </row>
    <row r="238" spans="3:38" ht="15" hidden="1" x14ac:dyDescent="0.25">
      <c r="C238" s="350" t="s">
        <v>573</v>
      </c>
      <c r="D238" s="382">
        <v>0.15188049979644883</v>
      </c>
      <c r="E238" s="382">
        <v>0.14143675821250745</v>
      </c>
      <c r="F238" s="382">
        <v>0.1837127736197664</v>
      </c>
      <c r="G238" s="382">
        <v>0.21242914852973413</v>
      </c>
      <c r="H238" s="382">
        <v>0.31054081984154325</v>
      </c>
      <c r="I238" s="350" t="s">
        <v>138</v>
      </c>
      <c r="J238" s="350">
        <f>ROWS($I$216:I238)</f>
        <v>23</v>
      </c>
      <c r="K238" s="350" t="str">
        <f t="shared" si="8"/>
        <v/>
      </c>
      <c r="L238" s="350" t="str">
        <f>IFERROR(SMALL($K$216:$K$259,ROWS($K$216:K238)),"")</f>
        <v/>
      </c>
      <c r="N238" s="360"/>
      <c r="O238" s="360"/>
      <c r="P238" s="586"/>
      <c r="Q238" s="586" t="s">
        <v>573</v>
      </c>
      <c r="R238" s="586">
        <v>95</v>
      </c>
      <c r="S238" s="586">
        <v>90</v>
      </c>
      <c r="T238" s="586">
        <v>115</v>
      </c>
      <c r="U238" s="586">
        <v>135</v>
      </c>
      <c r="V238" s="586">
        <v>200</v>
      </c>
      <c r="W238" s="586">
        <v>0</v>
      </c>
      <c r="X238" s="586">
        <v>640</v>
      </c>
      <c r="Y238" s="586">
        <v>640</v>
      </c>
      <c r="Z238" s="586" t="s">
        <v>138</v>
      </c>
      <c r="AA238" s="586">
        <f>ROWS($I$216:Z238)</f>
        <v>23</v>
      </c>
      <c r="AB238" s="586" t="str">
        <f t="shared" si="9"/>
        <v/>
      </c>
      <c r="AC238" s="586" t="str">
        <f>IFERROR(SMALL($AB$216:$AB$259,ROWS($AB$216:AB238)),"")</f>
        <v/>
      </c>
      <c r="AD238" s="586"/>
      <c r="AE238" s="360" t="str">
        <f>IFERROR(INDEX($C$216:$H$259,$L238,COLUMNS($P$216:P238)),"")</f>
        <v/>
      </c>
      <c r="AF238" s="360" t="str">
        <f>IFERROR(INDEX($C$216:$H$259,$L238,COLUMNS($P$216:Q238)),"")</f>
        <v/>
      </c>
      <c r="AG238" s="360" t="str">
        <f>IFERROR(INDEX($C$216:$H$259,$L238,COLUMNS($P$216:R238)),"")</f>
        <v/>
      </c>
      <c r="AH238" s="360" t="str">
        <f>IFERROR(INDEX($C$216:$H$259,$L238,COLUMNS($P$216:S238)),"")</f>
        <v/>
      </c>
      <c r="AI238" s="360" t="str">
        <f>IFERROR(INDEX($C$216:$H$259,$L238,COLUMNS($P$216:T238)),"")</f>
        <v/>
      </c>
      <c r="AJ238" s="360" t="str">
        <f>IFERROR(INDEX($C$216:$H$259,$L238,COLUMNS($P$216:U238)),"")</f>
        <v/>
      </c>
      <c r="AK238" s="360"/>
      <c r="AL238" s="360"/>
    </row>
    <row r="239" spans="3:38" ht="15" hidden="1" x14ac:dyDescent="0.25">
      <c r="C239" s="350" t="s">
        <v>574</v>
      </c>
      <c r="D239" s="382">
        <v>0.12846580406654343</v>
      </c>
      <c r="E239" s="382">
        <v>0.16250770178681453</v>
      </c>
      <c r="F239" s="382">
        <v>0.19377695625385088</v>
      </c>
      <c r="G239" s="382">
        <v>0.24902341343191622</v>
      </c>
      <c r="H239" s="382">
        <v>0.2662261244608749</v>
      </c>
      <c r="I239" s="350" t="s">
        <v>138</v>
      </c>
      <c r="J239" s="350">
        <f>ROWS($I$216:I239)</f>
        <v>24</v>
      </c>
      <c r="K239" s="350" t="str">
        <f t="shared" si="8"/>
        <v/>
      </c>
      <c r="L239" s="350" t="str">
        <f>IFERROR(SMALL($K$216:$K$259,ROWS($K$216:K239)),"")</f>
        <v/>
      </c>
      <c r="N239" s="360"/>
      <c r="O239" s="360"/>
      <c r="P239" s="586"/>
      <c r="Q239" s="586" t="s">
        <v>574</v>
      </c>
      <c r="R239" s="586">
        <v>415</v>
      </c>
      <c r="S239" s="586">
        <v>530</v>
      </c>
      <c r="T239" s="586">
        <v>630</v>
      </c>
      <c r="U239" s="586">
        <v>810</v>
      </c>
      <c r="V239" s="586">
        <v>865</v>
      </c>
      <c r="W239" s="586">
        <v>15</v>
      </c>
      <c r="X239" s="586">
        <v>3260</v>
      </c>
      <c r="Y239" s="586">
        <v>3245</v>
      </c>
      <c r="Z239" s="586" t="s">
        <v>138</v>
      </c>
      <c r="AA239" s="586">
        <f>ROWS($I$216:Z239)</f>
        <v>24</v>
      </c>
      <c r="AB239" s="586" t="str">
        <f t="shared" si="9"/>
        <v/>
      </c>
      <c r="AC239" s="586" t="str">
        <f>IFERROR(SMALL($AB$216:$AB$259,ROWS($AB$216:AB239)),"")</f>
        <v/>
      </c>
      <c r="AD239" s="586"/>
    </row>
    <row r="240" spans="3:38" ht="15" hidden="1" x14ac:dyDescent="0.25">
      <c r="C240" s="350" t="s">
        <v>575</v>
      </c>
      <c r="D240" s="382">
        <v>0.1497614863168466</v>
      </c>
      <c r="E240" s="382">
        <v>0.14959327140346473</v>
      </c>
      <c r="F240" s="382">
        <v>0.18256841576700977</v>
      </c>
      <c r="G240" s="382">
        <v>0.23278182274667336</v>
      </c>
      <c r="H240" s="382">
        <v>0.28529500376600553</v>
      </c>
      <c r="I240" s="350" t="s">
        <v>138</v>
      </c>
      <c r="J240" s="350">
        <f>ROWS($I$216:I240)</f>
        <v>25</v>
      </c>
      <c r="K240" s="350" t="str">
        <f t="shared" si="8"/>
        <v/>
      </c>
      <c r="L240" s="350" t="str">
        <f>IFERROR(SMALL($K$216:$K$259,ROWS($K$216:K240)),"")</f>
        <v/>
      </c>
      <c r="N240" s="360"/>
      <c r="O240" s="360"/>
      <c r="P240" s="586"/>
      <c r="Q240" s="586" t="s">
        <v>575</v>
      </c>
      <c r="R240" s="586">
        <v>595</v>
      </c>
      <c r="S240" s="586">
        <v>595</v>
      </c>
      <c r="T240" s="586">
        <v>725</v>
      </c>
      <c r="U240" s="586">
        <v>925</v>
      </c>
      <c r="V240" s="586">
        <v>1135</v>
      </c>
      <c r="W240" s="586">
        <v>20</v>
      </c>
      <c r="X240" s="586">
        <v>4000</v>
      </c>
      <c r="Y240" s="586">
        <v>3985</v>
      </c>
      <c r="Z240" s="586" t="s">
        <v>138</v>
      </c>
      <c r="AA240" s="586">
        <f>ROWS($I$216:Z240)</f>
        <v>25</v>
      </c>
      <c r="AB240" s="586" t="str">
        <f t="shared" si="9"/>
        <v/>
      </c>
      <c r="AC240" s="586" t="str">
        <f>IFERROR(SMALL($AB$216:$AB$259,ROWS($AB$216:AB240)),"")</f>
        <v/>
      </c>
      <c r="AD240" s="586"/>
    </row>
    <row r="241" spans="3:30" ht="15" hidden="1" x14ac:dyDescent="0.25">
      <c r="C241" s="350" t="s">
        <v>576</v>
      </c>
      <c r="D241" s="382">
        <v>0.28000000000000003</v>
      </c>
      <c r="E241" s="382">
        <v>0.22666666666666666</v>
      </c>
      <c r="F241" s="382">
        <v>0.18666666666666668</v>
      </c>
      <c r="G241" s="382">
        <v>0.2</v>
      </c>
      <c r="H241" s="382">
        <v>0.10666666666666667</v>
      </c>
      <c r="I241" s="350" t="s">
        <v>138</v>
      </c>
      <c r="J241" s="350">
        <f>ROWS($I$216:I241)</f>
        <v>26</v>
      </c>
      <c r="K241" s="350" t="str">
        <f t="shared" si="8"/>
        <v/>
      </c>
      <c r="L241" s="350" t="str">
        <f>IFERROR(SMALL($K$216:$K$259,ROWS($K$216:K241)),"")</f>
        <v/>
      </c>
      <c r="N241" s="360"/>
      <c r="O241" s="360"/>
      <c r="P241" s="586"/>
      <c r="Q241" s="586" t="s">
        <v>576</v>
      </c>
      <c r="R241" s="586">
        <v>20</v>
      </c>
      <c r="S241" s="586">
        <v>15</v>
      </c>
      <c r="T241" s="586">
        <v>15</v>
      </c>
      <c r="U241" s="586">
        <v>15</v>
      </c>
      <c r="V241" s="586">
        <v>10</v>
      </c>
      <c r="W241" s="586">
        <v>0</v>
      </c>
      <c r="X241" s="586">
        <v>75</v>
      </c>
      <c r="Y241" s="586">
        <v>75</v>
      </c>
      <c r="Z241" s="586" t="s">
        <v>138</v>
      </c>
      <c r="AA241" s="586">
        <f>ROWS($I$216:Z241)</f>
        <v>26</v>
      </c>
      <c r="AB241" s="586" t="str">
        <f t="shared" si="9"/>
        <v/>
      </c>
      <c r="AC241" s="586" t="str">
        <f>IFERROR(SMALL($AB$216:$AB$259,ROWS($AB$216:AB241)),"")</f>
        <v/>
      </c>
      <c r="AD241" s="586"/>
    </row>
    <row r="242" spans="3:30" ht="15" hidden="1" x14ac:dyDescent="0.25">
      <c r="C242" s="350" t="s">
        <v>577</v>
      </c>
      <c r="D242" s="382">
        <v>0.18651032848838733</v>
      </c>
      <c r="E242" s="382">
        <v>0.19909006567671123</v>
      </c>
      <c r="F242" s="382">
        <v>0.19053060283148918</v>
      </c>
      <c r="G242" s="382">
        <v>0.18537815214143818</v>
      </c>
      <c r="H242" s="382">
        <v>0.23849085086197408</v>
      </c>
      <c r="I242" s="350" t="s">
        <v>138</v>
      </c>
      <c r="J242" s="350">
        <f>ROWS($I$216:I242)</f>
        <v>27</v>
      </c>
      <c r="K242" s="350" t="str">
        <f t="shared" si="8"/>
        <v/>
      </c>
      <c r="L242" s="350" t="str">
        <f>IFERROR(SMALL($K$216:$K$259,ROWS($K$216:K242)),"")</f>
        <v/>
      </c>
      <c r="N242" s="360"/>
      <c r="O242" s="360"/>
      <c r="P242" s="586"/>
      <c r="Q242" s="586" t="s">
        <v>577</v>
      </c>
      <c r="R242" s="586">
        <v>355</v>
      </c>
      <c r="S242" s="586">
        <v>380</v>
      </c>
      <c r="T242" s="586">
        <v>365</v>
      </c>
      <c r="U242" s="586">
        <v>355</v>
      </c>
      <c r="V242" s="586">
        <v>455</v>
      </c>
      <c r="W242" s="586">
        <v>10</v>
      </c>
      <c r="X242" s="586">
        <v>1920</v>
      </c>
      <c r="Y242" s="586">
        <v>1910</v>
      </c>
      <c r="Z242" s="586" t="s">
        <v>138</v>
      </c>
      <c r="AA242" s="586">
        <f>ROWS($I$216:Z242)</f>
        <v>27</v>
      </c>
      <c r="AB242" s="586" t="str">
        <f t="shared" si="9"/>
        <v/>
      </c>
      <c r="AC242" s="586" t="str">
        <f>IFERROR(SMALL($AB$216:$AB$259,ROWS($AB$216:AB242)),"")</f>
        <v/>
      </c>
      <c r="AD242" s="586"/>
    </row>
    <row r="243" spans="3:30" ht="15" hidden="1" x14ac:dyDescent="0.25">
      <c r="C243" s="350" t="s">
        <v>578</v>
      </c>
      <c r="D243" s="382">
        <v>0.14268264834120206</v>
      </c>
      <c r="E243" s="382">
        <v>0.15896526269390704</v>
      </c>
      <c r="F243" s="382">
        <v>0.19215715431308719</v>
      </c>
      <c r="G243" s="382">
        <v>0.21313442981640904</v>
      </c>
      <c r="H243" s="382">
        <v>0.29306050483539481</v>
      </c>
      <c r="I243" s="350" t="s">
        <v>138</v>
      </c>
      <c r="J243" s="350">
        <f>ROWS($I$216:I243)</f>
        <v>28</v>
      </c>
      <c r="K243" s="350" t="str">
        <f t="shared" si="8"/>
        <v/>
      </c>
      <c r="L243" s="350" t="str">
        <f>IFERROR(SMALL($K$216:$K$259,ROWS($K$216:K243)),"")</f>
        <v/>
      </c>
      <c r="N243" s="360"/>
      <c r="O243" s="360"/>
      <c r="P243" s="586"/>
      <c r="Q243" s="586" t="s">
        <v>578</v>
      </c>
      <c r="R243" s="586">
        <v>270</v>
      </c>
      <c r="S243" s="586">
        <v>300</v>
      </c>
      <c r="T243" s="586">
        <v>360</v>
      </c>
      <c r="U243" s="586">
        <v>400</v>
      </c>
      <c r="V243" s="586">
        <v>550</v>
      </c>
      <c r="W243" s="586">
        <v>5</v>
      </c>
      <c r="X243" s="586">
        <v>1885</v>
      </c>
      <c r="Y243" s="586">
        <v>1885</v>
      </c>
      <c r="Z243" s="586" t="s">
        <v>138</v>
      </c>
      <c r="AA243" s="586">
        <f>ROWS($I$216:Z243)</f>
        <v>28</v>
      </c>
      <c r="AB243" s="586" t="str">
        <f t="shared" si="9"/>
        <v/>
      </c>
      <c r="AC243" s="586" t="str">
        <f>IFERROR(SMALL($AB$216:$AB$259,ROWS($AB$216:AB243)),"")</f>
        <v/>
      </c>
      <c r="AD243" s="586"/>
    </row>
    <row r="244" spans="3:30" ht="15" hidden="1" x14ac:dyDescent="0.25">
      <c r="C244" s="350" t="s">
        <v>579</v>
      </c>
      <c r="D244" s="382">
        <v>0</v>
      </c>
      <c r="E244" s="382">
        <v>0.10060449050086358</v>
      </c>
      <c r="F244" s="382">
        <v>0.3886010362694301</v>
      </c>
      <c r="G244" s="382">
        <v>0.2590673575129534</v>
      </c>
      <c r="H244" s="382">
        <v>0.25172711571675305</v>
      </c>
      <c r="I244" s="350" t="s">
        <v>138</v>
      </c>
      <c r="J244" s="350">
        <f>ROWS($I$216:I244)</f>
        <v>29</v>
      </c>
      <c r="K244" s="350" t="str">
        <f t="shared" si="8"/>
        <v/>
      </c>
      <c r="L244" s="350" t="str">
        <f>IFERROR(SMALL($K$216:$K$259,ROWS($K$216:K244)),"")</f>
        <v/>
      </c>
      <c r="N244" s="360"/>
      <c r="O244" s="360"/>
      <c r="P244" s="586"/>
      <c r="Q244" s="586" t="s">
        <v>579</v>
      </c>
      <c r="R244" s="586">
        <v>0</v>
      </c>
      <c r="S244" s="586">
        <v>0</v>
      </c>
      <c r="T244" s="586">
        <v>10</v>
      </c>
      <c r="U244" s="586">
        <v>5</v>
      </c>
      <c r="V244" s="586">
        <v>5</v>
      </c>
      <c r="W244" s="586">
        <v>0</v>
      </c>
      <c r="X244" s="586">
        <v>25</v>
      </c>
      <c r="Y244" s="586">
        <v>25</v>
      </c>
      <c r="Z244" s="586" t="s">
        <v>138</v>
      </c>
      <c r="AA244" s="586">
        <f>ROWS($I$216:Z244)</f>
        <v>29</v>
      </c>
      <c r="AB244" s="586" t="str">
        <f t="shared" si="9"/>
        <v/>
      </c>
      <c r="AC244" s="586" t="str">
        <f>IFERROR(SMALL($AB$216:$AB$259,ROWS($AB$216:AB244)),"")</f>
        <v/>
      </c>
      <c r="AD244" s="586"/>
    </row>
    <row r="245" spans="3:30" ht="15" hidden="1" x14ac:dyDescent="0.25">
      <c r="C245" s="350" t="s">
        <v>580</v>
      </c>
      <c r="D245" s="382">
        <v>0.13630975898854208</v>
      </c>
      <c r="E245" s="382">
        <v>0.1758198340576847</v>
      </c>
      <c r="F245" s="382">
        <v>0.19873567759778743</v>
      </c>
      <c r="G245" s="382">
        <v>0.23192414065586725</v>
      </c>
      <c r="H245" s="382">
        <v>0.25721058870011854</v>
      </c>
      <c r="I245" s="350" t="s">
        <v>138</v>
      </c>
      <c r="J245" s="350">
        <f>ROWS($I$216:I245)</f>
        <v>30</v>
      </c>
      <c r="K245" s="350" t="str">
        <f t="shared" si="8"/>
        <v/>
      </c>
      <c r="L245" s="350" t="str">
        <f>IFERROR(SMALL($K$216:$K$259,ROWS($K$216:K245)),"")</f>
        <v/>
      </c>
      <c r="N245" s="360"/>
      <c r="O245" s="360"/>
      <c r="P245" s="586"/>
      <c r="Q245" s="586" t="s">
        <v>580</v>
      </c>
      <c r="R245" s="586">
        <v>175</v>
      </c>
      <c r="S245" s="586">
        <v>225</v>
      </c>
      <c r="T245" s="586">
        <v>250</v>
      </c>
      <c r="U245" s="586">
        <v>295</v>
      </c>
      <c r="V245" s="586">
        <v>325</v>
      </c>
      <c r="W245" s="586">
        <v>5</v>
      </c>
      <c r="X245" s="586">
        <v>1270</v>
      </c>
      <c r="Y245" s="586">
        <v>1265</v>
      </c>
      <c r="Z245" s="586" t="s">
        <v>138</v>
      </c>
      <c r="AA245" s="586">
        <f>ROWS($I$216:Z245)</f>
        <v>30</v>
      </c>
      <c r="AB245" s="586" t="str">
        <f t="shared" si="9"/>
        <v/>
      </c>
      <c r="AC245" s="586" t="str">
        <f>IFERROR(SMALL($AB$216:$AB$259,ROWS($AB$216:AB245)),"")</f>
        <v/>
      </c>
      <c r="AD245" s="586"/>
    </row>
    <row r="246" spans="3:30" ht="15" hidden="1" x14ac:dyDescent="0.25">
      <c r="C246" s="350" t="s">
        <v>581</v>
      </c>
      <c r="D246" s="382">
        <v>0.10457774269928966</v>
      </c>
      <c r="E246" s="382">
        <v>0.1254932912391476</v>
      </c>
      <c r="F246" s="382">
        <v>0.19087213891081295</v>
      </c>
      <c r="G246" s="382">
        <v>0.24164561957379638</v>
      </c>
      <c r="H246" s="382">
        <v>0.33741120757695342</v>
      </c>
      <c r="I246" s="350" t="s">
        <v>138</v>
      </c>
      <c r="J246" s="350">
        <f>ROWS($I$216:I246)</f>
        <v>31</v>
      </c>
      <c r="K246" s="350" t="str">
        <f t="shared" si="8"/>
        <v/>
      </c>
      <c r="L246" s="350" t="str">
        <f>IFERROR(SMALL($K$216:$K$259,ROWS($K$216:K246)),"")</f>
        <v/>
      </c>
      <c r="N246" s="360"/>
      <c r="O246" s="360"/>
      <c r="P246" s="586"/>
      <c r="Q246" s="586" t="s">
        <v>581</v>
      </c>
      <c r="R246" s="586">
        <v>265</v>
      </c>
      <c r="S246" s="586">
        <v>320</v>
      </c>
      <c r="T246" s="586">
        <v>485</v>
      </c>
      <c r="U246" s="586">
        <v>610</v>
      </c>
      <c r="V246" s="586">
        <v>855</v>
      </c>
      <c r="W246" s="586">
        <v>45</v>
      </c>
      <c r="X246" s="586">
        <v>2580</v>
      </c>
      <c r="Y246" s="586">
        <v>2535</v>
      </c>
      <c r="Z246" s="586" t="s">
        <v>138</v>
      </c>
      <c r="AA246" s="586">
        <f>ROWS($I$216:Z246)</f>
        <v>31</v>
      </c>
      <c r="AB246" s="586" t="str">
        <f t="shared" si="9"/>
        <v/>
      </c>
      <c r="AC246" s="586" t="str">
        <f>IFERROR(SMALL($AB$216:$AB$259,ROWS($AB$216:AB246)),"")</f>
        <v/>
      </c>
      <c r="AD246" s="586"/>
    </row>
    <row r="247" spans="3:30" ht="15" hidden="1" x14ac:dyDescent="0.25">
      <c r="C247" s="350" t="s">
        <v>582</v>
      </c>
      <c r="D247" s="382">
        <v>7.7639835187030395E-2</v>
      </c>
      <c r="E247" s="382">
        <v>0.12972288799719925</v>
      </c>
      <c r="F247" s="382">
        <v>0.19659063366816576</v>
      </c>
      <c r="G247" s="382">
        <v>0.24775805886946917</v>
      </c>
      <c r="H247" s="382">
        <v>0.34828858427813536</v>
      </c>
      <c r="I247" s="350" t="s">
        <v>138</v>
      </c>
      <c r="J247" s="350">
        <f>ROWS($I$216:I247)</f>
        <v>32</v>
      </c>
      <c r="K247" s="350" t="str">
        <f t="shared" si="8"/>
        <v/>
      </c>
      <c r="L247" s="350" t="str">
        <f>IFERROR(SMALL($K$216:$K$259,ROWS($K$216:K247)),"")</f>
        <v/>
      </c>
      <c r="N247" s="360"/>
      <c r="O247" s="360"/>
      <c r="P247" s="586"/>
      <c r="Q247" s="586" t="s">
        <v>582</v>
      </c>
      <c r="R247" s="586">
        <v>30</v>
      </c>
      <c r="S247" s="586">
        <v>50</v>
      </c>
      <c r="T247" s="586">
        <v>75</v>
      </c>
      <c r="U247" s="586">
        <v>90</v>
      </c>
      <c r="V247" s="586">
        <v>130</v>
      </c>
      <c r="W247" s="586">
        <v>0</v>
      </c>
      <c r="X247" s="586">
        <v>375</v>
      </c>
      <c r="Y247" s="586">
        <v>370</v>
      </c>
      <c r="Z247" s="586" t="s">
        <v>138</v>
      </c>
      <c r="AA247" s="586">
        <f>ROWS($I$216:Z247)</f>
        <v>32</v>
      </c>
      <c r="AB247" s="586" t="str">
        <f t="shared" si="9"/>
        <v/>
      </c>
      <c r="AC247" s="586" t="str">
        <f>IFERROR(SMALL($AB$216:$AB$259,ROWS($AB$216:AB247)),"")</f>
        <v/>
      </c>
      <c r="AD247" s="586"/>
    </row>
    <row r="248" spans="3:30" ht="15" hidden="1" x14ac:dyDescent="0.25">
      <c r="C248" s="350" t="s">
        <v>583</v>
      </c>
      <c r="D248" s="382">
        <v>9.0744444444444447E-2</v>
      </c>
      <c r="E248" s="382">
        <v>0.16</v>
      </c>
      <c r="F248" s="382">
        <v>0.18722222222222223</v>
      </c>
      <c r="G248" s="382">
        <v>0.22647777777777778</v>
      </c>
      <c r="H248" s="382">
        <v>0.33555555555555555</v>
      </c>
      <c r="I248" s="350" t="s">
        <v>138</v>
      </c>
      <c r="J248" s="350">
        <f>ROWS($I$216:I248)</f>
        <v>33</v>
      </c>
      <c r="K248" s="350" t="str">
        <f t="shared" si="8"/>
        <v/>
      </c>
      <c r="L248" s="350" t="str">
        <f>IFERROR(SMALL($K$216:$K$259,ROWS($K$216:K248)),"")</f>
        <v/>
      </c>
      <c r="N248" s="360"/>
      <c r="O248" s="360"/>
      <c r="P248" s="586"/>
      <c r="Q248" s="586" t="s">
        <v>583</v>
      </c>
      <c r="R248" s="586">
        <v>80</v>
      </c>
      <c r="S248" s="586">
        <v>145</v>
      </c>
      <c r="T248" s="586">
        <v>170</v>
      </c>
      <c r="U248" s="586">
        <v>205</v>
      </c>
      <c r="V248" s="586">
        <v>300</v>
      </c>
      <c r="W248" s="586">
        <v>5</v>
      </c>
      <c r="X248" s="586">
        <v>905</v>
      </c>
      <c r="Y248" s="586">
        <v>900</v>
      </c>
      <c r="Z248" s="586" t="s">
        <v>138</v>
      </c>
      <c r="AA248" s="586">
        <f>ROWS($I$216:Z248)</f>
        <v>33</v>
      </c>
      <c r="AB248" s="586" t="str">
        <f t="shared" si="9"/>
        <v/>
      </c>
      <c r="AC248" s="586" t="str">
        <f>IFERROR(SMALL($AB$216:$AB$259,ROWS($AB$216:AB248)),"")</f>
        <v/>
      </c>
      <c r="AD248" s="586"/>
    </row>
    <row r="249" spans="3:30" ht="15" hidden="1" x14ac:dyDescent="0.25">
      <c r="C249" s="350" t="s">
        <v>584</v>
      </c>
      <c r="D249" s="382">
        <v>0.11535388779286843</v>
      </c>
      <c r="E249" s="382">
        <v>0.1483703715781064</v>
      </c>
      <c r="F249" s="382">
        <v>0.17228082761319355</v>
      </c>
      <c r="G249" s="382">
        <v>0.21440333914858231</v>
      </c>
      <c r="H249" s="382">
        <v>0.34959157386724926</v>
      </c>
      <c r="I249" s="350" t="s">
        <v>138</v>
      </c>
      <c r="J249" s="350">
        <f>ROWS($I$216:I249)</f>
        <v>34</v>
      </c>
      <c r="K249" s="350" t="str">
        <f t="shared" si="8"/>
        <v/>
      </c>
      <c r="L249" s="350" t="str">
        <f>IFERROR(SMALL($K$216:$K$259,ROWS($K$216:K249)),"")</f>
        <v/>
      </c>
      <c r="N249" s="360"/>
      <c r="O249" s="360"/>
      <c r="P249" s="586"/>
      <c r="Q249" s="586" t="s">
        <v>584</v>
      </c>
      <c r="R249" s="586">
        <v>140</v>
      </c>
      <c r="S249" s="586">
        <v>180</v>
      </c>
      <c r="T249" s="586">
        <v>210</v>
      </c>
      <c r="U249" s="586">
        <v>265</v>
      </c>
      <c r="V249" s="586">
        <v>430</v>
      </c>
      <c r="W249" s="586">
        <v>5</v>
      </c>
      <c r="X249" s="586">
        <v>1235</v>
      </c>
      <c r="Y249" s="586">
        <v>1225</v>
      </c>
      <c r="Z249" s="586" t="s">
        <v>138</v>
      </c>
      <c r="AA249" s="586">
        <f>ROWS($I$216:Z249)</f>
        <v>34</v>
      </c>
      <c r="AB249" s="586" t="str">
        <f t="shared" si="9"/>
        <v/>
      </c>
      <c r="AC249" s="586" t="str">
        <f>IFERROR(SMALL($AB$216:$AB$259,ROWS($AB$216:AB249)),"")</f>
        <v/>
      </c>
      <c r="AD249" s="586"/>
    </row>
    <row r="250" spans="3:30" ht="15" hidden="1" x14ac:dyDescent="0.25">
      <c r="C250" s="350" t="s">
        <v>585</v>
      </c>
      <c r="D250" s="382">
        <v>0.10358070500927644</v>
      </c>
      <c r="E250" s="382">
        <v>0.15213358070500926</v>
      </c>
      <c r="F250" s="382">
        <v>0.20346938775510204</v>
      </c>
      <c r="G250" s="382">
        <v>0.23005565862708721</v>
      </c>
      <c r="H250" s="382">
        <v>0.31076066790352502</v>
      </c>
      <c r="I250" s="350" t="s">
        <v>138</v>
      </c>
      <c r="J250" s="350">
        <f>ROWS($I$216:I250)</f>
        <v>35</v>
      </c>
      <c r="K250" s="350" t="str">
        <f t="shared" si="8"/>
        <v/>
      </c>
      <c r="L250" s="350" t="str">
        <f>IFERROR(SMALL($K$216:$K$259,ROWS($K$216:K250)),"")</f>
        <v/>
      </c>
      <c r="N250" s="360"/>
      <c r="O250" s="360"/>
      <c r="P250" s="586"/>
      <c r="Q250" s="586" t="s">
        <v>585</v>
      </c>
      <c r="R250" s="586">
        <v>55</v>
      </c>
      <c r="S250" s="586">
        <v>80</v>
      </c>
      <c r="T250" s="586">
        <v>110</v>
      </c>
      <c r="U250" s="586">
        <v>125</v>
      </c>
      <c r="V250" s="586">
        <v>170</v>
      </c>
      <c r="W250" s="586">
        <v>5</v>
      </c>
      <c r="X250" s="586">
        <v>540</v>
      </c>
      <c r="Y250" s="586">
        <v>540</v>
      </c>
      <c r="Z250" s="586" t="s">
        <v>138</v>
      </c>
      <c r="AA250" s="586">
        <f>ROWS($I$216:Z250)</f>
        <v>35</v>
      </c>
      <c r="AB250" s="586" t="str">
        <f t="shared" si="9"/>
        <v/>
      </c>
      <c r="AC250" s="586" t="str">
        <f>IFERROR(SMALL($AB$216:$AB$259,ROWS($AB$216:AB250)),"")</f>
        <v/>
      </c>
      <c r="AD250" s="586"/>
    </row>
    <row r="251" spans="3:30" ht="15" hidden="1" x14ac:dyDescent="0.25">
      <c r="C251" s="350" t="s">
        <v>586</v>
      </c>
      <c r="D251" s="382">
        <v>0.14067131057517265</v>
      </c>
      <c r="E251" s="382">
        <v>0.15546060451050897</v>
      </c>
      <c r="F251" s="382">
        <v>0.19709028540478735</v>
      </c>
      <c r="G251" s="382">
        <v>0.25075601426271682</v>
      </c>
      <c r="H251" s="382">
        <v>0.25602178524681418</v>
      </c>
      <c r="I251" s="350" t="s">
        <v>138</v>
      </c>
      <c r="J251" s="350">
        <f>ROWS($I$216:I251)</f>
        <v>36</v>
      </c>
      <c r="K251" s="350" t="str">
        <f t="shared" si="8"/>
        <v/>
      </c>
      <c r="L251" s="350" t="str">
        <f>IFERROR(SMALL($K$216:$K$259,ROWS($K$216:K251)),"")</f>
        <v/>
      </c>
      <c r="N251" s="360"/>
      <c r="O251" s="360"/>
      <c r="P251" s="586"/>
      <c r="Q251" s="586" t="s">
        <v>586</v>
      </c>
      <c r="R251" s="586">
        <v>95</v>
      </c>
      <c r="S251" s="586">
        <v>105</v>
      </c>
      <c r="T251" s="586">
        <v>130</v>
      </c>
      <c r="U251" s="586">
        <v>165</v>
      </c>
      <c r="V251" s="586">
        <v>170</v>
      </c>
      <c r="W251" s="586">
        <v>0</v>
      </c>
      <c r="X251" s="586">
        <v>665</v>
      </c>
      <c r="Y251" s="586">
        <v>665</v>
      </c>
      <c r="Z251" s="586" t="s">
        <v>138</v>
      </c>
      <c r="AA251" s="586">
        <f>ROWS($I$216:Z251)</f>
        <v>36</v>
      </c>
      <c r="AB251" s="586" t="str">
        <f t="shared" si="9"/>
        <v/>
      </c>
      <c r="AC251" s="586" t="str">
        <f>IFERROR(SMALL($AB$216:$AB$259,ROWS($AB$216:AB251)),"")</f>
        <v/>
      </c>
      <c r="AD251" s="586"/>
    </row>
    <row r="252" spans="3:30" ht="15" hidden="1" x14ac:dyDescent="0.25">
      <c r="C252" s="350" t="s">
        <v>587</v>
      </c>
      <c r="D252" s="382">
        <v>0.11129194389928676</v>
      </c>
      <c r="E252" s="382">
        <v>0.15396582260303479</v>
      </c>
      <c r="F252" s="382">
        <v>0.15994926044708246</v>
      </c>
      <c r="G252" s="382">
        <v>0.24611076540136897</v>
      </c>
      <c r="H252" s="382">
        <v>0.32868220764922695</v>
      </c>
      <c r="I252" s="350" t="s">
        <v>138</v>
      </c>
      <c r="J252" s="350">
        <f>ROWS($I$216:I252)</f>
        <v>37</v>
      </c>
      <c r="K252" s="350" t="str">
        <f t="shared" si="8"/>
        <v/>
      </c>
      <c r="L252" s="350" t="str">
        <f>IFERROR(SMALL($K$216:$K$259,ROWS($K$216:K252)),"")</f>
        <v/>
      </c>
      <c r="N252" s="360"/>
      <c r="O252" s="360"/>
      <c r="P252" s="586"/>
      <c r="Q252" s="586" t="s">
        <v>587</v>
      </c>
      <c r="R252" s="586">
        <v>45</v>
      </c>
      <c r="S252" s="586">
        <v>65</v>
      </c>
      <c r="T252" s="586">
        <v>65</v>
      </c>
      <c r="U252" s="586">
        <v>105</v>
      </c>
      <c r="V252" s="586">
        <v>135</v>
      </c>
      <c r="W252" s="586">
        <v>0</v>
      </c>
      <c r="X252" s="586">
        <v>420</v>
      </c>
      <c r="Y252" s="586">
        <v>420</v>
      </c>
      <c r="Z252" s="586" t="s">
        <v>138</v>
      </c>
      <c r="AA252" s="586">
        <f>ROWS($I$216:Z252)</f>
        <v>37</v>
      </c>
      <c r="AB252" s="586" t="str">
        <f t="shared" si="9"/>
        <v/>
      </c>
      <c r="AC252" s="586" t="str">
        <f>IFERROR(SMALL($AB$216:$AB$259,ROWS($AB$216:AB252)),"")</f>
        <v/>
      </c>
      <c r="AD252" s="586"/>
    </row>
    <row r="253" spans="3:30" ht="15" hidden="1" x14ac:dyDescent="0.25">
      <c r="C253" s="350" t="s">
        <v>588</v>
      </c>
      <c r="D253" s="382">
        <v>4.3143297380585519E-2</v>
      </c>
      <c r="E253" s="382">
        <v>9.5531587057010786E-2</v>
      </c>
      <c r="F253" s="382">
        <v>0.1263482280431433</v>
      </c>
      <c r="G253" s="382">
        <v>0.24345146379044685</v>
      </c>
      <c r="H253" s="382">
        <v>0.49152542372881358</v>
      </c>
      <c r="I253" s="350" t="s">
        <v>138</v>
      </c>
      <c r="J253" s="350">
        <f>ROWS($I$216:I253)</f>
        <v>38</v>
      </c>
      <c r="K253" s="350" t="str">
        <f t="shared" si="8"/>
        <v/>
      </c>
      <c r="L253" s="350" t="str">
        <f>IFERROR(SMALL($K$216:$K$259,ROWS($K$216:K253)),"")</f>
        <v/>
      </c>
      <c r="N253" s="360"/>
      <c r="O253" s="360"/>
      <c r="P253" s="586"/>
      <c r="Q253" s="586" t="s">
        <v>588</v>
      </c>
      <c r="R253" s="586">
        <v>30</v>
      </c>
      <c r="S253" s="586">
        <v>60</v>
      </c>
      <c r="T253" s="586">
        <v>80</v>
      </c>
      <c r="U253" s="586">
        <v>160</v>
      </c>
      <c r="V253" s="586">
        <v>320</v>
      </c>
      <c r="W253" s="586">
        <v>0</v>
      </c>
      <c r="X253" s="586">
        <v>650</v>
      </c>
      <c r="Y253" s="586">
        <v>650</v>
      </c>
      <c r="Z253" s="586" t="s">
        <v>138</v>
      </c>
      <c r="AA253" s="586">
        <f>ROWS($I$216:Z253)</f>
        <v>38</v>
      </c>
      <c r="AB253" s="586" t="str">
        <f t="shared" si="9"/>
        <v/>
      </c>
      <c r="AC253" s="586" t="str">
        <f>IFERROR(SMALL($AB$216:$AB$259,ROWS($AB$216:AB253)),"")</f>
        <v/>
      </c>
      <c r="AD253" s="586"/>
    </row>
    <row r="254" spans="3:30" ht="15" hidden="1" x14ac:dyDescent="0.25">
      <c r="C254" s="350" t="s">
        <v>589</v>
      </c>
      <c r="D254" s="382">
        <v>8.1051414946898603E-2</v>
      </c>
      <c r="E254" s="382">
        <v>0.12721074094804713</v>
      </c>
      <c r="F254" s="382">
        <v>0.17882195584696911</v>
      </c>
      <c r="G254" s="382">
        <v>0.26278104487268023</v>
      </c>
      <c r="H254" s="382">
        <v>0.3501348433854049</v>
      </c>
      <c r="I254" s="350" t="s">
        <v>138</v>
      </c>
      <c r="J254" s="350">
        <f>ROWS($I$216:I254)</f>
        <v>39</v>
      </c>
      <c r="K254" s="350" t="str">
        <f t="shared" si="8"/>
        <v/>
      </c>
      <c r="L254" s="350" t="str">
        <f>IFERROR(SMALL($K$216:$K$259,ROWS($K$216:K254)),"")</f>
        <v/>
      </c>
      <c r="N254" s="360"/>
      <c r="O254" s="360"/>
      <c r="P254" s="586"/>
      <c r="Q254" s="586" t="s">
        <v>589</v>
      </c>
      <c r="R254" s="586">
        <v>110</v>
      </c>
      <c r="S254" s="586">
        <v>175</v>
      </c>
      <c r="T254" s="586">
        <v>245</v>
      </c>
      <c r="U254" s="586">
        <v>360</v>
      </c>
      <c r="V254" s="586">
        <v>480</v>
      </c>
      <c r="W254" s="586">
        <v>5</v>
      </c>
      <c r="X254" s="586">
        <v>1380</v>
      </c>
      <c r="Y254" s="586">
        <v>1375</v>
      </c>
      <c r="Z254" s="586" t="s">
        <v>138</v>
      </c>
      <c r="AA254" s="586">
        <f>ROWS($I$216:Z254)</f>
        <v>39</v>
      </c>
      <c r="AB254" s="586" t="str">
        <f t="shared" si="9"/>
        <v/>
      </c>
      <c r="AC254" s="586" t="str">
        <f>IFERROR(SMALL($AB$216:$AB$259,ROWS($AB$216:AB254)),"")</f>
        <v/>
      </c>
      <c r="AD254" s="586"/>
    </row>
    <row r="255" spans="3:30" ht="15" hidden="1" x14ac:dyDescent="0.25">
      <c r="C255" s="350" t="s">
        <v>590</v>
      </c>
      <c r="D255" s="382">
        <v>0.15554396056572237</v>
      </c>
      <c r="E255" s="382">
        <v>0.17675430782152765</v>
      </c>
      <c r="F255" s="382">
        <v>0.18855998710410884</v>
      </c>
      <c r="G255" s="382">
        <v>0.21238769121128051</v>
      </c>
      <c r="H255" s="382">
        <v>0.26675405329736057</v>
      </c>
      <c r="I255" s="350" t="s">
        <v>138</v>
      </c>
      <c r="J255" s="350">
        <f>ROWS($I$216:I255)</f>
        <v>40</v>
      </c>
      <c r="K255" s="350" t="str">
        <f t="shared" si="8"/>
        <v/>
      </c>
      <c r="L255" s="350" t="str">
        <f>IFERROR(SMALL($K$216:$K$259,ROWS($K$216:K255)),"")</f>
        <v/>
      </c>
      <c r="N255" s="360"/>
      <c r="O255" s="360"/>
      <c r="P255" s="586"/>
      <c r="Q255" s="586" t="s">
        <v>590</v>
      </c>
      <c r="R255" s="586">
        <v>365</v>
      </c>
      <c r="S255" s="586">
        <v>415</v>
      </c>
      <c r="T255" s="586">
        <v>445</v>
      </c>
      <c r="U255" s="586">
        <v>500</v>
      </c>
      <c r="V255" s="586">
        <v>630</v>
      </c>
      <c r="W255" s="586">
        <v>10</v>
      </c>
      <c r="X255" s="586">
        <v>2370</v>
      </c>
      <c r="Y255" s="586">
        <v>2355</v>
      </c>
      <c r="Z255" s="586" t="s">
        <v>138</v>
      </c>
      <c r="AA255" s="586">
        <f>ROWS($I$216:Z255)</f>
        <v>40</v>
      </c>
      <c r="AB255" s="586" t="str">
        <f t="shared" si="9"/>
        <v/>
      </c>
      <c r="AC255" s="586" t="str">
        <f>IFERROR(SMALL($AB$216:$AB$259,ROWS($AB$216:AB255)),"")</f>
        <v/>
      </c>
      <c r="AD255" s="586"/>
    </row>
    <row r="256" spans="3:30" ht="15" hidden="1" x14ac:dyDescent="0.25">
      <c r="C256" s="350" t="s">
        <v>591</v>
      </c>
      <c r="D256" s="382">
        <v>0.18971601695262769</v>
      </c>
      <c r="E256" s="382">
        <v>0.18344441308642512</v>
      </c>
      <c r="F256" s="382">
        <v>0.19896180834461016</v>
      </c>
      <c r="G256" s="382">
        <v>0.20869244295855674</v>
      </c>
      <c r="H256" s="382">
        <v>0.21918531865778026</v>
      </c>
      <c r="I256" s="350" t="s">
        <v>138</v>
      </c>
      <c r="J256" s="350">
        <f>ROWS($I$216:I256)</f>
        <v>41</v>
      </c>
      <c r="K256" s="350" t="str">
        <f t="shared" si="8"/>
        <v/>
      </c>
      <c r="L256" s="350" t="str">
        <f>IFERROR(SMALL($K$216:$K$259,ROWS($K$216:K256)),"")</f>
        <v/>
      </c>
      <c r="N256" s="360"/>
      <c r="O256" s="360"/>
      <c r="P256" s="586"/>
      <c r="Q256" s="586" t="s">
        <v>591</v>
      </c>
      <c r="R256" s="586">
        <v>785</v>
      </c>
      <c r="S256" s="586">
        <v>760</v>
      </c>
      <c r="T256" s="586">
        <v>825</v>
      </c>
      <c r="U256" s="586">
        <v>865</v>
      </c>
      <c r="V256" s="586">
        <v>910</v>
      </c>
      <c r="W256" s="586">
        <v>5</v>
      </c>
      <c r="X256" s="586">
        <v>4150</v>
      </c>
      <c r="Y256" s="586">
        <v>4145</v>
      </c>
      <c r="Z256" s="586" t="s">
        <v>138</v>
      </c>
      <c r="AA256" s="586">
        <f>ROWS($I$216:Z256)</f>
        <v>41</v>
      </c>
      <c r="AB256" s="586" t="str">
        <f t="shared" si="9"/>
        <v/>
      </c>
      <c r="AC256" s="586" t="str">
        <f>IFERROR(SMALL($AB$216:$AB$259,ROWS($AB$216:AB256)),"")</f>
        <v/>
      </c>
      <c r="AD256" s="586"/>
    </row>
    <row r="257" spans="3:39" ht="15" hidden="1" x14ac:dyDescent="0.25">
      <c r="C257" s="350" t="s">
        <v>592</v>
      </c>
      <c r="D257" s="382">
        <v>0.16089343176225629</v>
      </c>
      <c r="E257" s="382">
        <v>0.18294529623320083</v>
      </c>
      <c r="F257" s="382">
        <v>0.13562369865606663</v>
      </c>
      <c r="G257" s="382">
        <v>0.30598144993374976</v>
      </c>
      <c r="H257" s="382">
        <v>0.21455612341472649</v>
      </c>
      <c r="I257" s="350" t="s">
        <v>138</v>
      </c>
      <c r="J257" s="350">
        <f>ROWS($I$216:I257)</f>
        <v>42</v>
      </c>
      <c r="K257" s="350" t="str">
        <f t="shared" si="8"/>
        <v/>
      </c>
      <c r="L257" s="350" t="str">
        <f>IFERROR(SMALL($K$216:$K$259,ROWS($K$216:K257)),"")</f>
        <v/>
      </c>
      <c r="N257" s="360"/>
      <c r="O257" s="360"/>
      <c r="P257" s="586"/>
      <c r="Q257" s="586" t="s">
        <v>592</v>
      </c>
      <c r="R257" s="586">
        <v>15</v>
      </c>
      <c r="S257" s="586">
        <v>20</v>
      </c>
      <c r="T257" s="586">
        <v>15</v>
      </c>
      <c r="U257" s="586">
        <v>30</v>
      </c>
      <c r="V257" s="586">
        <v>25</v>
      </c>
      <c r="W257" s="586">
        <v>0</v>
      </c>
      <c r="X257" s="586">
        <v>105</v>
      </c>
      <c r="Y257" s="586">
        <v>105</v>
      </c>
      <c r="Z257" s="586" t="s">
        <v>138</v>
      </c>
      <c r="AA257" s="586">
        <f>ROWS($I$216:Z257)</f>
        <v>42</v>
      </c>
      <c r="AB257" s="586" t="str">
        <f t="shared" si="9"/>
        <v/>
      </c>
      <c r="AC257" s="586" t="str">
        <f>IFERROR(SMALL($AB$216:$AB$259,ROWS($AB$216:AB257)),"")</f>
        <v/>
      </c>
      <c r="AD257" s="586"/>
    </row>
    <row r="258" spans="3:39" ht="15" hidden="1" x14ac:dyDescent="0.25">
      <c r="C258" s="350" t="s">
        <v>593</v>
      </c>
      <c r="D258" s="382">
        <v>7.0351758793969849E-2</v>
      </c>
      <c r="E258" s="382">
        <v>8.5427135678391955E-2</v>
      </c>
      <c r="F258" s="382">
        <v>0.23115577889447236</v>
      </c>
      <c r="G258" s="382">
        <v>0.35678391959798994</v>
      </c>
      <c r="H258" s="382">
        <v>0.25628140703517588</v>
      </c>
      <c r="I258" s="350" t="s">
        <v>138</v>
      </c>
      <c r="J258" s="350">
        <f>ROWS($I$216:I258)</f>
        <v>43</v>
      </c>
      <c r="K258" s="350" t="str">
        <f t="shared" si="8"/>
        <v/>
      </c>
      <c r="L258" s="350" t="str">
        <f>IFERROR(SMALL($K$216:$K$259,ROWS($K$216:K258)),"")</f>
        <v/>
      </c>
      <c r="N258" s="360"/>
      <c r="O258" s="360"/>
      <c r="P258" s="586"/>
      <c r="Q258" s="586" t="s">
        <v>593</v>
      </c>
      <c r="R258" s="586">
        <v>15</v>
      </c>
      <c r="S258" s="586">
        <v>15</v>
      </c>
      <c r="T258" s="586">
        <v>45</v>
      </c>
      <c r="U258" s="586">
        <v>70</v>
      </c>
      <c r="V258" s="586">
        <v>50</v>
      </c>
      <c r="W258" s="586">
        <v>0</v>
      </c>
      <c r="X258" s="586">
        <v>200</v>
      </c>
      <c r="Y258" s="586">
        <v>200</v>
      </c>
      <c r="Z258" s="586" t="s">
        <v>138</v>
      </c>
      <c r="AA258" s="586">
        <f>ROWS($I$216:Z258)</f>
        <v>43</v>
      </c>
      <c r="AB258" s="586" t="str">
        <f t="shared" si="9"/>
        <v/>
      </c>
      <c r="AC258" s="586" t="str">
        <f>IFERROR(SMALL($AB$216:$AB$259,ROWS($AB$216:AB258)),"")</f>
        <v/>
      </c>
      <c r="AD258" s="586"/>
    </row>
    <row r="259" spans="3:39" ht="15" hidden="1" x14ac:dyDescent="0.25">
      <c r="C259" s="350" t="s">
        <v>571</v>
      </c>
      <c r="D259" s="382">
        <v>0.13908396111121246</v>
      </c>
      <c r="E259" s="382">
        <v>0.15879705177080367</v>
      </c>
      <c r="F259" s="382">
        <v>0.18854348048755507</v>
      </c>
      <c r="G259" s="382">
        <v>0.22779602609236158</v>
      </c>
      <c r="H259" s="382">
        <v>0.28577948053806729</v>
      </c>
      <c r="I259" s="350" t="s">
        <v>138</v>
      </c>
      <c r="J259" s="350">
        <f>ROWS($I$216:I259)</f>
        <v>44</v>
      </c>
      <c r="K259" s="350" t="str">
        <f t="shared" si="8"/>
        <v/>
      </c>
      <c r="L259" s="350" t="str">
        <f>IFERROR(SMALL($K$216:$K$259,ROWS($K$216:K259)),"")</f>
        <v/>
      </c>
      <c r="N259" s="360"/>
      <c r="O259" s="360"/>
      <c r="P259" s="586"/>
      <c r="Q259" s="586" t="s">
        <v>571</v>
      </c>
      <c r="R259" s="586">
        <v>3965</v>
      </c>
      <c r="S259" s="586">
        <v>4525</v>
      </c>
      <c r="T259" s="586">
        <v>5375</v>
      </c>
      <c r="U259" s="586">
        <v>6495</v>
      </c>
      <c r="V259" s="586">
        <v>8145</v>
      </c>
      <c r="W259" s="586">
        <v>135</v>
      </c>
      <c r="X259" s="586">
        <v>28640</v>
      </c>
      <c r="Y259" s="586">
        <v>28510</v>
      </c>
      <c r="Z259" s="586" t="s">
        <v>138</v>
      </c>
      <c r="AA259" s="586">
        <f>ROWS($I$216:Z259)</f>
        <v>44</v>
      </c>
      <c r="AB259" s="586" t="str">
        <f t="shared" si="9"/>
        <v/>
      </c>
      <c r="AC259" s="586" t="str">
        <f>IFERROR(SMALL($AB$216:$AB$259,ROWS($AB$216:AB259)),"")</f>
        <v/>
      </c>
      <c r="AD259" s="586"/>
    </row>
    <row r="260" spans="3:39" ht="15" hidden="1" x14ac:dyDescent="0.25"/>
    <row r="261" spans="3:39" ht="15" hidden="1" x14ac:dyDescent="0.25"/>
    <row r="262" spans="3:39" ht="15" hidden="1" x14ac:dyDescent="0.25"/>
    <row r="263" spans="3:39" ht="15" hidden="1" x14ac:dyDescent="0.25">
      <c r="AE263" s="586" t="str">
        <f>IFERROR(INDEX($Q$216:$Y$259,$AC238,COLUMNS($AD$241:AD263)),"")</f>
        <v/>
      </c>
      <c r="AF263" s="586" t="str">
        <f>IFERROR(INDEX($Q$216:$Y$259,$AC238,COLUMNS($AD$241:AE263)),"")</f>
        <v/>
      </c>
      <c r="AG263" s="586" t="str">
        <f>IFERROR(INDEX($Q$216:$Y$259,$AC238,COLUMNS($AD$241:AF263)),"")</f>
        <v/>
      </c>
      <c r="AH263" s="586" t="str">
        <f>IFERROR(INDEX($Q$216:$Y$259,$AC238,COLUMNS($AD$241:AG263)),"")</f>
        <v/>
      </c>
      <c r="AI263" s="586" t="str">
        <f>IFERROR(INDEX($Q$216:$Y$259,$AC238,COLUMNS($AD$241:AH263)),"")</f>
        <v/>
      </c>
      <c r="AJ263" s="586" t="str">
        <f>IFERROR(INDEX($Q$216:$Y$259,$AC238,COLUMNS($AD$241:AI263)),"")</f>
        <v/>
      </c>
      <c r="AK263" s="586" t="str">
        <f>IFERROR(INDEX($Q$216:$Y$259,$AC238,COLUMNS($AD$241:AJ263)),"")</f>
        <v/>
      </c>
      <c r="AL263" s="586" t="str">
        <f>IFERROR(INDEX($Q$216:$Y$259,$AC238,COLUMNS($AD$241:AK263)),"")</f>
        <v/>
      </c>
      <c r="AM263" s="586" t="str">
        <f>IFERROR(INDEX($Q$216:$Y$259,$AC238,COLUMNS($AD$241:AL263)),"")</f>
        <v/>
      </c>
    </row>
    <row r="264" spans="3:39" ht="15" hidden="1" x14ac:dyDescent="0.25">
      <c r="AE264" s="586" t="str">
        <f>IFERROR(INDEX($Q$216:$Y$259,$AC239,COLUMNS($AD$241:AD264)),"")</f>
        <v/>
      </c>
      <c r="AF264" s="586" t="str">
        <f>IFERROR(INDEX($Q$216:$Y$259,$AC239,COLUMNS($AD$241:AE264)),"")</f>
        <v/>
      </c>
      <c r="AG264" s="586" t="str">
        <f>IFERROR(INDEX($Q$216:$Y$259,$AC239,COLUMNS($AD$241:AF264)),"")</f>
        <v/>
      </c>
      <c r="AH264" s="586" t="str">
        <f>IFERROR(INDEX($Q$216:$Y$259,$AC239,COLUMNS($AD$241:AG264)),"")</f>
        <v/>
      </c>
      <c r="AI264" s="586" t="str">
        <f>IFERROR(INDEX($Q$216:$Y$259,$AC239,COLUMNS($AD$241:AH264)),"")</f>
        <v/>
      </c>
      <c r="AJ264" s="586" t="str">
        <f>IFERROR(INDEX($Q$216:$Y$259,$AC239,COLUMNS($AD$241:AI264)),"")</f>
        <v/>
      </c>
      <c r="AK264" s="586" t="str">
        <f>IFERROR(INDEX($Q$216:$Y$259,$AC239,COLUMNS($AD$241:AJ264)),"")</f>
        <v/>
      </c>
      <c r="AL264" s="586" t="str">
        <f>IFERROR(INDEX($Q$216:$Y$259,$AC239,COLUMNS($AD$241:AK264)),"")</f>
        <v/>
      </c>
      <c r="AM264" s="586" t="str">
        <f>IFERROR(INDEX($Q$216:$Y$259,$AC239,COLUMNS($AD$241:AL264)),"")</f>
        <v/>
      </c>
    </row>
    <row r="265" spans="3:39" ht="15" hidden="1" x14ac:dyDescent="0.25">
      <c r="AE265" s="586" t="str">
        <f>IFERROR(INDEX($Q$216:$Y$259,$AC240,COLUMNS($AD$241:AD265)),"")</f>
        <v/>
      </c>
      <c r="AF265" s="586" t="str">
        <f>IFERROR(INDEX($Q$216:$Y$259,$AC240,COLUMNS($AD$241:AE265)),"")</f>
        <v/>
      </c>
      <c r="AG265" s="586" t="str">
        <f>IFERROR(INDEX($Q$216:$Y$259,$AC240,COLUMNS($AD$241:AF265)),"")</f>
        <v/>
      </c>
      <c r="AH265" s="586" t="str">
        <f>IFERROR(INDEX($Q$216:$Y$259,$AC240,COLUMNS($AD$241:AG265)),"")</f>
        <v/>
      </c>
      <c r="AI265" s="586" t="str">
        <f>IFERROR(INDEX($Q$216:$Y$259,$AC240,COLUMNS($AD$241:AH265)),"")</f>
        <v/>
      </c>
      <c r="AJ265" s="586" t="str">
        <f>IFERROR(INDEX($Q$216:$Y$259,$AC240,COLUMNS($AD$241:AI265)),"")</f>
        <v/>
      </c>
      <c r="AK265" s="586" t="str">
        <f>IFERROR(INDEX($Q$216:$Y$259,$AC240,COLUMNS($AD$241:AJ265)),"")</f>
        <v/>
      </c>
      <c r="AL265" s="586" t="str">
        <f>IFERROR(INDEX($Q$216:$Y$259,$AC240,COLUMNS($AD$241:AK265)),"")</f>
        <v/>
      </c>
      <c r="AM265" s="586" t="str">
        <f>IFERROR(INDEX($Q$216:$Y$259,$AC240,COLUMNS($AD$241:AL265)),"")</f>
        <v/>
      </c>
    </row>
    <row r="266" spans="3:39" ht="15" hidden="1" x14ac:dyDescent="0.25">
      <c r="AE266" s="586" t="str">
        <f>IFERROR(INDEX($Q$216:$Y$259,$AC241,COLUMNS($AD$241:AD266)),"")</f>
        <v/>
      </c>
      <c r="AF266" s="586" t="str">
        <f>IFERROR(INDEX($Q$216:$Y$259,$AC241,COLUMNS($AD$241:AE266)),"")</f>
        <v/>
      </c>
      <c r="AG266" s="586" t="str">
        <f>IFERROR(INDEX($Q$216:$Y$259,$AC241,COLUMNS($AD$241:AF266)),"")</f>
        <v/>
      </c>
      <c r="AH266" s="586" t="str">
        <f>IFERROR(INDEX($Q$216:$Y$259,$AC241,COLUMNS($AD$241:AG266)),"")</f>
        <v/>
      </c>
      <c r="AI266" s="586" t="str">
        <f>IFERROR(INDEX($Q$216:$Y$259,$AC241,COLUMNS($AD$241:AH266)),"")</f>
        <v/>
      </c>
      <c r="AJ266" s="586" t="str">
        <f>IFERROR(INDEX($Q$216:$Y$259,$AC241,COLUMNS($AD$241:AI266)),"")</f>
        <v/>
      </c>
      <c r="AK266" s="586" t="str">
        <f>IFERROR(INDEX($Q$216:$Y$259,$AC241,COLUMNS($AD$241:AJ266)),"")</f>
        <v/>
      </c>
      <c r="AL266" s="586" t="str">
        <f>IFERROR(INDEX($Q$216:$Y$259,$AC241,COLUMNS($AD$241:AK266)),"")</f>
        <v/>
      </c>
      <c r="AM266" s="586" t="str">
        <f>IFERROR(INDEX($Q$216:$Y$259,$AC241,COLUMNS($AD$241:AL266)),"")</f>
        <v/>
      </c>
    </row>
    <row r="267" spans="3:39" ht="15" hidden="1" x14ac:dyDescent="0.25">
      <c r="AE267" s="586" t="str">
        <f>IFERROR(INDEX($Q$216:$Y$259,$AC242,COLUMNS($AD$241:AD267)),"")</f>
        <v/>
      </c>
      <c r="AF267" s="586" t="str">
        <f>IFERROR(INDEX($Q$216:$Y$259,$AC242,COLUMNS($AD$241:AE267)),"")</f>
        <v/>
      </c>
      <c r="AG267" s="586" t="str">
        <f>IFERROR(INDEX($Q$216:$Y$259,$AC242,COLUMNS($AD$241:AF267)),"")</f>
        <v/>
      </c>
      <c r="AH267" s="586" t="str">
        <f>IFERROR(INDEX($Q$216:$Y$259,$AC242,COLUMNS($AD$241:AG267)),"")</f>
        <v/>
      </c>
      <c r="AI267" s="586" t="str">
        <f>IFERROR(INDEX($Q$216:$Y$259,$AC242,COLUMNS($AD$241:AH267)),"")</f>
        <v/>
      </c>
      <c r="AJ267" s="586" t="str">
        <f>IFERROR(INDEX($Q$216:$Y$259,$AC242,COLUMNS($AD$241:AI267)),"")</f>
        <v/>
      </c>
      <c r="AK267" s="586" t="str">
        <f>IFERROR(INDEX($Q$216:$Y$259,$AC242,COLUMNS($AD$241:AJ267)),"")</f>
        <v/>
      </c>
      <c r="AL267" s="586" t="str">
        <f>IFERROR(INDEX($Q$216:$Y$259,$AC242,COLUMNS($AD$241:AK267)),"")</f>
        <v/>
      </c>
      <c r="AM267" s="586" t="str">
        <f>IFERROR(INDEX($Q$216:$Y$259,$AC242,COLUMNS($AD$241:AL267)),"")</f>
        <v/>
      </c>
    </row>
    <row r="268" spans="3:39" ht="15" hidden="1" x14ac:dyDescent="0.25">
      <c r="AE268" s="586" t="str">
        <f>IFERROR(INDEX($Q$216:$Y$259,$AC243,COLUMNS($AD$241:AD268)),"")</f>
        <v/>
      </c>
      <c r="AF268" s="586" t="str">
        <f>IFERROR(INDEX($Q$216:$Y$259,$AC243,COLUMNS($AD$241:AE268)),"")</f>
        <v/>
      </c>
      <c r="AG268" s="586" t="str">
        <f>IFERROR(INDEX($Q$216:$Y$259,$AC243,COLUMNS($AD$241:AF268)),"")</f>
        <v/>
      </c>
      <c r="AH268" s="586" t="str">
        <f>IFERROR(INDEX($Q$216:$Y$259,$AC243,COLUMNS($AD$241:AG268)),"")</f>
        <v/>
      </c>
      <c r="AI268" s="586" t="str">
        <f>IFERROR(INDEX($Q$216:$Y$259,$AC243,COLUMNS($AD$241:AH268)),"")</f>
        <v/>
      </c>
      <c r="AJ268" s="586" t="str">
        <f>IFERROR(INDEX($Q$216:$Y$259,$AC243,COLUMNS($AD$241:AI268)),"")</f>
        <v/>
      </c>
      <c r="AK268" s="586" t="str">
        <f>IFERROR(INDEX($Q$216:$Y$259,$AC243,COLUMNS($AD$241:AJ268)),"")</f>
        <v/>
      </c>
      <c r="AL268" s="586" t="str">
        <f>IFERROR(INDEX($Q$216:$Y$259,$AC243,COLUMNS($AD$241:AK268)),"")</f>
        <v/>
      </c>
      <c r="AM268" s="586" t="str">
        <f>IFERROR(INDEX($Q$216:$Y$259,$AC243,COLUMNS($AD$241:AL268)),"")</f>
        <v/>
      </c>
    </row>
  </sheetData>
  <sheetProtection password="C022" sheet="1" objects="1" scenarios="1"/>
  <mergeCells count="5">
    <mergeCell ref="AG5:AW5"/>
    <mergeCell ref="AG36:AW36"/>
    <mergeCell ref="AG66:AW66"/>
    <mergeCell ref="AG95:AW95"/>
    <mergeCell ref="AG124:AW124"/>
  </mergeCells>
  <dataValidations count="1">
    <dataValidation type="list" allowBlank="1" showInputMessage="1" showErrorMessage="1" sqref="AH2">
      <formula1>$A$4:$A$5</formula1>
    </dataValidation>
  </dataValidation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7"/>
  <sheetViews>
    <sheetView topLeftCell="AG1" zoomScaleNormal="100" workbookViewId="0">
      <selection activeCell="AH151" sqref="AH151"/>
    </sheetView>
  </sheetViews>
  <sheetFormatPr defaultColWidth="0" defaultRowHeight="14.4" zeroHeight="1" x14ac:dyDescent="0.3"/>
  <cols>
    <col min="1" max="31" width="9.109375" style="350" hidden="1" customWidth="1"/>
    <col min="32" max="32" width="55.44140625" style="350" hidden="1" customWidth="1"/>
    <col min="33" max="33" width="9.109375" style="350" customWidth="1"/>
    <col min="34" max="34" width="55.44140625" style="350" bestFit="1" customWidth="1"/>
    <col min="35" max="35" width="9.109375" style="350" customWidth="1"/>
    <col min="36" max="36" width="10.44140625" style="350" customWidth="1"/>
    <col min="37" max="41" width="9.109375" style="350" customWidth="1"/>
    <col min="42" max="42" width="55.44140625" style="350" bestFit="1" customWidth="1"/>
    <col min="43" max="43" width="15.6640625" style="350" bestFit="1" customWidth="1"/>
    <col min="44" max="44" width="10" style="350" bestFit="1" customWidth="1"/>
    <col min="45" max="45" width="13.109375" style="350" bestFit="1" customWidth="1"/>
    <col min="46" max="46" width="6.5546875" style="350" bestFit="1" customWidth="1"/>
    <col min="47" max="47" width="7" style="350" bestFit="1" customWidth="1"/>
    <col min="48" max="48" width="5.44140625" style="350" bestFit="1" customWidth="1"/>
    <col min="49" max="49" width="11.33203125" style="350" bestFit="1" customWidth="1"/>
    <col min="50" max="50" width="8.6640625" style="350" bestFit="1" customWidth="1"/>
    <col min="51" max="52" width="9.109375" style="350" customWidth="1"/>
    <col min="53" max="16384" width="9.109375" style="350" hidden="1"/>
  </cols>
  <sheetData>
    <row r="1" spans="1:50" ht="41.25" customHeight="1" x14ac:dyDescent="0.45"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360"/>
      <c r="AG1" s="360"/>
      <c r="AH1" s="828" t="s">
        <v>464</v>
      </c>
      <c r="AI1" s="828"/>
      <c r="AJ1" s="828"/>
      <c r="AK1" s="828"/>
      <c r="AL1" s="828"/>
      <c r="AM1" s="828"/>
      <c r="AN1" s="828"/>
      <c r="AO1" s="583"/>
      <c r="AP1" s="584"/>
      <c r="AQ1" s="583"/>
    </row>
    <row r="2" spans="1:50" ht="21.75" customHeight="1" x14ac:dyDescent="0.55000000000000004">
      <c r="A2" s="350" t="s">
        <v>549</v>
      </c>
      <c r="C2" s="363" t="s">
        <v>563</v>
      </c>
      <c r="Q2" s="581"/>
      <c r="R2" s="585" t="s">
        <v>563</v>
      </c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360"/>
      <c r="AG2" s="360"/>
      <c r="AH2" s="305" t="s">
        <v>730</v>
      </c>
      <c r="AI2" s="582" t="s">
        <v>139</v>
      </c>
      <c r="AM2" s="360"/>
      <c r="AN2" s="583"/>
      <c r="AO2" s="583"/>
      <c r="AP2" s="583"/>
      <c r="AQ2" s="583"/>
    </row>
    <row r="3" spans="1:50" ht="15" x14ac:dyDescent="0.25">
      <c r="A3" s="350" t="s">
        <v>139</v>
      </c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360"/>
      <c r="AG3" s="360"/>
      <c r="AJ3" s="360"/>
      <c r="AK3" s="360"/>
      <c r="AL3" s="360"/>
      <c r="AM3" s="360"/>
      <c r="AN3" s="360"/>
      <c r="AP3" s="360"/>
      <c r="AQ3" s="360"/>
      <c r="AR3" s="360" t="str">
        <f>IFERROR(INDEX($C$5:$H$47,$M28,COLUMNS($AG$5:AI28)),"")</f>
        <v/>
      </c>
      <c r="AS3" s="360" t="str">
        <f>IFERROR(INDEX($C$5:$H$47,$M28,COLUMNS($AG$5:AJ28)),"")</f>
        <v/>
      </c>
      <c r="AT3" s="360" t="str">
        <f>IFERROR(INDEX($C$5:$H$47,$M28,COLUMNS($AG$5:AK28)),"")</f>
        <v/>
      </c>
      <c r="AU3" s="360" t="str">
        <f>IFERROR(INDEX($C$5:$H$47,$M28,COLUMNS($AG$5:AL28)),"")</f>
        <v/>
      </c>
      <c r="AV3" s="360"/>
    </row>
    <row r="4" spans="1:50" ht="15" x14ac:dyDescent="0.25">
      <c r="A4" s="350" t="s">
        <v>138</v>
      </c>
      <c r="C4" s="363" t="s">
        <v>565</v>
      </c>
      <c r="D4" s="363" t="s">
        <v>169</v>
      </c>
      <c r="E4" s="363" t="s">
        <v>170</v>
      </c>
      <c r="F4" s="363" t="s">
        <v>601</v>
      </c>
      <c r="G4" s="363" t="s">
        <v>602</v>
      </c>
      <c r="H4" s="363" t="s">
        <v>603</v>
      </c>
      <c r="I4" s="363" t="s">
        <v>498</v>
      </c>
      <c r="J4" s="363"/>
      <c r="K4" s="363" t="s">
        <v>468</v>
      </c>
      <c r="L4" s="363" t="s">
        <v>469</v>
      </c>
      <c r="M4" s="363" t="s">
        <v>470</v>
      </c>
      <c r="Q4" s="581"/>
      <c r="R4" s="581" t="s">
        <v>125</v>
      </c>
      <c r="S4" s="581" t="s">
        <v>169</v>
      </c>
      <c r="T4" s="581" t="s">
        <v>170</v>
      </c>
      <c r="U4" s="581" t="s">
        <v>601</v>
      </c>
      <c r="V4" s="581" t="s">
        <v>602</v>
      </c>
      <c r="W4" s="581" t="s">
        <v>603</v>
      </c>
      <c r="X4" s="363" t="s">
        <v>498</v>
      </c>
      <c r="Y4" s="581" t="s">
        <v>604</v>
      </c>
      <c r="Z4" s="581" t="s">
        <v>572</v>
      </c>
      <c r="AA4" s="585" t="s">
        <v>467</v>
      </c>
      <c r="AB4" s="585" t="s">
        <v>468</v>
      </c>
      <c r="AC4" s="585" t="s">
        <v>469</v>
      </c>
      <c r="AD4" s="585" t="s">
        <v>470</v>
      </c>
      <c r="AE4" s="581"/>
      <c r="AF4" s="360"/>
      <c r="AG4" s="360"/>
      <c r="AH4" s="860" t="s">
        <v>605</v>
      </c>
      <c r="AI4" s="860"/>
      <c r="AJ4" s="860"/>
      <c r="AK4" s="860"/>
      <c r="AL4" s="860"/>
      <c r="AM4" s="860"/>
      <c r="AN4" s="860"/>
      <c r="AO4" s="860"/>
      <c r="AP4" s="860"/>
      <c r="AQ4" s="860"/>
      <c r="AR4" s="860"/>
      <c r="AS4" s="860"/>
      <c r="AT4" s="860"/>
      <c r="AU4" s="860"/>
      <c r="AV4" s="860"/>
      <c r="AW4" s="860"/>
      <c r="AX4" s="860"/>
    </row>
    <row r="5" spans="1:50" ht="15.75" thickBot="1" x14ac:dyDescent="0.3">
      <c r="C5" s="350" t="s">
        <v>573</v>
      </c>
      <c r="D5" s="382">
        <v>4.3646195442255696E-2</v>
      </c>
      <c r="E5" s="382">
        <v>1.5544187886838312E-2</v>
      </c>
      <c r="F5" s="382">
        <v>1.1144711678866499E-2</v>
      </c>
      <c r="G5" s="382">
        <v>6.5945039519920111E-3</v>
      </c>
      <c r="H5" s="382">
        <v>0.92307040104004756</v>
      </c>
      <c r="I5" s="382">
        <v>7.6929598959952522E-2</v>
      </c>
      <c r="J5" s="350" t="s">
        <v>139</v>
      </c>
      <c r="K5" s="350">
        <f>ROWS($J$5:J5)</f>
        <v>1</v>
      </c>
      <c r="L5" s="350">
        <f t="shared" ref="L5:L46" si="0">IF($AI$2=J5,K5,"")</f>
        <v>1</v>
      </c>
      <c r="M5" s="350">
        <f>IFERROR(SMALL($L$5:$L$46,ROWS($L$5:L5)),"")</f>
        <v>1</v>
      </c>
      <c r="Q5" s="581"/>
      <c r="R5" s="581" t="s">
        <v>573</v>
      </c>
      <c r="S5" s="581">
        <v>45</v>
      </c>
      <c r="T5" s="581">
        <v>15</v>
      </c>
      <c r="U5" s="581">
        <v>10</v>
      </c>
      <c r="V5" s="581">
        <v>5</v>
      </c>
      <c r="W5" s="581">
        <v>980</v>
      </c>
      <c r="X5" s="350">
        <v>10</v>
      </c>
      <c r="Y5" s="350">
        <v>80</v>
      </c>
      <c r="Z5" s="581">
        <v>1060</v>
      </c>
      <c r="AA5" s="581" t="s">
        <v>139</v>
      </c>
      <c r="AB5" s="581">
        <f>ROWS($J$5:AA5)</f>
        <v>1</v>
      </c>
      <c r="AC5" s="581">
        <f t="shared" ref="AC5:AC46" si="1">IF($AI$2=AA5,AB5,"")</f>
        <v>1</v>
      </c>
      <c r="AD5" s="581">
        <f>IFERROR(SMALL($AC$5:$AC$48,ROWS($AC$5:AC5)),"")</f>
        <v>1</v>
      </c>
      <c r="AE5" s="581"/>
      <c r="AF5" s="360"/>
      <c r="AG5" s="360"/>
      <c r="AH5" s="360"/>
      <c r="AI5" s="360"/>
      <c r="AJ5" s="360"/>
      <c r="AK5" s="360"/>
      <c r="AL5" s="360"/>
      <c r="AM5" s="360"/>
      <c r="AN5" s="360"/>
      <c r="AP5" s="360"/>
      <c r="AQ5" s="360"/>
      <c r="AR5" s="360"/>
      <c r="AS5" s="360"/>
      <c r="AT5" s="360"/>
      <c r="AU5" s="360"/>
      <c r="AV5" s="360"/>
    </row>
    <row r="6" spans="1:50" ht="75" x14ac:dyDescent="0.25">
      <c r="C6" s="350" t="s">
        <v>574</v>
      </c>
      <c r="D6" s="382">
        <v>3.3955821013190286E-2</v>
      </c>
      <c r="E6" s="382">
        <v>1.2281938288241003E-2</v>
      </c>
      <c r="F6" s="382">
        <v>1.7959094482875339E-2</v>
      </c>
      <c r="G6" s="382">
        <v>5.0708787595092368E-3</v>
      </c>
      <c r="H6" s="382">
        <v>0.9307322674561842</v>
      </c>
      <c r="I6" s="382">
        <v>6.9267732543815866E-2</v>
      </c>
      <c r="J6" s="350" t="s">
        <v>139</v>
      </c>
      <c r="K6" s="350">
        <f>ROWS($J$5:J6)</f>
        <v>2</v>
      </c>
      <c r="L6" s="350">
        <f t="shared" si="0"/>
        <v>2</v>
      </c>
      <c r="M6" s="350">
        <f>IFERROR(SMALL($L$5:$L$46,ROWS($L$5:L6)),"")</f>
        <v>2</v>
      </c>
      <c r="Q6" s="581"/>
      <c r="R6" s="581" t="s">
        <v>574</v>
      </c>
      <c r="S6" s="581">
        <v>160</v>
      </c>
      <c r="T6" s="581">
        <v>55</v>
      </c>
      <c r="U6" s="581">
        <v>85</v>
      </c>
      <c r="V6" s="581">
        <v>25</v>
      </c>
      <c r="W6" s="581">
        <v>4345</v>
      </c>
      <c r="X6" s="350">
        <v>35</v>
      </c>
      <c r="Y6" s="350">
        <v>325</v>
      </c>
      <c r="Z6" s="581">
        <v>4670</v>
      </c>
      <c r="AA6" s="581" t="s">
        <v>139</v>
      </c>
      <c r="AB6" s="581">
        <f>ROWS($J$5:AA6)</f>
        <v>2</v>
      </c>
      <c r="AC6" s="581">
        <f t="shared" si="1"/>
        <v>2</v>
      </c>
      <c r="AD6" s="581">
        <f>IFERROR(SMALL($AC$5:$AC$48,ROWS($AC$5:AC6)),"")</f>
        <v>2</v>
      </c>
      <c r="AE6" s="581"/>
      <c r="AF6" s="360"/>
      <c r="AG6" s="360"/>
      <c r="AH6" s="570" t="s">
        <v>565</v>
      </c>
      <c r="AI6" s="594" t="s">
        <v>606</v>
      </c>
      <c r="AJ6" s="594" t="s">
        <v>607</v>
      </c>
      <c r="AK6" s="594" t="s">
        <v>608</v>
      </c>
      <c r="AL6" s="594" t="s">
        <v>609</v>
      </c>
      <c r="AM6" s="595" t="s">
        <v>603</v>
      </c>
      <c r="AN6" s="596" t="s">
        <v>610</v>
      </c>
      <c r="AO6" s="386"/>
      <c r="AP6" s="570" t="s">
        <v>565</v>
      </c>
      <c r="AQ6" s="481" t="s">
        <v>606</v>
      </c>
      <c r="AR6" s="481" t="s">
        <v>607</v>
      </c>
      <c r="AS6" s="481" t="s">
        <v>608</v>
      </c>
      <c r="AT6" s="481" t="s">
        <v>609</v>
      </c>
      <c r="AU6" s="444" t="s">
        <v>603</v>
      </c>
      <c r="AV6" s="481" t="s">
        <v>610</v>
      </c>
      <c r="AW6" s="599" t="s">
        <v>611</v>
      </c>
      <c r="AX6" s="600" t="s">
        <v>612</v>
      </c>
    </row>
    <row r="7" spans="1:50" ht="15" x14ac:dyDescent="0.25">
      <c r="C7" s="350" t="s">
        <v>575</v>
      </c>
      <c r="D7" s="382">
        <v>5.3246606101806648E-2</v>
      </c>
      <c r="E7" s="382">
        <v>1.6880223032500394E-2</v>
      </c>
      <c r="F7" s="382">
        <v>1.9570277897946152E-2</v>
      </c>
      <c r="G7" s="382">
        <v>7.6959259488151395E-3</v>
      </c>
      <c r="H7" s="382">
        <v>0.90260696701893173</v>
      </c>
      <c r="I7" s="382">
        <v>9.7393032981068342E-2</v>
      </c>
      <c r="J7" s="350" t="s">
        <v>139</v>
      </c>
      <c r="K7" s="350">
        <f>ROWS($J$5:J7)</f>
        <v>3</v>
      </c>
      <c r="L7" s="350">
        <f t="shared" si="0"/>
        <v>3</v>
      </c>
      <c r="M7" s="350">
        <f>IFERROR(SMALL($L$5:$L$46,ROWS($L$5:L7)),"")</f>
        <v>3</v>
      </c>
      <c r="Q7" s="581"/>
      <c r="R7" s="581" t="s">
        <v>575</v>
      </c>
      <c r="S7" s="581">
        <v>310</v>
      </c>
      <c r="T7" s="581">
        <v>100</v>
      </c>
      <c r="U7" s="581">
        <v>115</v>
      </c>
      <c r="V7" s="581">
        <v>45</v>
      </c>
      <c r="W7" s="581">
        <v>5260</v>
      </c>
      <c r="X7" s="350">
        <v>90</v>
      </c>
      <c r="Y7" s="350">
        <v>565</v>
      </c>
      <c r="Z7" s="581">
        <v>5825</v>
      </c>
      <c r="AA7" s="581" t="s">
        <v>139</v>
      </c>
      <c r="AB7" s="581">
        <f>ROWS($J$5:AA7)</f>
        <v>3</v>
      </c>
      <c r="AC7" s="581">
        <f t="shared" si="1"/>
        <v>3</v>
      </c>
      <c r="AD7" s="581">
        <f>IFERROR(SMALL($AC$5:$AC$48,ROWS($AC$5:AC7)),"")</f>
        <v>3</v>
      </c>
      <c r="AE7" s="581"/>
      <c r="AF7" s="360"/>
      <c r="AG7" s="360"/>
      <c r="AH7" s="597" t="str">
        <f>IFERROR(INDEX($C$5:$I$46,$M5,COLUMNS($AG$5:AG5)),"")</f>
        <v xml:space="preserve">Architecture, Building and Planning                         </v>
      </c>
      <c r="AI7" s="331">
        <f>IFERROR(INDEX($C$5:$H$46,$M5,COLUMNS($AH$7:AI7)),"")</f>
        <v>4.3646195442255696E-2</v>
      </c>
      <c r="AJ7" s="331">
        <f>IFERROR(INDEX($C$5:$H$46,$M5,COLUMNS($AH$7:AJ7)),"")</f>
        <v>1.5544187886838312E-2</v>
      </c>
      <c r="AK7" s="331">
        <f>IFERROR(INDEX($C$5:$H$46,$M5,COLUMNS($AH$7:AK7)),"")</f>
        <v>1.1144711678866499E-2</v>
      </c>
      <c r="AL7" s="331">
        <f>IFERROR(INDEX($C$5:$H$46,$M5,COLUMNS($AH$7:AL7)),"")</f>
        <v>6.5945039519920111E-3</v>
      </c>
      <c r="AM7" s="331">
        <f>IFERROR(INDEX($C$5:$H$46,$M5,COLUMNS($AH$7:AM7)),"")</f>
        <v>0.92307040104004756</v>
      </c>
      <c r="AN7" s="332">
        <f>IFERROR(INDEX($C$5:$I$46,$M5,COLUMNS($AH$7:AN7)),"")</f>
        <v>7.6929598959952522E-2</v>
      </c>
      <c r="AO7" s="386"/>
      <c r="AP7" s="574" t="str">
        <f>IFERROR(INDEX($R$5:$Z$47,$AD5,COLUMNS($AO$7:AO8)),"")</f>
        <v xml:space="preserve">Architecture, Building and Planning                         </v>
      </c>
      <c r="AQ7" s="601">
        <f>IFERROR(INDEX($R$5:$Z$46,$AD5,COLUMNS($AP$7:AQ8)),"")</f>
        <v>45</v>
      </c>
      <c r="AR7" s="601">
        <f>IFERROR(INDEX($R$5:$Z$46,$AD5,COLUMNS($AP$7:AR8)),"")</f>
        <v>15</v>
      </c>
      <c r="AS7" s="601">
        <f>IFERROR(INDEX($R$5:$Z$46,$AD5,COLUMNS($AP$7:AS8)),"")</f>
        <v>10</v>
      </c>
      <c r="AT7" s="601">
        <f>IFERROR(INDEX($R$5:$Z$46,$AD5,COLUMNS($AP$7:AT8)),"")</f>
        <v>5</v>
      </c>
      <c r="AU7" s="601">
        <f>IFERROR(INDEX($R$5:$Z$46,$AD5,COLUMNS($AP$7:AU8)),"")</f>
        <v>980</v>
      </c>
      <c r="AV7" s="601">
        <f>IFERROR(INDEX($R$5:$Z$46,$AD5,COLUMNS($AP$7:AV8)),"")</f>
        <v>10</v>
      </c>
      <c r="AW7" s="601">
        <f>IFERROR(INDEX($R$5:$Z$46,$AD5,COLUMNS($AP$7:AW8)),"")</f>
        <v>80</v>
      </c>
      <c r="AX7" s="602">
        <f>IFERROR(INDEX($R$5:$Z$46,$AD5,COLUMNS($AP$7:AX8)),"")</f>
        <v>1060</v>
      </c>
    </row>
    <row r="8" spans="1:50" ht="15" x14ac:dyDescent="0.25">
      <c r="C8" s="350" t="s">
        <v>576</v>
      </c>
      <c r="D8" s="382">
        <v>1.881467544684854E-2</v>
      </c>
      <c r="E8" s="382">
        <v>6.58513640639699E-3</v>
      </c>
      <c r="F8" s="382">
        <v>2.1636876763875823E-2</v>
      </c>
      <c r="G8" s="382">
        <v>3.7629350893697085E-3</v>
      </c>
      <c r="H8" s="382">
        <v>0.94920037629350895</v>
      </c>
      <c r="I8" s="382">
        <v>5.0799623706491062E-2</v>
      </c>
      <c r="J8" s="350" t="s">
        <v>139</v>
      </c>
      <c r="K8" s="350">
        <f>ROWS($J$5:J8)</f>
        <v>4</v>
      </c>
      <c r="L8" s="350">
        <f t="shared" si="0"/>
        <v>4</v>
      </c>
      <c r="M8" s="350">
        <f>IFERROR(SMALL($L$5:$L$46,ROWS($L$5:L8)),"")</f>
        <v>4</v>
      </c>
      <c r="Q8" s="581"/>
      <c r="R8" s="581" t="s">
        <v>576</v>
      </c>
      <c r="S8" s="581">
        <v>10</v>
      </c>
      <c r="T8" s="581">
        <v>5</v>
      </c>
      <c r="U8" s="581">
        <v>10</v>
      </c>
      <c r="V8" s="581" t="s">
        <v>137</v>
      </c>
      <c r="W8" s="581">
        <v>505</v>
      </c>
      <c r="X8" s="350">
        <v>20</v>
      </c>
      <c r="Y8" s="350">
        <v>25</v>
      </c>
      <c r="Z8" s="581">
        <v>530</v>
      </c>
      <c r="AA8" s="581" t="s">
        <v>139</v>
      </c>
      <c r="AB8" s="581">
        <f>ROWS($J$5:AA8)</f>
        <v>4</v>
      </c>
      <c r="AC8" s="581">
        <f t="shared" si="1"/>
        <v>4</v>
      </c>
      <c r="AD8" s="581">
        <f>IFERROR(SMALL($AC$5:$AC$48,ROWS($AC$5:AC8)),"")</f>
        <v>4</v>
      </c>
      <c r="AE8" s="581"/>
      <c r="AF8" s="360"/>
      <c r="AG8" s="360"/>
      <c r="AH8" s="597" t="str">
        <f>IFERROR(INDEX($C$5:$H$47,$M6,COLUMNS($AG$5:AG6)),"")</f>
        <v xml:space="preserve">Biological Sciences                                         </v>
      </c>
      <c r="AI8" s="331">
        <f>IFERROR(INDEX($C$5:$H$46,$M6,COLUMNS($AH$7:AI8)),"")</f>
        <v>3.3955821013190286E-2</v>
      </c>
      <c r="AJ8" s="331">
        <f>IFERROR(INDEX($C$5:$H$46,$M6,COLUMNS($AH$7:AJ8)),"")</f>
        <v>1.2281938288241003E-2</v>
      </c>
      <c r="AK8" s="331">
        <f>IFERROR(INDEX($C$5:$H$46,$M6,COLUMNS($AH$7:AK8)),"")</f>
        <v>1.7959094482875339E-2</v>
      </c>
      <c r="AL8" s="331">
        <f>IFERROR(INDEX($C$5:$H$46,$M6,COLUMNS($AH$7:AL8)),"")</f>
        <v>5.0708787595092368E-3</v>
      </c>
      <c r="AM8" s="331">
        <f>IFERROR(INDEX($C$5:$H$46,$M6,COLUMNS($AH$7:AM8)),"")</f>
        <v>0.9307322674561842</v>
      </c>
      <c r="AN8" s="332">
        <f>IFERROR(INDEX($C$5:$I$46,$M6,COLUMNS($AH$7:AN8)),"")</f>
        <v>6.9267732543815866E-2</v>
      </c>
      <c r="AO8" s="386"/>
      <c r="AP8" s="574" t="str">
        <f>IFERROR(INDEX($R$5:$Z$47,$AD6,COLUMNS($AO$7:AO9)),"")</f>
        <v xml:space="preserve">Biological Sciences                                         </v>
      </c>
      <c r="AQ8" s="601">
        <f>IFERROR(INDEX($R$5:$Z$46,$AD6,COLUMNS($AP$7:AQ9)),"")</f>
        <v>160</v>
      </c>
      <c r="AR8" s="601">
        <f>IFERROR(INDEX($R$5:$Z$46,$AD6,COLUMNS($AP$7:AR9)),"")</f>
        <v>55</v>
      </c>
      <c r="AS8" s="601">
        <f>IFERROR(INDEX($R$5:$Z$46,$AD6,COLUMNS($AP$7:AS9)),"")</f>
        <v>85</v>
      </c>
      <c r="AT8" s="601">
        <f>IFERROR(INDEX($R$5:$Z$46,$AD6,COLUMNS($AP$7:AT9)),"")</f>
        <v>25</v>
      </c>
      <c r="AU8" s="601">
        <f>IFERROR(INDEX($R$5:$Z$46,$AD6,COLUMNS($AP$7:AU9)),"")</f>
        <v>4345</v>
      </c>
      <c r="AV8" s="601">
        <f>IFERROR(INDEX($R$5:$Z$46,$AD6,COLUMNS($AP$7:AV9)),"")</f>
        <v>35</v>
      </c>
      <c r="AW8" s="601">
        <f>IFERROR(INDEX($R$5:$Z$46,$AD6,COLUMNS($AP$7:AW9)),"")</f>
        <v>325</v>
      </c>
      <c r="AX8" s="602">
        <f>IFERROR(INDEX($R$5:$Z$46,$AD6,COLUMNS($AP$7:AX9)),"")</f>
        <v>4670</v>
      </c>
    </row>
    <row r="9" spans="1:50" ht="15" x14ac:dyDescent="0.25">
      <c r="C9" s="350" t="s">
        <v>577</v>
      </c>
      <c r="D9" s="382">
        <v>5.1528064362191921E-2</v>
      </c>
      <c r="E9" s="382">
        <v>1.8147234563088525E-2</v>
      </c>
      <c r="F9" s="382">
        <v>1.7081924682255365E-2</v>
      </c>
      <c r="G9" s="382">
        <v>8.3443673000275567E-3</v>
      </c>
      <c r="H9" s="382">
        <v>0.90489840909243668</v>
      </c>
      <c r="I9" s="382">
        <v>9.5101590907563371E-2</v>
      </c>
      <c r="J9" s="350" t="s">
        <v>139</v>
      </c>
      <c r="K9" s="350">
        <f>ROWS($J$5:J9)</f>
        <v>5</v>
      </c>
      <c r="L9" s="350">
        <f t="shared" si="0"/>
        <v>5</v>
      </c>
      <c r="M9" s="350">
        <f>IFERROR(SMALL($L$5:$L$46,ROWS($L$5:L9)),"")</f>
        <v>5</v>
      </c>
      <c r="Q9" s="581"/>
      <c r="R9" s="581" t="s">
        <v>577</v>
      </c>
      <c r="S9" s="581">
        <v>155</v>
      </c>
      <c r="T9" s="581">
        <v>55</v>
      </c>
      <c r="U9" s="581">
        <v>50</v>
      </c>
      <c r="V9" s="581">
        <v>25</v>
      </c>
      <c r="W9" s="581">
        <v>2695</v>
      </c>
      <c r="X9" s="350">
        <v>60</v>
      </c>
      <c r="Y9" s="350">
        <v>285</v>
      </c>
      <c r="Z9" s="581">
        <v>2975</v>
      </c>
      <c r="AA9" s="581" t="s">
        <v>139</v>
      </c>
      <c r="AB9" s="581">
        <f>ROWS($J$5:AA9)</f>
        <v>5</v>
      </c>
      <c r="AC9" s="581">
        <f t="shared" si="1"/>
        <v>5</v>
      </c>
      <c r="AD9" s="581">
        <f>IFERROR(SMALL($AC$5:$AC$48,ROWS($AC$5:AC9)),"")</f>
        <v>5</v>
      </c>
      <c r="AE9" s="581"/>
      <c r="AF9" s="360"/>
      <c r="AG9" s="360"/>
      <c r="AH9" s="597" t="str">
        <f>IFERROR(INDEX($C$5:$H$47,$M7,COLUMNS($AG$5:AG7)),"")</f>
        <v xml:space="preserve">Business and Administrative Studies                         </v>
      </c>
      <c r="AI9" s="331">
        <f>IFERROR(INDEX($C$5:$H$46,$M7,COLUMNS($AH$7:AI9)),"")</f>
        <v>5.3246606101806648E-2</v>
      </c>
      <c r="AJ9" s="331">
        <f>IFERROR(INDEX($C$5:$H$46,$M7,COLUMNS($AH$7:AJ9)),"")</f>
        <v>1.6880223032500394E-2</v>
      </c>
      <c r="AK9" s="331">
        <f>IFERROR(INDEX($C$5:$H$46,$M7,COLUMNS($AH$7:AK9)),"")</f>
        <v>1.9570277897946152E-2</v>
      </c>
      <c r="AL9" s="331">
        <f>IFERROR(INDEX($C$5:$H$46,$M7,COLUMNS($AH$7:AL9)),"")</f>
        <v>7.6959259488151395E-3</v>
      </c>
      <c r="AM9" s="331">
        <f>IFERROR(INDEX($C$5:$H$46,$M7,COLUMNS($AH$7:AM9)),"")</f>
        <v>0.90260696701893173</v>
      </c>
      <c r="AN9" s="332">
        <f>IFERROR(INDEX($C$5:$I$46,$M7,COLUMNS($AH$7:AN9)),"")</f>
        <v>9.7393032981068342E-2</v>
      </c>
      <c r="AO9" s="386"/>
      <c r="AP9" s="574" t="str">
        <f>IFERROR(INDEX($R$5:$Z$47,$AD7,COLUMNS($AO$7:AO10)),"")</f>
        <v xml:space="preserve">Business and Administrative Studies                         </v>
      </c>
      <c r="AQ9" s="601">
        <f>IFERROR(INDEX($R$5:$Z$46,$AD7,COLUMNS($AP$7:AQ10)),"")</f>
        <v>310</v>
      </c>
      <c r="AR9" s="601">
        <f>IFERROR(INDEX($R$5:$Z$46,$AD7,COLUMNS($AP$7:AR10)),"")</f>
        <v>100</v>
      </c>
      <c r="AS9" s="601">
        <f>IFERROR(INDEX($R$5:$Z$46,$AD7,COLUMNS($AP$7:AS10)),"")</f>
        <v>115</v>
      </c>
      <c r="AT9" s="601">
        <f>IFERROR(INDEX($R$5:$Z$46,$AD7,COLUMNS($AP$7:AT10)),"")</f>
        <v>45</v>
      </c>
      <c r="AU9" s="601">
        <f>IFERROR(INDEX($R$5:$Z$46,$AD7,COLUMNS($AP$7:AU10)),"")</f>
        <v>5260</v>
      </c>
      <c r="AV9" s="601">
        <f>IFERROR(INDEX($R$5:$Z$46,$AD7,COLUMNS($AP$7:AV10)),"")</f>
        <v>90</v>
      </c>
      <c r="AW9" s="601">
        <f>IFERROR(INDEX($R$5:$Z$46,$AD7,COLUMNS($AP$7:AW10)),"")</f>
        <v>565</v>
      </c>
      <c r="AX9" s="602">
        <f>IFERROR(INDEX($R$5:$Z$46,$AD7,COLUMNS($AP$7:AX10)),"")</f>
        <v>5825</v>
      </c>
    </row>
    <row r="10" spans="1:50" ht="15" x14ac:dyDescent="0.25">
      <c r="C10" s="350" t="s">
        <v>578</v>
      </c>
      <c r="D10" s="382">
        <v>2.1010770908412822E-2</v>
      </c>
      <c r="E10" s="382">
        <v>9.3237069437294012E-3</v>
      </c>
      <c r="F10" s="382">
        <v>2.1890442389625554E-2</v>
      </c>
      <c r="G10" s="382">
        <v>3.8510963463230137E-3</v>
      </c>
      <c r="H10" s="382">
        <v>0.9439239834119092</v>
      </c>
      <c r="I10" s="382">
        <v>5.6076016588090784E-2</v>
      </c>
      <c r="J10" s="350" t="s">
        <v>139</v>
      </c>
      <c r="K10" s="350">
        <f>ROWS($J$5:J10)</f>
        <v>6</v>
      </c>
      <c r="L10" s="350">
        <f t="shared" si="0"/>
        <v>6</v>
      </c>
      <c r="M10" s="350">
        <f>IFERROR(SMALL($L$5:$L$46,ROWS($L$5:L10)),"")</f>
        <v>6</v>
      </c>
      <c r="Q10" s="581"/>
      <c r="R10" s="581" t="s">
        <v>578</v>
      </c>
      <c r="S10" s="581">
        <v>50</v>
      </c>
      <c r="T10" s="581">
        <v>25</v>
      </c>
      <c r="U10" s="581">
        <v>55</v>
      </c>
      <c r="V10" s="581">
        <v>10</v>
      </c>
      <c r="W10" s="581">
        <v>2330</v>
      </c>
      <c r="X10" s="350">
        <v>25</v>
      </c>
      <c r="Y10" s="350">
        <v>140</v>
      </c>
      <c r="Z10" s="581">
        <v>2465</v>
      </c>
      <c r="AA10" s="581" t="s">
        <v>139</v>
      </c>
      <c r="AB10" s="581">
        <f>ROWS($J$5:AA10)</f>
        <v>6</v>
      </c>
      <c r="AC10" s="581">
        <f t="shared" si="1"/>
        <v>6</v>
      </c>
      <c r="AD10" s="581">
        <f>IFERROR(SMALL($AC$5:$AC$48,ROWS($AC$5:AC10)),"")</f>
        <v>6</v>
      </c>
      <c r="AE10" s="581"/>
      <c r="AF10" s="360"/>
      <c r="AG10" s="360"/>
      <c r="AH10" s="597" t="str">
        <f>IFERROR(INDEX($C$5:$H$47,$M8,COLUMNS($AG$5:AG8)),"")</f>
        <v xml:space="preserve">Combined                                                    </v>
      </c>
      <c r="AI10" s="331">
        <f>IFERROR(INDEX($C$5:$H$46,$M8,COLUMNS($AH$7:AI10)),"")</f>
        <v>1.881467544684854E-2</v>
      </c>
      <c r="AJ10" s="331">
        <f>IFERROR(INDEX($C$5:$H$46,$M8,COLUMNS($AH$7:AJ10)),"")</f>
        <v>6.58513640639699E-3</v>
      </c>
      <c r="AK10" s="331">
        <f>IFERROR(INDEX($C$5:$H$46,$M8,COLUMNS($AH$7:AK10)),"")</f>
        <v>2.1636876763875823E-2</v>
      </c>
      <c r="AL10" s="331">
        <f>IFERROR(INDEX($C$5:$H$46,$M8,COLUMNS($AH$7:AL10)),"")</f>
        <v>3.7629350893697085E-3</v>
      </c>
      <c r="AM10" s="331">
        <f>IFERROR(INDEX($C$5:$H$46,$M8,COLUMNS($AH$7:AM10)),"")</f>
        <v>0.94920037629350895</v>
      </c>
      <c r="AN10" s="332">
        <f>IFERROR(INDEX($C$5:$I$46,$M8,COLUMNS($AH$7:AN10)),"")</f>
        <v>5.0799623706491062E-2</v>
      </c>
      <c r="AO10" s="386"/>
      <c r="AP10" s="574" t="str">
        <f>IFERROR(INDEX($R$5:$Z$47,$AD8,COLUMNS($AO$7:AO11)),"")</f>
        <v xml:space="preserve">Combined                                                    </v>
      </c>
      <c r="AQ10" s="601">
        <f>IFERROR(INDEX($R$5:$Z$46,$AD8,COLUMNS($AP$7:AQ11)),"")</f>
        <v>10</v>
      </c>
      <c r="AR10" s="601">
        <f>IFERROR(INDEX($R$5:$Z$46,$AD8,COLUMNS($AP$7:AR11)),"")</f>
        <v>5</v>
      </c>
      <c r="AS10" s="601">
        <f>IFERROR(INDEX($R$5:$Z$46,$AD8,COLUMNS($AP$7:AS11)),"")</f>
        <v>10</v>
      </c>
      <c r="AT10" s="601" t="str">
        <f>IFERROR(INDEX($R$5:$Z$46,$AD8,COLUMNS($AP$7:AT11)),"")</f>
        <v>-</v>
      </c>
      <c r="AU10" s="601">
        <f>IFERROR(INDEX($R$5:$Z$46,$AD8,COLUMNS($AP$7:AU11)),"")</f>
        <v>505</v>
      </c>
      <c r="AV10" s="601">
        <f>IFERROR(INDEX($R$5:$Z$46,$AD8,COLUMNS($AP$7:AV11)),"")</f>
        <v>20</v>
      </c>
      <c r="AW10" s="601">
        <f>IFERROR(INDEX($R$5:$Z$46,$AD8,COLUMNS($AP$7:AW11)),"")</f>
        <v>25</v>
      </c>
      <c r="AX10" s="602">
        <f>IFERROR(INDEX($R$5:$Z$46,$AD8,COLUMNS($AP$7:AX11)),"")</f>
        <v>530</v>
      </c>
    </row>
    <row r="11" spans="1:50" ht="15" x14ac:dyDescent="0.25">
      <c r="C11" s="350" t="s">
        <v>579</v>
      </c>
      <c r="D11" s="382" t="s">
        <v>137</v>
      </c>
      <c r="E11" s="382" t="s">
        <v>137</v>
      </c>
      <c r="F11" s="382" t="s">
        <v>137</v>
      </c>
      <c r="G11" s="382" t="s">
        <v>137</v>
      </c>
      <c r="H11" s="382" t="s">
        <v>137</v>
      </c>
      <c r="I11" s="382" t="s">
        <v>137</v>
      </c>
      <c r="J11" s="350" t="s">
        <v>139</v>
      </c>
      <c r="K11" s="350">
        <f>ROWS($J$5:J11)</f>
        <v>7</v>
      </c>
      <c r="L11" s="350">
        <f t="shared" si="0"/>
        <v>7</v>
      </c>
      <c r="M11" s="350">
        <f>IFERROR(SMALL($L$5:$L$46,ROWS($L$5:L11)),"")</f>
        <v>7</v>
      </c>
      <c r="Q11" s="581"/>
      <c r="R11" s="581" t="s">
        <v>579</v>
      </c>
      <c r="S11" s="581" t="s">
        <v>137</v>
      </c>
      <c r="T11" s="581">
        <v>0</v>
      </c>
      <c r="U11" s="581" t="s">
        <v>137</v>
      </c>
      <c r="V11" s="581">
        <v>0</v>
      </c>
      <c r="W11" s="581">
        <v>15</v>
      </c>
      <c r="X11" s="350">
        <v>0</v>
      </c>
      <c r="Y11" s="350" t="s">
        <v>137</v>
      </c>
      <c r="Z11" s="581">
        <v>15</v>
      </c>
      <c r="AA11" s="581" t="s">
        <v>139</v>
      </c>
      <c r="AB11" s="581">
        <f>ROWS($J$5:AA11)</f>
        <v>7</v>
      </c>
      <c r="AC11" s="581">
        <f t="shared" si="1"/>
        <v>7</v>
      </c>
      <c r="AD11" s="581">
        <f>IFERROR(SMALL($AC$5:$AC$48,ROWS($AC$5:AC11)),"")</f>
        <v>7</v>
      </c>
      <c r="AE11" s="581"/>
      <c r="AF11" s="360"/>
      <c r="AG11" s="360"/>
      <c r="AH11" s="597" t="str">
        <f>IFERROR(INDEX($C$5:$H$47,$M9,COLUMNS($AG$5:AG9)),"")</f>
        <v xml:space="preserve">Computer Sciences                                           </v>
      </c>
      <c r="AI11" s="331">
        <f>IFERROR(INDEX($C$5:$H$46,$M9,COLUMNS($AH$7:AI11)),"")</f>
        <v>5.1528064362191921E-2</v>
      </c>
      <c r="AJ11" s="331">
        <f>IFERROR(INDEX($C$5:$H$46,$M9,COLUMNS($AH$7:AJ11)),"")</f>
        <v>1.8147234563088525E-2</v>
      </c>
      <c r="AK11" s="331">
        <f>IFERROR(INDEX($C$5:$H$46,$M9,COLUMNS($AH$7:AK11)),"")</f>
        <v>1.7081924682255365E-2</v>
      </c>
      <c r="AL11" s="331">
        <f>IFERROR(INDEX($C$5:$H$46,$M9,COLUMNS($AH$7:AL11)),"")</f>
        <v>8.3443673000275567E-3</v>
      </c>
      <c r="AM11" s="331">
        <f>IFERROR(INDEX($C$5:$H$46,$M9,COLUMNS($AH$7:AM11)),"")</f>
        <v>0.90489840909243668</v>
      </c>
      <c r="AN11" s="332">
        <f>IFERROR(INDEX($C$5:$I$46,$M9,COLUMNS($AH$7:AN11)),"")</f>
        <v>9.5101590907563371E-2</v>
      </c>
      <c r="AO11" s="386"/>
      <c r="AP11" s="574" t="str">
        <f>IFERROR(INDEX($R$5:$Z$47,$AD9,COLUMNS($AO$7:AO12)),"")</f>
        <v xml:space="preserve">Computer Sciences                                           </v>
      </c>
      <c r="AQ11" s="601">
        <f>IFERROR(INDEX($R$5:$Z$46,$AD9,COLUMNS($AP$7:AQ12)),"")</f>
        <v>155</v>
      </c>
      <c r="AR11" s="601">
        <f>IFERROR(INDEX($R$5:$Z$46,$AD9,COLUMNS($AP$7:AR12)),"")</f>
        <v>55</v>
      </c>
      <c r="AS11" s="601">
        <f>IFERROR(INDEX($R$5:$Z$46,$AD9,COLUMNS($AP$7:AS12)),"")</f>
        <v>50</v>
      </c>
      <c r="AT11" s="601">
        <f>IFERROR(INDEX($R$5:$Z$46,$AD9,COLUMNS($AP$7:AT12)),"")</f>
        <v>25</v>
      </c>
      <c r="AU11" s="601">
        <f>IFERROR(INDEX($R$5:$Z$46,$AD9,COLUMNS($AP$7:AU12)),"")</f>
        <v>2695</v>
      </c>
      <c r="AV11" s="601">
        <f>IFERROR(INDEX($R$5:$Z$46,$AD9,COLUMNS($AP$7:AV12)),"")</f>
        <v>60</v>
      </c>
      <c r="AW11" s="601">
        <f>IFERROR(INDEX($R$5:$Z$46,$AD9,COLUMNS($AP$7:AW12)),"")</f>
        <v>285</v>
      </c>
      <c r="AX11" s="602">
        <f>IFERROR(INDEX($R$5:$Z$46,$AD9,COLUMNS($AP$7:AX12)),"")</f>
        <v>2975</v>
      </c>
    </row>
    <row r="12" spans="1:50" ht="15" x14ac:dyDescent="0.25">
      <c r="C12" s="350" t="s">
        <v>580</v>
      </c>
      <c r="D12" s="382">
        <v>1.3578122011856951E-2</v>
      </c>
      <c r="E12" s="382">
        <v>3.6335819468349588E-3</v>
      </c>
      <c r="F12" s="382">
        <v>6.5021992732836103E-3</v>
      </c>
      <c r="G12" s="382">
        <v>2.4861350162554982E-3</v>
      </c>
      <c r="H12" s="382">
        <v>0.97379996175176897</v>
      </c>
      <c r="I12" s="382">
        <v>2.6200038248231021E-2</v>
      </c>
      <c r="J12" s="350" t="s">
        <v>139</v>
      </c>
      <c r="K12" s="350">
        <f>ROWS($J$5:J12)</f>
        <v>8</v>
      </c>
      <c r="L12" s="350">
        <f t="shared" si="0"/>
        <v>8</v>
      </c>
      <c r="M12" s="350">
        <f>IFERROR(SMALL($L$5:$L$46,ROWS($L$5:L12)),"")</f>
        <v>8</v>
      </c>
      <c r="Q12" s="581"/>
      <c r="R12" s="581" t="s">
        <v>580</v>
      </c>
      <c r="S12" s="581">
        <v>35</v>
      </c>
      <c r="T12" s="581">
        <v>10</v>
      </c>
      <c r="U12" s="581">
        <v>15</v>
      </c>
      <c r="V12" s="581">
        <v>5</v>
      </c>
      <c r="W12" s="581">
        <v>2545</v>
      </c>
      <c r="X12" s="581">
        <v>105</v>
      </c>
      <c r="Y12" s="350">
        <v>70</v>
      </c>
      <c r="Z12" s="581">
        <v>2615</v>
      </c>
      <c r="AA12" s="581" t="s">
        <v>139</v>
      </c>
      <c r="AB12" s="581">
        <f>ROWS($J$5:AA12)</f>
        <v>8</v>
      </c>
      <c r="AC12" s="581">
        <f t="shared" si="1"/>
        <v>8</v>
      </c>
      <c r="AD12" s="581">
        <f>IFERROR(SMALL($AC$5:$AC$48,ROWS($AC$5:AC12)),"")</f>
        <v>8</v>
      </c>
      <c r="AE12" s="581"/>
      <c r="AF12" s="360"/>
      <c r="AG12" s="360"/>
      <c r="AH12" s="597" t="str">
        <f>IFERROR(INDEX($C$5:$H$47,$M10,COLUMNS($AG$5:AG10)),"")</f>
        <v xml:space="preserve">Creative Arts and Design                                    </v>
      </c>
      <c r="AI12" s="331">
        <f>IFERROR(INDEX($C$5:$H$46,$M10,COLUMNS($AH$7:AI12)),"")</f>
        <v>2.1010770908412822E-2</v>
      </c>
      <c r="AJ12" s="331">
        <f>IFERROR(INDEX($C$5:$H$46,$M10,COLUMNS($AH$7:AJ12)),"")</f>
        <v>9.3237069437294012E-3</v>
      </c>
      <c r="AK12" s="331">
        <f>IFERROR(INDEX($C$5:$H$46,$M10,COLUMNS($AH$7:AK12)),"")</f>
        <v>2.1890442389625554E-2</v>
      </c>
      <c r="AL12" s="331">
        <f>IFERROR(INDEX($C$5:$H$46,$M10,COLUMNS($AH$7:AL12)),"")</f>
        <v>3.8510963463230137E-3</v>
      </c>
      <c r="AM12" s="331">
        <f>IFERROR(INDEX($C$5:$H$46,$M10,COLUMNS($AH$7:AM12)),"")</f>
        <v>0.9439239834119092</v>
      </c>
      <c r="AN12" s="332">
        <f>IFERROR(INDEX($C$5:$I$46,$M10,COLUMNS($AH$7:AN12)),"")</f>
        <v>5.6076016588090784E-2</v>
      </c>
      <c r="AO12" s="386"/>
      <c r="AP12" s="574" t="str">
        <f>IFERROR(INDEX($R$5:$Z$47,$AD10,COLUMNS($AO$7:AO13)),"")</f>
        <v xml:space="preserve">Creative Arts and Design                                    </v>
      </c>
      <c r="AQ12" s="601">
        <f>IFERROR(INDEX($R$5:$Z$46,$AD10,COLUMNS($AP$7:AQ13)),"")</f>
        <v>50</v>
      </c>
      <c r="AR12" s="601">
        <f>IFERROR(INDEX($R$5:$Z$46,$AD10,COLUMNS($AP$7:AR13)),"")</f>
        <v>25</v>
      </c>
      <c r="AS12" s="601">
        <f>IFERROR(INDEX($R$5:$Z$46,$AD10,COLUMNS($AP$7:AS13)),"")</f>
        <v>55</v>
      </c>
      <c r="AT12" s="601">
        <f>IFERROR(INDEX($R$5:$Z$46,$AD10,COLUMNS($AP$7:AT13)),"")</f>
        <v>10</v>
      </c>
      <c r="AU12" s="601">
        <f>IFERROR(INDEX($R$5:$Z$46,$AD10,COLUMNS($AP$7:AU13)),"")</f>
        <v>2330</v>
      </c>
      <c r="AV12" s="601">
        <f>IFERROR(INDEX($R$5:$Z$46,$AD10,COLUMNS($AP$7:AV13)),"")</f>
        <v>25</v>
      </c>
      <c r="AW12" s="601">
        <f>IFERROR(INDEX($R$5:$Z$46,$AD10,COLUMNS($AP$7:AW13)),"")</f>
        <v>140</v>
      </c>
      <c r="AX12" s="602">
        <f>IFERROR(INDEX($R$5:$Z$46,$AD10,COLUMNS($AP$7:AX13)),"")</f>
        <v>2465</v>
      </c>
    </row>
    <row r="13" spans="1:50" ht="15" x14ac:dyDescent="0.25">
      <c r="C13" s="350" t="s">
        <v>581</v>
      </c>
      <c r="D13" s="382">
        <v>6.9005650831406792E-2</v>
      </c>
      <c r="E13" s="382">
        <v>2.1464891387649579E-2</v>
      </c>
      <c r="F13" s="382">
        <v>2.321388253775436E-2</v>
      </c>
      <c r="G13" s="382">
        <v>1.4786925178158598E-2</v>
      </c>
      <c r="H13" s="382">
        <v>0.87152865006503066</v>
      </c>
      <c r="I13" s="382">
        <v>0.12847134993496934</v>
      </c>
      <c r="J13" s="350" t="s">
        <v>139</v>
      </c>
      <c r="K13" s="350">
        <f>ROWS($J$5:J13)</f>
        <v>9</v>
      </c>
      <c r="L13" s="350">
        <f t="shared" si="0"/>
        <v>9</v>
      </c>
      <c r="M13" s="350">
        <f>IFERROR(SMALL($L$5:$L$46,ROWS($L$5:L13)),"")</f>
        <v>9</v>
      </c>
      <c r="Q13" s="581"/>
      <c r="R13" s="581" t="s">
        <v>581</v>
      </c>
      <c r="S13" s="581">
        <v>215</v>
      </c>
      <c r="T13" s="581">
        <v>70</v>
      </c>
      <c r="U13" s="581">
        <v>75</v>
      </c>
      <c r="V13" s="581">
        <v>45</v>
      </c>
      <c r="W13" s="581">
        <v>2740</v>
      </c>
      <c r="X13" s="350">
        <v>50</v>
      </c>
      <c r="Y13" s="350">
        <v>405</v>
      </c>
      <c r="Z13" s="581">
        <v>3145</v>
      </c>
      <c r="AA13" s="581" t="s">
        <v>139</v>
      </c>
      <c r="AB13" s="581">
        <f>ROWS($J$5:AA13)</f>
        <v>9</v>
      </c>
      <c r="AC13" s="581">
        <f t="shared" si="1"/>
        <v>9</v>
      </c>
      <c r="AD13" s="581">
        <f>IFERROR(SMALL($AC$5:$AC$48,ROWS($AC$5:AC13)),"")</f>
        <v>9</v>
      </c>
      <c r="AE13" s="581"/>
      <c r="AF13" s="360"/>
      <c r="AG13" s="360"/>
      <c r="AH13" s="597" t="str">
        <f>IFERROR(INDEX($C$5:$H$47,$M11,COLUMNS($AG$5:AG11)),"")</f>
        <v>Eastern, Asiatic, African, American and Australian Languages</v>
      </c>
      <c r="AI13" s="331" t="str">
        <f>IFERROR(INDEX($C$5:$H$46,$M11,COLUMNS($AH$7:AI13)),"")</f>
        <v>-</v>
      </c>
      <c r="AJ13" s="331" t="str">
        <f>IFERROR(INDEX($C$5:$H$46,$M11,COLUMNS($AH$7:AJ13)),"")</f>
        <v>-</v>
      </c>
      <c r="AK13" s="331" t="str">
        <f>IFERROR(INDEX($C$5:$H$46,$M11,COLUMNS($AH$7:AK13)),"")</f>
        <v>-</v>
      </c>
      <c r="AL13" s="331" t="str">
        <f>IFERROR(INDEX($C$5:$H$46,$M11,COLUMNS($AH$7:AL13)),"")</f>
        <v>-</v>
      </c>
      <c r="AM13" s="331" t="str">
        <f>IFERROR(INDEX($C$5:$H$46,$M11,COLUMNS($AH$7:AM13)),"")</f>
        <v>-</v>
      </c>
      <c r="AN13" s="332" t="str">
        <f>IFERROR(INDEX($C$5:$I$46,$M11,COLUMNS($AH$7:AN13)),"")</f>
        <v>-</v>
      </c>
      <c r="AO13" s="386"/>
      <c r="AP13" s="574" t="str">
        <f>IFERROR(INDEX($R$5:$Z$47,$AD11,COLUMNS($AO$7:AO14)),"")</f>
        <v>Eastern, Asiatic, African, American and Australian Languages</v>
      </c>
      <c r="AQ13" s="601" t="str">
        <f>IFERROR(INDEX($R$5:$Z$46,$AD11,COLUMNS($AP$7:AQ14)),"")</f>
        <v>-</v>
      </c>
      <c r="AR13" s="601">
        <f>IFERROR(INDEX($R$5:$Z$46,$AD11,COLUMNS($AP$7:AR14)),"")</f>
        <v>0</v>
      </c>
      <c r="AS13" s="601" t="str">
        <f>IFERROR(INDEX($R$5:$Z$46,$AD11,COLUMNS($AP$7:AS14)),"")</f>
        <v>-</v>
      </c>
      <c r="AT13" s="601">
        <f>IFERROR(INDEX($R$5:$Z$46,$AD11,COLUMNS($AP$7:AT14)),"")</f>
        <v>0</v>
      </c>
      <c r="AU13" s="601">
        <f>IFERROR(INDEX($R$5:$Z$46,$AD11,COLUMNS($AP$7:AU14)),"")</f>
        <v>15</v>
      </c>
      <c r="AV13" s="601">
        <f>IFERROR(INDEX($R$5:$Z$46,$AD11,COLUMNS($AP$7:AV14)),"")</f>
        <v>0</v>
      </c>
      <c r="AW13" s="601" t="str">
        <f>IFERROR(INDEX($R$5:$Z$46,$AD11,COLUMNS($AP$7:AW14)),"")</f>
        <v>-</v>
      </c>
      <c r="AX13" s="602">
        <f>IFERROR(INDEX($R$5:$Z$46,$AD11,COLUMNS($AP$7:AX14)),"")</f>
        <v>15</v>
      </c>
    </row>
    <row r="14" spans="1:50" ht="15" x14ac:dyDescent="0.25">
      <c r="C14" s="350" t="s">
        <v>582</v>
      </c>
      <c r="D14" s="382">
        <v>1.136905979409559E-2</v>
      </c>
      <c r="E14" s="382">
        <v>6.255539646826209E-3</v>
      </c>
      <c r="F14" s="382">
        <v>2.2448353446512581E-2</v>
      </c>
      <c r="G14" s="382">
        <v>7.1077930047044394E-3</v>
      </c>
      <c r="H14" s="382">
        <v>0.95281925410786128</v>
      </c>
      <c r="I14" s="382">
        <v>4.7180745892138817E-2</v>
      </c>
      <c r="J14" s="350" t="s">
        <v>139</v>
      </c>
      <c r="K14" s="350">
        <f>ROWS($J$5:J14)</f>
        <v>10</v>
      </c>
      <c r="L14" s="350">
        <f t="shared" si="0"/>
        <v>10</v>
      </c>
      <c r="M14" s="350">
        <f>IFERROR(SMALL($L$5:$L$46,ROWS($L$5:L14)),"")</f>
        <v>10</v>
      </c>
      <c r="Q14" s="581"/>
      <c r="R14" s="581" t="s">
        <v>582</v>
      </c>
      <c r="S14" s="581">
        <v>5</v>
      </c>
      <c r="T14" s="581">
        <v>5</v>
      </c>
      <c r="U14" s="581">
        <v>15</v>
      </c>
      <c r="V14" s="581">
        <v>5</v>
      </c>
      <c r="W14" s="581">
        <v>560</v>
      </c>
      <c r="X14" s="350">
        <v>15</v>
      </c>
      <c r="Y14" s="350">
        <v>30</v>
      </c>
      <c r="Z14" s="581">
        <v>585</v>
      </c>
      <c r="AA14" s="581" t="s">
        <v>139</v>
      </c>
      <c r="AB14" s="581">
        <f>ROWS($J$5:AA14)</f>
        <v>10</v>
      </c>
      <c r="AC14" s="581">
        <f t="shared" si="1"/>
        <v>10</v>
      </c>
      <c r="AD14" s="581">
        <f>IFERROR(SMALL($AC$5:$AC$48,ROWS($AC$5:AC14)),"")</f>
        <v>10</v>
      </c>
      <c r="AE14" s="581"/>
      <c r="AF14" s="360"/>
      <c r="AG14" s="360"/>
      <c r="AH14" s="597" t="str">
        <f>IFERROR(INDEX($C$5:$H$47,$M12,COLUMNS($AG$5:AG12)),"")</f>
        <v xml:space="preserve">Education                                                   </v>
      </c>
      <c r="AI14" s="331">
        <f>IFERROR(INDEX($C$5:$H$46,$M12,COLUMNS($AH$7:AI14)),"")</f>
        <v>1.3578122011856951E-2</v>
      </c>
      <c r="AJ14" s="331">
        <f>IFERROR(INDEX($C$5:$H$46,$M12,COLUMNS($AH$7:AJ14)),"")</f>
        <v>3.6335819468349588E-3</v>
      </c>
      <c r="AK14" s="331">
        <f>IFERROR(INDEX($C$5:$H$46,$M12,COLUMNS($AH$7:AK14)),"")</f>
        <v>6.5021992732836103E-3</v>
      </c>
      <c r="AL14" s="331">
        <f>IFERROR(INDEX($C$5:$H$46,$M12,COLUMNS($AH$7:AL14)),"")</f>
        <v>2.4861350162554982E-3</v>
      </c>
      <c r="AM14" s="331">
        <f>IFERROR(INDEX($C$5:$H$46,$M12,COLUMNS($AH$7:AM14)),"")</f>
        <v>0.97379996175176897</v>
      </c>
      <c r="AN14" s="332">
        <f>IFERROR(INDEX($C$5:$I$46,$M12,COLUMNS($AH$7:AN14)),"")</f>
        <v>2.6200038248231021E-2</v>
      </c>
      <c r="AO14" s="386"/>
      <c r="AP14" s="574" t="str">
        <f>IFERROR(INDEX($R$5:$Z$47,$AD12,COLUMNS($AO$7:AO15)),"")</f>
        <v xml:space="preserve">Education                                                   </v>
      </c>
      <c r="AQ14" s="601">
        <f>IFERROR(INDEX($R$5:$Z$46,$AD12,COLUMNS($AP$7:AQ15)),"")</f>
        <v>35</v>
      </c>
      <c r="AR14" s="601">
        <f>IFERROR(INDEX($R$5:$Z$46,$AD12,COLUMNS($AP$7:AR15)),"")</f>
        <v>10</v>
      </c>
      <c r="AS14" s="601">
        <f>IFERROR(INDEX($R$5:$Z$46,$AD12,COLUMNS($AP$7:AS15)),"")</f>
        <v>15</v>
      </c>
      <c r="AT14" s="601">
        <f>IFERROR(INDEX($R$5:$Z$46,$AD12,COLUMNS($AP$7:AT15)),"")</f>
        <v>5</v>
      </c>
      <c r="AU14" s="601">
        <f>IFERROR(INDEX($R$5:$Z$46,$AD12,COLUMNS($AP$7:AU15)),"")</f>
        <v>2545</v>
      </c>
      <c r="AV14" s="601">
        <f>IFERROR(INDEX($R$5:$Z$46,$AD12,COLUMNS($AP$7:AV15)),"")</f>
        <v>105</v>
      </c>
      <c r="AW14" s="601">
        <f>IFERROR(INDEX($R$5:$Z$46,$AD12,COLUMNS($AP$7:AW15)),"")</f>
        <v>70</v>
      </c>
      <c r="AX14" s="602">
        <f>IFERROR(INDEX($R$5:$Z$46,$AD12,COLUMNS($AP$7:AX15)),"")</f>
        <v>2615</v>
      </c>
    </row>
    <row r="15" spans="1:50" ht="15" x14ac:dyDescent="0.25">
      <c r="C15" s="350" t="s">
        <v>583</v>
      </c>
      <c r="D15" s="382">
        <v>9.7216944029553942E-3</v>
      </c>
      <c r="E15" s="382">
        <v>5.152498033566359E-3</v>
      </c>
      <c r="F15" s="382">
        <v>1.8117703205507783E-2</v>
      </c>
      <c r="G15" s="382">
        <v>1.6173364324916703E-3</v>
      </c>
      <c r="H15" s="382">
        <v>0.96539076792547873</v>
      </c>
      <c r="I15" s="382">
        <v>3.4609232074521205E-2</v>
      </c>
      <c r="J15" s="350" t="s">
        <v>139</v>
      </c>
      <c r="K15" s="350">
        <f>ROWS($J$5:J15)</f>
        <v>11</v>
      </c>
      <c r="L15" s="350">
        <f t="shared" si="0"/>
        <v>11</v>
      </c>
      <c r="M15" s="350">
        <f>IFERROR(SMALL($L$5:$L$46,ROWS($L$5:L15)),"")</f>
        <v>11</v>
      </c>
      <c r="Q15" s="581"/>
      <c r="R15" s="581" t="s">
        <v>583</v>
      </c>
      <c r="S15" s="581">
        <v>10</v>
      </c>
      <c r="T15" s="581">
        <v>5</v>
      </c>
      <c r="U15" s="581">
        <v>20</v>
      </c>
      <c r="V15" s="581" t="s">
        <v>137</v>
      </c>
      <c r="W15" s="581">
        <v>1090</v>
      </c>
      <c r="X15" s="350">
        <v>15</v>
      </c>
      <c r="Y15" s="350">
        <v>40</v>
      </c>
      <c r="Z15" s="581">
        <v>1130</v>
      </c>
      <c r="AA15" s="581" t="s">
        <v>139</v>
      </c>
      <c r="AB15" s="581">
        <f>ROWS($J$5:AA15)</f>
        <v>11</v>
      </c>
      <c r="AC15" s="581">
        <f t="shared" si="1"/>
        <v>11</v>
      </c>
      <c r="AD15" s="581">
        <f>IFERROR(SMALL($AC$5:$AC$48,ROWS($AC$5:AC15)),"")</f>
        <v>11</v>
      </c>
      <c r="AE15" s="581"/>
      <c r="AF15" s="360"/>
      <c r="AG15" s="360"/>
      <c r="AH15" s="597" t="str">
        <f>IFERROR(INDEX($C$5:$H$47,$M13,COLUMNS($AG$5:AG13)),"")</f>
        <v xml:space="preserve">Engineering                                                 </v>
      </c>
      <c r="AI15" s="331">
        <f>IFERROR(INDEX($C$5:$H$46,$M13,COLUMNS($AH$7:AI15)),"")</f>
        <v>6.9005650831406792E-2</v>
      </c>
      <c r="AJ15" s="331">
        <f>IFERROR(INDEX($C$5:$H$46,$M13,COLUMNS($AH$7:AJ15)),"")</f>
        <v>2.1464891387649579E-2</v>
      </c>
      <c r="AK15" s="331">
        <f>IFERROR(INDEX($C$5:$H$46,$M13,COLUMNS($AH$7:AK15)),"")</f>
        <v>2.321388253775436E-2</v>
      </c>
      <c r="AL15" s="331">
        <f>IFERROR(INDEX($C$5:$H$46,$M13,COLUMNS($AH$7:AL15)),"")</f>
        <v>1.4786925178158598E-2</v>
      </c>
      <c r="AM15" s="331">
        <f>IFERROR(INDEX($C$5:$H$46,$M13,COLUMNS($AH$7:AM15)),"")</f>
        <v>0.87152865006503066</v>
      </c>
      <c r="AN15" s="332">
        <f>IFERROR(INDEX($C$5:$I$46,$M13,COLUMNS($AH$7:AN15)),"")</f>
        <v>0.12847134993496934</v>
      </c>
      <c r="AO15" s="386"/>
      <c r="AP15" s="574" t="str">
        <f>IFERROR(INDEX($R$5:$Z$47,$AD13,COLUMNS($AO$7:AO16)),"")</f>
        <v xml:space="preserve">Engineering                                                 </v>
      </c>
      <c r="AQ15" s="601">
        <f>IFERROR(INDEX($R$5:$Z$46,$AD13,COLUMNS($AP$7:AQ16)),"")</f>
        <v>215</v>
      </c>
      <c r="AR15" s="601">
        <f>IFERROR(INDEX($R$5:$Z$46,$AD13,COLUMNS($AP$7:AR16)),"")</f>
        <v>70</v>
      </c>
      <c r="AS15" s="601">
        <f>IFERROR(INDEX($R$5:$Z$46,$AD13,COLUMNS($AP$7:AS16)),"")</f>
        <v>75</v>
      </c>
      <c r="AT15" s="601">
        <f>IFERROR(INDEX($R$5:$Z$46,$AD13,COLUMNS($AP$7:AT16)),"")</f>
        <v>45</v>
      </c>
      <c r="AU15" s="601">
        <f>IFERROR(INDEX($R$5:$Z$46,$AD13,COLUMNS($AP$7:AU16)),"")</f>
        <v>2740</v>
      </c>
      <c r="AV15" s="601">
        <f>IFERROR(INDEX($R$5:$Z$46,$AD13,COLUMNS($AP$7:AV16)),"")</f>
        <v>50</v>
      </c>
      <c r="AW15" s="601">
        <f>IFERROR(INDEX($R$5:$Z$46,$AD13,COLUMNS($AP$7:AW16)),"")</f>
        <v>405</v>
      </c>
      <c r="AX15" s="602">
        <f>IFERROR(INDEX($R$5:$Z$46,$AD13,COLUMNS($AP$7:AX16)),"")</f>
        <v>3145</v>
      </c>
    </row>
    <row r="16" spans="1:50" ht="15" x14ac:dyDescent="0.25">
      <c r="C16" s="350" t="s">
        <v>584</v>
      </c>
      <c r="D16" s="382">
        <v>7.1499350275613674E-2</v>
      </c>
      <c r="E16" s="382">
        <v>2.1556609091394559E-2</v>
      </c>
      <c r="F16" s="382">
        <v>2.2844190751959554E-2</v>
      </c>
      <c r="G16" s="382">
        <v>9.0961414085075319E-3</v>
      </c>
      <c r="H16" s="382">
        <v>0.87500370847252462</v>
      </c>
      <c r="I16" s="382">
        <v>0.12499629152747532</v>
      </c>
      <c r="J16" s="350" t="s">
        <v>139</v>
      </c>
      <c r="K16" s="350">
        <f>ROWS($J$5:J16)</f>
        <v>12</v>
      </c>
      <c r="L16" s="350">
        <f t="shared" si="0"/>
        <v>12</v>
      </c>
      <c r="M16" s="350">
        <f>IFERROR(SMALL($L$5:$L$46,ROWS($L$5:L16)),"")</f>
        <v>12</v>
      </c>
      <c r="Q16" s="581"/>
      <c r="R16" s="581" t="s">
        <v>584</v>
      </c>
      <c r="S16" s="581">
        <v>120</v>
      </c>
      <c r="T16" s="581">
        <v>35</v>
      </c>
      <c r="U16" s="581">
        <v>40</v>
      </c>
      <c r="V16" s="581">
        <v>15</v>
      </c>
      <c r="W16" s="581">
        <v>1475</v>
      </c>
      <c r="X16" s="350">
        <v>20</v>
      </c>
      <c r="Y16" s="350">
        <v>210</v>
      </c>
      <c r="Z16" s="581">
        <v>1685</v>
      </c>
      <c r="AA16" s="581" t="s">
        <v>139</v>
      </c>
      <c r="AB16" s="581">
        <f>ROWS($J$5:AA16)</f>
        <v>12</v>
      </c>
      <c r="AC16" s="581">
        <f t="shared" si="1"/>
        <v>12</v>
      </c>
      <c r="AD16" s="581">
        <f>IFERROR(SMALL($AC$5:$AC$48,ROWS($AC$5:AC16)),"")</f>
        <v>12</v>
      </c>
      <c r="AE16" s="581"/>
      <c r="AF16" s="360"/>
      <c r="AG16" s="360"/>
      <c r="AH16" s="597" t="str">
        <f>IFERROR(INDEX($C$5:$H$47,$M14,COLUMNS($AG$5:AG14)),"")</f>
        <v xml:space="preserve">European Languages, Literature and Related Subjects         </v>
      </c>
      <c r="AI16" s="331">
        <f>IFERROR(INDEX($C$5:$H$46,$M14,COLUMNS($AH$7:AI16)),"")</f>
        <v>1.136905979409559E-2</v>
      </c>
      <c r="AJ16" s="331">
        <f>IFERROR(INDEX($C$5:$H$46,$M14,COLUMNS($AH$7:AJ16)),"")</f>
        <v>6.255539646826209E-3</v>
      </c>
      <c r="AK16" s="331">
        <f>IFERROR(INDEX($C$5:$H$46,$M14,COLUMNS($AH$7:AK16)),"")</f>
        <v>2.2448353446512581E-2</v>
      </c>
      <c r="AL16" s="331">
        <f>IFERROR(INDEX($C$5:$H$46,$M14,COLUMNS($AH$7:AL16)),"")</f>
        <v>7.1077930047044394E-3</v>
      </c>
      <c r="AM16" s="331">
        <f>IFERROR(INDEX($C$5:$H$46,$M14,COLUMNS($AH$7:AM16)),"")</f>
        <v>0.95281925410786128</v>
      </c>
      <c r="AN16" s="332">
        <f>IFERROR(INDEX($C$5:$I$46,$M14,COLUMNS($AH$7:AN16)),"")</f>
        <v>4.7180745892138817E-2</v>
      </c>
      <c r="AO16" s="386"/>
      <c r="AP16" s="574" t="str">
        <f>IFERROR(INDEX($R$5:$Z$47,$AD14,COLUMNS($AO$7:AO17)),"")</f>
        <v xml:space="preserve">European Languages, Literature and Related Subjects         </v>
      </c>
      <c r="AQ16" s="601">
        <f>IFERROR(INDEX($R$5:$Z$46,$AD14,COLUMNS($AP$7:AQ17)),"")</f>
        <v>5</v>
      </c>
      <c r="AR16" s="601">
        <f>IFERROR(INDEX($R$5:$Z$46,$AD14,COLUMNS($AP$7:AR17)),"")</f>
        <v>5</v>
      </c>
      <c r="AS16" s="601">
        <f>IFERROR(INDEX($R$5:$Z$46,$AD14,COLUMNS($AP$7:AS17)),"")</f>
        <v>15</v>
      </c>
      <c r="AT16" s="601">
        <f>IFERROR(INDEX($R$5:$Z$46,$AD14,COLUMNS($AP$7:AT17)),"")</f>
        <v>5</v>
      </c>
      <c r="AU16" s="601">
        <f>IFERROR(INDEX($R$5:$Z$46,$AD14,COLUMNS($AP$7:AU17)),"")</f>
        <v>560</v>
      </c>
      <c r="AV16" s="601">
        <f>IFERROR(INDEX($R$5:$Z$46,$AD14,COLUMNS($AP$7:AV17)),"")</f>
        <v>15</v>
      </c>
      <c r="AW16" s="601">
        <f>IFERROR(INDEX($R$5:$Z$46,$AD14,COLUMNS($AP$7:AW17)),"")</f>
        <v>30</v>
      </c>
      <c r="AX16" s="602">
        <f>IFERROR(INDEX($R$5:$Z$46,$AD14,COLUMNS($AP$7:AX17)),"")</f>
        <v>585</v>
      </c>
    </row>
    <row r="17" spans="3:50" ht="15" x14ac:dyDescent="0.25">
      <c r="C17" s="350" t="s">
        <v>585</v>
      </c>
      <c r="D17" s="382">
        <v>2.0051746442432083E-2</v>
      </c>
      <c r="E17" s="382">
        <v>5.8214747736093147E-3</v>
      </c>
      <c r="F17" s="382">
        <v>1.8758085381630013E-2</v>
      </c>
      <c r="G17" s="382">
        <v>3.2341526520051748E-3</v>
      </c>
      <c r="H17" s="382">
        <v>0.95213454075032344</v>
      </c>
      <c r="I17" s="382">
        <v>4.7865459249676584E-2</v>
      </c>
      <c r="J17" s="350" t="s">
        <v>139</v>
      </c>
      <c r="K17" s="350">
        <f>ROWS($J$5:J17)</f>
        <v>13</v>
      </c>
      <c r="L17" s="350">
        <f t="shared" si="0"/>
        <v>13</v>
      </c>
      <c r="M17" s="350">
        <f>IFERROR(SMALL($L$5:$L$46,ROWS($L$5:L17)),"")</f>
        <v>13</v>
      </c>
      <c r="Q17" s="581"/>
      <c r="R17" s="581" t="s">
        <v>585</v>
      </c>
      <c r="S17" s="581">
        <v>15</v>
      </c>
      <c r="T17" s="581">
        <v>5</v>
      </c>
      <c r="U17" s="581">
        <v>15</v>
      </c>
      <c r="V17" s="581">
        <v>5</v>
      </c>
      <c r="W17" s="581">
        <v>735</v>
      </c>
      <c r="X17" s="350">
        <v>10</v>
      </c>
      <c r="Y17" s="350">
        <v>35</v>
      </c>
      <c r="Z17" s="581">
        <v>775</v>
      </c>
      <c r="AA17" s="581" t="s">
        <v>139</v>
      </c>
      <c r="AB17" s="581">
        <f>ROWS($J$5:AA17)</f>
        <v>13</v>
      </c>
      <c r="AC17" s="581">
        <f t="shared" si="1"/>
        <v>13</v>
      </c>
      <c r="AD17" s="581">
        <f>IFERROR(SMALL($AC$5:$AC$48,ROWS($AC$5:AC17)),"")</f>
        <v>13</v>
      </c>
      <c r="AE17" s="581"/>
      <c r="AF17" s="360"/>
      <c r="AG17" s="360"/>
      <c r="AH17" s="597" t="str">
        <f>IFERROR(INDEX($C$5:$H$47,$M15,COLUMNS($AG$5:AG15)),"")</f>
        <v xml:space="preserve">Historical and Philosophical Studies                        </v>
      </c>
      <c r="AI17" s="331">
        <f>IFERROR(INDEX($C$5:$H$46,$M15,COLUMNS($AH$7:AI17)),"")</f>
        <v>9.7216944029553942E-3</v>
      </c>
      <c r="AJ17" s="331">
        <f>IFERROR(INDEX($C$5:$H$46,$M15,COLUMNS($AH$7:AJ17)),"")</f>
        <v>5.152498033566359E-3</v>
      </c>
      <c r="AK17" s="331">
        <f>IFERROR(INDEX($C$5:$H$46,$M15,COLUMNS($AH$7:AK17)),"")</f>
        <v>1.8117703205507783E-2</v>
      </c>
      <c r="AL17" s="331">
        <f>IFERROR(INDEX($C$5:$H$46,$M15,COLUMNS($AH$7:AL17)),"")</f>
        <v>1.6173364324916703E-3</v>
      </c>
      <c r="AM17" s="331">
        <f>IFERROR(INDEX($C$5:$H$46,$M15,COLUMNS($AH$7:AM17)),"")</f>
        <v>0.96539076792547873</v>
      </c>
      <c r="AN17" s="332">
        <f>IFERROR(INDEX($C$5:$I$46,$M15,COLUMNS($AH$7:AN17)),"")</f>
        <v>3.4609232074521205E-2</v>
      </c>
      <c r="AO17" s="386"/>
      <c r="AP17" s="574" t="str">
        <f>IFERROR(INDEX($R$5:$Z$47,$AD15,COLUMNS($AO$7:AO18)),"")</f>
        <v xml:space="preserve">Historical and Philosophical Studies                        </v>
      </c>
      <c r="AQ17" s="601">
        <f>IFERROR(INDEX($R$5:$Z$46,$AD15,COLUMNS($AP$7:AQ18)),"")</f>
        <v>10</v>
      </c>
      <c r="AR17" s="601">
        <f>IFERROR(INDEX($R$5:$Z$46,$AD15,COLUMNS($AP$7:AR18)),"")</f>
        <v>5</v>
      </c>
      <c r="AS17" s="601">
        <f>IFERROR(INDEX($R$5:$Z$46,$AD15,COLUMNS($AP$7:AS18)),"")</f>
        <v>20</v>
      </c>
      <c r="AT17" s="601" t="str">
        <f>IFERROR(INDEX($R$5:$Z$46,$AD15,COLUMNS($AP$7:AT18)),"")</f>
        <v>-</v>
      </c>
      <c r="AU17" s="601">
        <f>IFERROR(INDEX($R$5:$Z$46,$AD15,COLUMNS($AP$7:AU18)),"")</f>
        <v>1090</v>
      </c>
      <c r="AV17" s="601">
        <f>IFERROR(INDEX($R$5:$Z$46,$AD15,COLUMNS($AP$7:AV18)),"")</f>
        <v>15</v>
      </c>
      <c r="AW17" s="601">
        <f>IFERROR(INDEX($R$5:$Z$46,$AD15,COLUMNS($AP$7:AW18)),"")</f>
        <v>40</v>
      </c>
      <c r="AX17" s="602">
        <f>IFERROR(INDEX($R$5:$Z$46,$AD15,COLUMNS($AP$7:AX18)),"")</f>
        <v>1130</v>
      </c>
    </row>
    <row r="18" spans="3:50" ht="15" x14ac:dyDescent="0.25">
      <c r="C18" s="350" t="s">
        <v>586</v>
      </c>
      <c r="D18" s="382">
        <v>5.7471264367816091E-3</v>
      </c>
      <c r="E18" s="382">
        <v>4.7892720306513406E-3</v>
      </c>
      <c r="F18" s="382">
        <v>2.2662835249042147E-2</v>
      </c>
      <c r="G18" s="382">
        <v>2.8735632183908046E-3</v>
      </c>
      <c r="H18" s="382">
        <v>0.96392720306513413</v>
      </c>
      <c r="I18" s="382">
        <v>3.6072796934865897E-2</v>
      </c>
      <c r="J18" s="350" t="s">
        <v>139</v>
      </c>
      <c r="K18" s="350">
        <f>ROWS($J$5:J18)</f>
        <v>14</v>
      </c>
      <c r="L18" s="350">
        <f t="shared" si="0"/>
        <v>14</v>
      </c>
      <c r="M18" s="350">
        <f>IFERROR(SMALL($L$5:$L$46,ROWS($L$5:L18)),"")</f>
        <v>14</v>
      </c>
      <c r="Q18" s="581"/>
      <c r="R18" s="581" t="s">
        <v>586</v>
      </c>
      <c r="S18" s="581">
        <v>5</v>
      </c>
      <c r="T18" s="581">
        <v>5</v>
      </c>
      <c r="U18" s="581">
        <v>10</v>
      </c>
      <c r="V18" s="581" t="s">
        <v>137</v>
      </c>
      <c r="W18" s="581">
        <v>505</v>
      </c>
      <c r="X18" s="350">
        <v>5</v>
      </c>
      <c r="Y18" s="350">
        <v>20</v>
      </c>
      <c r="Z18" s="581">
        <v>520</v>
      </c>
      <c r="AA18" s="581" t="s">
        <v>139</v>
      </c>
      <c r="AB18" s="581">
        <f>ROWS($J$5:AA18)</f>
        <v>14</v>
      </c>
      <c r="AC18" s="581">
        <f t="shared" si="1"/>
        <v>14</v>
      </c>
      <c r="AD18" s="581">
        <f>IFERROR(SMALL($AC$5:$AC$48,ROWS($AC$5:AC18)),"")</f>
        <v>14</v>
      </c>
      <c r="AE18" s="581"/>
      <c r="AF18" s="360"/>
      <c r="AG18" s="360"/>
      <c r="AH18" s="597" t="str">
        <f>IFERROR(INDEX($C$5:$H$47,$M16,COLUMNS($AG$5:AG16)),"")</f>
        <v xml:space="preserve">Law                                                         </v>
      </c>
      <c r="AI18" s="331">
        <f>IFERROR(INDEX($C$5:$H$46,$M16,COLUMNS($AH$7:AI18)),"")</f>
        <v>7.1499350275613674E-2</v>
      </c>
      <c r="AJ18" s="331">
        <f>IFERROR(INDEX($C$5:$H$46,$M16,COLUMNS($AH$7:AJ18)),"")</f>
        <v>2.1556609091394559E-2</v>
      </c>
      <c r="AK18" s="331">
        <f>IFERROR(INDEX($C$5:$H$46,$M16,COLUMNS($AH$7:AK18)),"")</f>
        <v>2.2844190751959554E-2</v>
      </c>
      <c r="AL18" s="331">
        <f>IFERROR(INDEX($C$5:$H$46,$M16,COLUMNS($AH$7:AL18)),"")</f>
        <v>9.0961414085075319E-3</v>
      </c>
      <c r="AM18" s="331">
        <f>IFERROR(INDEX($C$5:$H$46,$M16,COLUMNS($AH$7:AM18)),"")</f>
        <v>0.87500370847252462</v>
      </c>
      <c r="AN18" s="332">
        <f>IFERROR(INDEX($C$5:$I$46,$M16,COLUMNS($AH$7:AN18)),"")</f>
        <v>0.12499629152747532</v>
      </c>
      <c r="AO18" s="386"/>
      <c r="AP18" s="574" t="str">
        <f>IFERROR(INDEX($R$5:$Z$47,$AD16,COLUMNS($AO$7:AO19)),"")</f>
        <v xml:space="preserve">Law                                                         </v>
      </c>
      <c r="AQ18" s="601">
        <f>IFERROR(INDEX($R$5:$Z$46,$AD16,COLUMNS($AP$7:AQ19)),"")</f>
        <v>120</v>
      </c>
      <c r="AR18" s="601">
        <f>IFERROR(INDEX($R$5:$Z$46,$AD16,COLUMNS($AP$7:AR19)),"")</f>
        <v>35</v>
      </c>
      <c r="AS18" s="601">
        <f>IFERROR(INDEX($R$5:$Z$46,$AD16,COLUMNS($AP$7:AS19)),"")</f>
        <v>40</v>
      </c>
      <c r="AT18" s="601">
        <f>IFERROR(INDEX($R$5:$Z$46,$AD16,COLUMNS($AP$7:AT19)),"")</f>
        <v>15</v>
      </c>
      <c r="AU18" s="601">
        <f>IFERROR(INDEX($R$5:$Z$46,$AD16,COLUMNS($AP$7:AU19)),"")</f>
        <v>1475</v>
      </c>
      <c r="AV18" s="601">
        <f>IFERROR(INDEX($R$5:$Z$46,$AD16,COLUMNS($AP$7:AV19)),"")</f>
        <v>20</v>
      </c>
      <c r="AW18" s="601">
        <f>IFERROR(INDEX($R$5:$Z$46,$AD16,COLUMNS($AP$7:AW19)),"")</f>
        <v>210</v>
      </c>
      <c r="AX18" s="602">
        <f>IFERROR(INDEX($R$5:$Z$46,$AD16,COLUMNS($AP$7:AX19)),"")</f>
        <v>1685</v>
      </c>
    </row>
    <row r="19" spans="3:50" ht="15" x14ac:dyDescent="0.25">
      <c r="C19" s="350" t="s">
        <v>587</v>
      </c>
      <c r="D19" s="382">
        <v>6.7992293102929216E-2</v>
      </c>
      <c r="E19" s="382">
        <v>1.9824186410572899E-2</v>
      </c>
      <c r="F19" s="382">
        <v>2.307553361230695E-2</v>
      </c>
      <c r="G19" s="382">
        <v>2.584519974711744E-2</v>
      </c>
      <c r="H19" s="382">
        <v>0.86326278712707349</v>
      </c>
      <c r="I19" s="382">
        <v>0.13673721287292651</v>
      </c>
      <c r="J19" s="350" t="s">
        <v>139</v>
      </c>
      <c r="K19" s="350">
        <f>ROWS($J$5:J19)</f>
        <v>15</v>
      </c>
      <c r="L19" s="350">
        <f t="shared" si="0"/>
        <v>15</v>
      </c>
      <c r="M19" s="350">
        <f>IFERROR(SMALL($L$5:$L$46,ROWS($L$5:L19)),"")</f>
        <v>15</v>
      </c>
      <c r="Q19" s="581"/>
      <c r="R19" s="581" t="s">
        <v>587</v>
      </c>
      <c r="S19" s="581">
        <v>45</v>
      </c>
      <c r="T19" s="581">
        <v>15</v>
      </c>
      <c r="U19" s="581">
        <v>15</v>
      </c>
      <c r="V19" s="581">
        <v>15</v>
      </c>
      <c r="W19" s="581">
        <v>575</v>
      </c>
      <c r="X19" s="350">
        <v>15</v>
      </c>
      <c r="Y19" s="350">
        <v>90</v>
      </c>
      <c r="Z19" s="581">
        <v>665</v>
      </c>
      <c r="AA19" s="581" t="s">
        <v>139</v>
      </c>
      <c r="AB19" s="581">
        <f>ROWS($J$5:AA19)</f>
        <v>15</v>
      </c>
      <c r="AC19" s="581">
        <f t="shared" si="1"/>
        <v>15</v>
      </c>
      <c r="AD19" s="581">
        <f>IFERROR(SMALL($AC$5:$AC$48,ROWS($AC$5:AC19)),"")</f>
        <v>15</v>
      </c>
      <c r="AE19" s="581"/>
      <c r="AF19" s="360"/>
      <c r="AG19" s="360"/>
      <c r="AH19" s="597" t="str">
        <f>IFERROR(INDEX($C$5:$H$47,$M17,COLUMNS($AG$5:AG17)),"")</f>
        <v xml:space="preserve">Linguistics, Classics and Related Subjects                  </v>
      </c>
      <c r="AI19" s="331">
        <f>IFERROR(INDEX($C$5:$H$46,$M17,COLUMNS($AH$7:AI19)),"")</f>
        <v>2.0051746442432083E-2</v>
      </c>
      <c r="AJ19" s="331">
        <f>IFERROR(INDEX($C$5:$H$46,$M17,COLUMNS($AH$7:AJ19)),"")</f>
        <v>5.8214747736093147E-3</v>
      </c>
      <c r="AK19" s="331">
        <f>IFERROR(INDEX($C$5:$H$46,$M17,COLUMNS($AH$7:AK19)),"")</f>
        <v>1.8758085381630013E-2</v>
      </c>
      <c r="AL19" s="331">
        <f>IFERROR(INDEX($C$5:$H$46,$M17,COLUMNS($AH$7:AL19)),"")</f>
        <v>3.2341526520051748E-3</v>
      </c>
      <c r="AM19" s="331">
        <f>IFERROR(INDEX($C$5:$H$46,$M17,COLUMNS($AH$7:AM19)),"")</f>
        <v>0.95213454075032344</v>
      </c>
      <c r="AN19" s="332">
        <f>IFERROR(INDEX($C$5:$I$46,$M17,COLUMNS($AH$7:AN19)),"")</f>
        <v>4.7865459249676584E-2</v>
      </c>
      <c r="AO19" s="386"/>
      <c r="AP19" s="574" t="str">
        <f>IFERROR(INDEX($R$5:$Z$47,$AD17,COLUMNS($AO$7:AO20)),"")</f>
        <v xml:space="preserve">Linguistics, Classics and Related Subjects                  </v>
      </c>
      <c r="AQ19" s="601">
        <f>IFERROR(INDEX($R$5:$Z$46,$AD17,COLUMNS($AP$7:AQ20)),"")</f>
        <v>15</v>
      </c>
      <c r="AR19" s="601">
        <f>IFERROR(INDEX($R$5:$Z$46,$AD17,COLUMNS($AP$7:AR20)),"")</f>
        <v>5</v>
      </c>
      <c r="AS19" s="601">
        <f>IFERROR(INDEX($R$5:$Z$46,$AD17,COLUMNS($AP$7:AS20)),"")</f>
        <v>15</v>
      </c>
      <c r="AT19" s="601">
        <f>IFERROR(INDEX($R$5:$Z$46,$AD17,COLUMNS($AP$7:AT20)),"")</f>
        <v>5</v>
      </c>
      <c r="AU19" s="601">
        <f>IFERROR(INDEX($R$5:$Z$46,$AD17,COLUMNS($AP$7:AU20)),"")</f>
        <v>735</v>
      </c>
      <c r="AV19" s="601">
        <f>IFERROR(INDEX($R$5:$Z$46,$AD17,COLUMNS($AP$7:AV20)),"")</f>
        <v>10</v>
      </c>
      <c r="AW19" s="601">
        <f>IFERROR(INDEX($R$5:$Z$46,$AD17,COLUMNS($AP$7:AW20)),"")</f>
        <v>35</v>
      </c>
      <c r="AX19" s="602">
        <f>IFERROR(INDEX($R$5:$Z$46,$AD17,COLUMNS($AP$7:AX20)),"")</f>
        <v>775</v>
      </c>
    </row>
    <row r="20" spans="3:50" ht="15" x14ac:dyDescent="0.25">
      <c r="C20" s="350" t="s">
        <v>588</v>
      </c>
      <c r="D20" s="382">
        <v>0.12727272727272726</v>
      </c>
      <c r="E20" s="382">
        <v>2.8571428571428571E-2</v>
      </c>
      <c r="F20" s="382">
        <v>3.7662337662337661E-2</v>
      </c>
      <c r="G20" s="382">
        <v>1.2987012987012988E-2</v>
      </c>
      <c r="H20" s="382">
        <v>0.79350649350649349</v>
      </c>
      <c r="I20" s="382">
        <v>0.20649350649350651</v>
      </c>
      <c r="J20" s="350" t="s">
        <v>139</v>
      </c>
      <c r="K20" s="350">
        <f>ROWS($J$5:J20)</f>
        <v>16</v>
      </c>
      <c r="L20" s="350">
        <f t="shared" si="0"/>
        <v>16</v>
      </c>
      <c r="M20" s="350">
        <f>IFERROR(SMALL($L$5:$L$46,ROWS($L$5:L20)),"")</f>
        <v>16</v>
      </c>
      <c r="Q20" s="581"/>
      <c r="R20" s="581" t="s">
        <v>588</v>
      </c>
      <c r="S20" s="581">
        <v>100</v>
      </c>
      <c r="T20" s="581">
        <v>20</v>
      </c>
      <c r="U20" s="581">
        <v>30</v>
      </c>
      <c r="V20" s="581">
        <v>10</v>
      </c>
      <c r="W20" s="581">
        <v>610</v>
      </c>
      <c r="X20" s="350">
        <v>5</v>
      </c>
      <c r="Y20" s="350">
        <v>160</v>
      </c>
      <c r="Z20" s="581">
        <v>770</v>
      </c>
      <c r="AA20" s="581" t="s">
        <v>139</v>
      </c>
      <c r="AB20" s="581">
        <f>ROWS($J$5:AA20)</f>
        <v>16</v>
      </c>
      <c r="AC20" s="581">
        <f t="shared" si="1"/>
        <v>16</v>
      </c>
      <c r="AD20" s="581">
        <f>IFERROR(SMALL($AC$5:$AC$48,ROWS($AC$5:AC20)),"")</f>
        <v>16</v>
      </c>
      <c r="AE20" s="581"/>
      <c r="AF20" s="360"/>
      <c r="AG20" s="360"/>
      <c r="AH20" s="597" t="str">
        <f>IFERROR(INDEX($C$5:$H$47,$M18,COLUMNS($AG$5:AG18)),"")</f>
        <v xml:space="preserve">Mass Communication and Documentation                        </v>
      </c>
      <c r="AI20" s="331">
        <f>IFERROR(INDEX($C$5:$H$46,$M18,COLUMNS($AH$7:AI20)),"")</f>
        <v>5.7471264367816091E-3</v>
      </c>
      <c r="AJ20" s="331">
        <f>IFERROR(INDEX($C$5:$H$46,$M18,COLUMNS($AH$7:AJ20)),"")</f>
        <v>4.7892720306513406E-3</v>
      </c>
      <c r="AK20" s="331">
        <f>IFERROR(INDEX($C$5:$H$46,$M18,COLUMNS($AH$7:AK20)),"")</f>
        <v>2.2662835249042147E-2</v>
      </c>
      <c r="AL20" s="331">
        <f>IFERROR(INDEX($C$5:$H$46,$M18,COLUMNS($AH$7:AL20)),"")</f>
        <v>2.8735632183908046E-3</v>
      </c>
      <c r="AM20" s="331">
        <f>IFERROR(INDEX($C$5:$H$46,$M18,COLUMNS($AH$7:AM20)),"")</f>
        <v>0.96392720306513413</v>
      </c>
      <c r="AN20" s="332">
        <f>IFERROR(INDEX($C$5:$I$46,$M18,COLUMNS($AH$7:AN20)),"")</f>
        <v>3.6072796934865897E-2</v>
      </c>
      <c r="AO20" s="386"/>
      <c r="AP20" s="574" t="str">
        <f>IFERROR(INDEX($R$5:$Z$47,$AD18,COLUMNS($AO$7:AO21)),"")</f>
        <v xml:space="preserve">Mass Communication and Documentation                        </v>
      </c>
      <c r="AQ20" s="601">
        <f>IFERROR(INDEX($R$5:$Z$46,$AD18,COLUMNS($AP$7:AQ21)),"")</f>
        <v>5</v>
      </c>
      <c r="AR20" s="601">
        <f>IFERROR(INDEX($R$5:$Z$46,$AD18,COLUMNS($AP$7:AR21)),"")</f>
        <v>5</v>
      </c>
      <c r="AS20" s="601">
        <f>IFERROR(INDEX($R$5:$Z$46,$AD18,COLUMNS($AP$7:AS21)),"")</f>
        <v>10</v>
      </c>
      <c r="AT20" s="601" t="str">
        <f>IFERROR(INDEX($R$5:$Z$46,$AD18,COLUMNS($AP$7:AT21)),"")</f>
        <v>-</v>
      </c>
      <c r="AU20" s="601">
        <f>IFERROR(INDEX($R$5:$Z$46,$AD18,COLUMNS($AP$7:AU21)),"")</f>
        <v>505</v>
      </c>
      <c r="AV20" s="601">
        <f>IFERROR(INDEX($R$5:$Z$46,$AD18,COLUMNS($AP$7:AV21)),"")</f>
        <v>5</v>
      </c>
      <c r="AW20" s="601">
        <f>IFERROR(INDEX($R$5:$Z$46,$AD18,COLUMNS($AP$7:AW21)),"")</f>
        <v>20</v>
      </c>
      <c r="AX20" s="602">
        <f>IFERROR(INDEX($R$5:$Z$46,$AD18,COLUMNS($AP$7:AX21)),"")</f>
        <v>520</v>
      </c>
    </row>
    <row r="21" spans="3:50" ht="15" x14ac:dyDescent="0.25">
      <c r="C21" s="350" t="s">
        <v>589</v>
      </c>
      <c r="D21" s="382">
        <v>3.0728785357737105E-2</v>
      </c>
      <c r="E21" s="382">
        <v>4.6589018302828616E-3</v>
      </c>
      <c r="F21" s="382">
        <v>2.0519134775374374E-2</v>
      </c>
      <c r="G21" s="382">
        <v>2.4425956738768719E-3</v>
      </c>
      <c r="H21" s="382">
        <v>0.94165058236272869</v>
      </c>
      <c r="I21" s="382">
        <v>5.8349417637271216E-2</v>
      </c>
      <c r="J21" s="350" t="s">
        <v>139</v>
      </c>
      <c r="K21" s="350">
        <f>ROWS($J$5:J21)</f>
        <v>17</v>
      </c>
      <c r="L21" s="350">
        <f t="shared" si="0"/>
        <v>17</v>
      </c>
      <c r="M21" s="350">
        <f>IFERROR(SMALL($L$5:$L$46,ROWS($L$5:L21)),"")</f>
        <v>17</v>
      </c>
      <c r="Q21" s="581"/>
      <c r="R21" s="581" t="s">
        <v>589</v>
      </c>
      <c r="S21" s="581">
        <v>45</v>
      </c>
      <c r="T21" s="581">
        <v>5</v>
      </c>
      <c r="U21" s="581">
        <v>30</v>
      </c>
      <c r="V21" s="581">
        <v>5</v>
      </c>
      <c r="W21" s="581">
        <v>1415</v>
      </c>
      <c r="X21" s="350">
        <v>15</v>
      </c>
      <c r="Y21" s="350">
        <v>90</v>
      </c>
      <c r="Z21" s="581">
        <v>1505</v>
      </c>
      <c r="AA21" s="581" t="s">
        <v>139</v>
      </c>
      <c r="AB21" s="581">
        <f>ROWS($J$5:AA21)</f>
        <v>17</v>
      </c>
      <c r="AC21" s="581">
        <f t="shared" si="1"/>
        <v>17</v>
      </c>
      <c r="AD21" s="581">
        <f>IFERROR(SMALL($AC$5:$AC$48,ROWS($AC$5:AC21)),"")</f>
        <v>17</v>
      </c>
      <c r="AE21" s="581"/>
      <c r="AF21" s="360"/>
      <c r="AG21" s="360"/>
      <c r="AH21" s="597" t="str">
        <f>IFERROR(INDEX($C$5:$H$47,$M19,COLUMNS($AG$5:AG19)),"")</f>
        <v xml:space="preserve">Mathematical Sciences                                       </v>
      </c>
      <c r="AI21" s="331">
        <f>IFERROR(INDEX($C$5:$H$46,$M19,COLUMNS($AH$7:AI21)),"")</f>
        <v>6.7992293102929216E-2</v>
      </c>
      <c r="AJ21" s="331">
        <f>IFERROR(INDEX($C$5:$H$46,$M19,COLUMNS($AH$7:AJ21)),"")</f>
        <v>1.9824186410572899E-2</v>
      </c>
      <c r="AK21" s="331">
        <f>IFERROR(INDEX($C$5:$H$46,$M19,COLUMNS($AH$7:AK21)),"")</f>
        <v>2.307553361230695E-2</v>
      </c>
      <c r="AL21" s="331">
        <f>IFERROR(INDEX($C$5:$H$46,$M19,COLUMNS($AH$7:AL21)),"")</f>
        <v>2.584519974711744E-2</v>
      </c>
      <c r="AM21" s="331">
        <f>IFERROR(INDEX($C$5:$H$46,$M19,COLUMNS($AH$7:AM21)),"")</f>
        <v>0.86326278712707349</v>
      </c>
      <c r="AN21" s="332">
        <f>IFERROR(INDEX($C$5:$I$46,$M19,COLUMNS($AH$7:AN21)),"")</f>
        <v>0.13673721287292651</v>
      </c>
      <c r="AO21" s="386"/>
      <c r="AP21" s="574" t="str">
        <f>IFERROR(INDEX($R$5:$Z$47,$AD19,COLUMNS($AO$7:AO22)),"")</f>
        <v xml:space="preserve">Mathematical Sciences                                       </v>
      </c>
      <c r="AQ21" s="601">
        <f>IFERROR(INDEX($R$5:$Z$46,$AD19,COLUMNS($AP$7:AQ22)),"")</f>
        <v>45</v>
      </c>
      <c r="AR21" s="601">
        <f>IFERROR(INDEX($R$5:$Z$46,$AD19,COLUMNS($AP$7:AR22)),"")</f>
        <v>15</v>
      </c>
      <c r="AS21" s="601">
        <f>IFERROR(INDEX($R$5:$Z$46,$AD19,COLUMNS($AP$7:AS22)),"")</f>
        <v>15</v>
      </c>
      <c r="AT21" s="601">
        <f>IFERROR(INDEX($R$5:$Z$46,$AD19,COLUMNS($AP$7:AT22)),"")</f>
        <v>15</v>
      </c>
      <c r="AU21" s="601">
        <f>IFERROR(INDEX($R$5:$Z$46,$AD19,COLUMNS($AP$7:AU22)),"")</f>
        <v>575</v>
      </c>
      <c r="AV21" s="601">
        <f>IFERROR(INDEX($R$5:$Z$46,$AD19,COLUMNS($AP$7:AV22)),"")</f>
        <v>15</v>
      </c>
      <c r="AW21" s="601">
        <f>IFERROR(INDEX($R$5:$Z$46,$AD19,COLUMNS($AP$7:AW22)),"")</f>
        <v>90</v>
      </c>
      <c r="AX21" s="602">
        <f>IFERROR(INDEX($R$5:$Z$46,$AD19,COLUMNS($AP$7:AX22)),"")</f>
        <v>665</v>
      </c>
    </row>
    <row r="22" spans="3:50" ht="15" x14ac:dyDescent="0.25">
      <c r="C22" s="350" t="s">
        <v>590</v>
      </c>
      <c r="D22" s="382">
        <v>2.2144244105409154E-2</v>
      </c>
      <c r="E22" s="382">
        <v>1.2945908460471568E-2</v>
      </c>
      <c r="F22" s="382">
        <v>1.4932038834951455E-2</v>
      </c>
      <c r="G22" s="382">
        <v>3.5145631067961163E-3</v>
      </c>
      <c r="H22" s="382">
        <v>0.94646324549237171</v>
      </c>
      <c r="I22" s="382">
        <v>5.3536754507628286E-2</v>
      </c>
      <c r="J22" s="350" t="s">
        <v>139</v>
      </c>
      <c r="K22" s="350">
        <f>ROWS($J$5:J22)</f>
        <v>18</v>
      </c>
      <c r="L22" s="350">
        <f t="shared" si="0"/>
        <v>18</v>
      </c>
      <c r="M22" s="350">
        <f>IFERROR(SMALL($L$5:$L$46,ROWS($L$5:L22)),"")</f>
        <v>18</v>
      </c>
      <c r="Q22" s="581"/>
      <c r="R22" s="581" t="s">
        <v>590</v>
      </c>
      <c r="S22" s="581">
        <v>80</v>
      </c>
      <c r="T22" s="581">
        <v>45</v>
      </c>
      <c r="U22" s="581">
        <v>55</v>
      </c>
      <c r="V22" s="581">
        <v>15</v>
      </c>
      <c r="W22" s="581">
        <v>3410</v>
      </c>
      <c r="X22" s="350">
        <v>45</v>
      </c>
      <c r="Y22" s="350">
        <v>195</v>
      </c>
      <c r="Z22" s="581">
        <v>3605</v>
      </c>
      <c r="AA22" s="581" t="s">
        <v>139</v>
      </c>
      <c r="AB22" s="581">
        <f>ROWS($J$5:AA22)</f>
        <v>18</v>
      </c>
      <c r="AC22" s="581">
        <f t="shared" si="1"/>
        <v>18</v>
      </c>
      <c r="AD22" s="581">
        <f>IFERROR(SMALL($AC$5:$AC$48,ROWS($AC$5:AC22)),"")</f>
        <v>18</v>
      </c>
      <c r="AE22" s="581"/>
      <c r="AF22" s="360"/>
      <c r="AG22" s="360"/>
      <c r="AH22" s="597" t="str">
        <f>IFERROR(INDEX($C$5:$H$47,$M20,COLUMNS($AG$5:AG20)),"")</f>
        <v xml:space="preserve">Medicine and Dentistry                                      </v>
      </c>
      <c r="AI22" s="331">
        <f>IFERROR(INDEX($C$5:$H$46,$M20,COLUMNS($AH$7:AI22)),"")</f>
        <v>0.12727272727272726</v>
      </c>
      <c r="AJ22" s="331">
        <f>IFERROR(INDEX($C$5:$H$46,$M20,COLUMNS($AH$7:AJ22)),"")</f>
        <v>2.8571428571428571E-2</v>
      </c>
      <c r="AK22" s="331">
        <f>IFERROR(INDEX($C$5:$H$46,$M20,COLUMNS($AH$7:AK22)),"")</f>
        <v>3.7662337662337661E-2</v>
      </c>
      <c r="AL22" s="331">
        <f>IFERROR(INDEX($C$5:$H$46,$M20,COLUMNS($AH$7:AL22)),"")</f>
        <v>1.2987012987012988E-2</v>
      </c>
      <c r="AM22" s="331">
        <f>IFERROR(INDEX($C$5:$H$46,$M20,COLUMNS($AH$7:AM22)),"")</f>
        <v>0.79350649350649349</v>
      </c>
      <c r="AN22" s="332">
        <f>IFERROR(INDEX($C$5:$I$46,$M20,COLUMNS($AH$7:AN22)),"")</f>
        <v>0.20649350649350651</v>
      </c>
      <c r="AO22" s="386"/>
      <c r="AP22" s="574" t="str">
        <f>IFERROR(INDEX($R$5:$Z$47,$AD20,COLUMNS($AO$7:AO23)),"")</f>
        <v xml:space="preserve">Medicine and Dentistry                                      </v>
      </c>
      <c r="AQ22" s="601">
        <f>IFERROR(INDEX($R$5:$Z$46,$AD20,COLUMNS($AP$7:AQ23)),"")</f>
        <v>100</v>
      </c>
      <c r="AR22" s="601">
        <f>IFERROR(INDEX($R$5:$Z$46,$AD20,COLUMNS($AP$7:AR23)),"")</f>
        <v>20</v>
      </c>
      <c r="AS22" s="601">
        <f>IFERROR(INDEX($R$5:$Z$46,$AD20,COLUMNS($AP$7:AS23)),"")</f>
        <v>30</v>
      </c>
      <c r="AT22" s="601">
        <f>IFERROR(INDEX($R$5:$Z$46,$AD20,COLUMNS($AP$7:AT23)),"")</f>
        <v>10</v>
      </c>
      <c r="AU22" s="601">
        <f>IFERROR(INDEX($R$5:$Z$46,$AD20,COLUMNS($AP$7:AU23)),"")</f>
        <v>610</v>
      </c>
      <c r="AV22" s="601">
        <f>IFERROR(INDEX($R$5:$Z$46,$AD20,COLUMNS($AP$7:AV23)),"")</f>
        <v>5</v>
      </c>
      <c r="AW22" s="601">
        <f>IFERROR(INDEX($R$5:$Z$46,$AD20,COLUMNS($AP$7:AW23)),"")</f>
        <v>160</v>
      </c>
      <c r="AX22" s="602">
        <f>IFERROR(INDEX($R$5:$Z$46,$AD20,COLUMNS($AP$7:AX23)),"")</f>
        <v>770</v>
      </c>
    </row>
    <row r="23" spans="3:50" ht="15" x14ac:dyDescent="0.25">
      <c r="C23" s="350" t="s">
        <v>591</v>
      </c>
      <c r="D23" s="382">
        <v>4.4256191876177631E-2</v>
      </c>
      <c r="E23" s="382">
        <v>2.9074750413802045E-2</v>
      </c>
      <c r="F23" s="382">
        <v>1.3218091779020447E-2</v>
      </c>
      <c r="G23" s="382">
        <v>4.9673083755554549E-3</v>
      </c>
      <c r="H23" s="382">
        <v>0.90848365755544447</v>
      </c>
      <c r="I23" s="382">
        <v>9.1516342444555573E-2</v>
      </c>
      <c r="J23" s="350" t="s">
        <v>139</v>
      </c>
      <c r="K23" s="350">
        <f>ROWS($J$5:J23)</f>
        <v>19</v>
      </c>
      <c r="L23" s="350">
        <f t="shared" si="0"/>
        <v>19</v>
      </c>
      <c r="M23" s="350">
        <f>IFERROR(SMALL($L$5:$L$46,ROWS($L$5:L23)),"")</f>
        <v>19</v>
      </c>
      <c r="Q23" s="581"/>
      <c r="R23" s="581" t="s">
        <v>591</v>
      </c>
      <c r="S23" s="581">
        <v>265</v>
      </c>
      <c r="T23" s="581">
        <v>175</v>
      </c>
      <c r="U23" s="581">
        <v>80</v>
      </c>
      <c r="V23" s="581">
        <v>30</v>
      </c>
      <c r="W23" s="581">
        <v>5395</v>
      </c>
      <c r="X23" s="350">
        <v>35</v>
      </c>
      <c r="Y23" s="350">
        <v>545</v>
      </c>
      <c r="Z23" s="581">
        <v>5940</v>
      </c>
      <c r="AA23" s="581" t="s">
        <v>139</v>
      </c>
      <c r="AB23" s="581">
        <f>ROWS($J$5:AA23)</f>
        <v>19</v>
      </c>
      <c r="AC23" s="581">
        <f t="shared" si="1"/>
        <v>19</v>
      </c>
      <c r="AD23" s="581">
        <f>IFERROR(SMALL($AC$5:$AC$48,ROWS($AC$5:AC23)),"")</f>
        <v>19</v>
      </c>
      <c r="AE23" s="581"/>
      <c r="AF23" s="360"/>
      <c r="AG23" s="360"/>
      <c r="AH23" s="597" t="str">
        <f>IFERROR(INDEX($C$5:$H$47,$M21,COLUMNS($AG$5:AG21)),"")</f>
        <v xml:space="preserve">Physical Sciences                                           </v>
      </c>
      <c r="AI23" s="331">
        <f>IFERROR(INDEX($C$5:$H$46,$M21,COLUMNS($AH$7:AI23)),"")</f>
        <v>3.0728785357737105E-2</v>
      </c>
      <c r="AJ23" s="331">
        <f>IFERROR(INDEX($C$5:$H$46,$M21,COLUMNS($AH$7:AJ23)),"")</f>
        <v>4.6589018302828616E-3</v>
      </c>
      <c r="AK23" s="331">
        <f>IFERROR(INDEX($C$5:$H$46,$M21,COLUMNS($AH$7:AK23)),"")</f>
        <v>2.0519134775374374E-2</v>
      </c>
      <c r="AL23" s="331">
        <f>IFERROR(INDEX($C$5:$H$46,$M21,COLUMNS($AH$7:AL23)),"")</f>
        <v>2.4425956738768719E-3</v>
      </c>
      <c r="AM23" s="331">
        <f>IFERROR(INDEX($C$5:$H$46,$M21,COLUMNS($AH$7:AM23)),"")</f>
        <v>0.94165058236272869</v>
      </c>
      <c r="AN23" s="332">
        <f>IFERROR(INDEX($C$5:$I$46,$M21,COLUMNS($AH$7:AN23)),"")</f>
        <v>5.8349417637271216E-2</v>
      </c>
      <c r="AO23" s="386"/>
      <c r="AP23" s="574" t="str">
        <f>IFERROR(INDEX($R$5:$Z$47,$AD21,COLUMNS($AO$7:AO24)),"")</f>
        <v xml:space="preserve">Physical Sciences                                           </v>
      </c>
      <c r="AQ23" s="601">
        <f>IFERROR(INDEX($R$5:$Z$46,$AD21,COLUMNS($AP$7:AQ24)),"")</f>
        <v>45</v>
      </c>
      <c r="AR23" s="601">
        <f>IFERROR(INDEX($R$5:$Z$46,$AD21,COLUMNS($AP$7:AR24)),"")</f>
        <v>5</v>
      </c>
      <c r="AS23" s="601">
        <f>IFERROR(INDEX($R$5:$Z$46,$AD21,COLUMNS($AP$7:AS24)),"")</f>
        <v>30</v>
      </c>
      <c r="AT23" s="601">
        <f>IFERROR(INDEX($R$5:$Z$46,$AD21,COLUMNS($AP$7:AT24)),"")</f>
        <v>5</v>
      </c>
      <c r="AU23" s="601">
        <f>IFERROR(INDEX($R$5:$Z$46,$AD21,COLUMNS($AP$7:AU24)),"")</f>
        <v>1415</v>
      </c>
      <c r="AV23" s="601">
        <f>IFERROR(INDEX($R$5:$Z$46,$AD21,COLUMNS($AP$7:AV24)),"")</f>
        <v>15</v>
      </c>
      <c r="AW23" s="601">
        <f>IFERROR(INDEX($R$5:$Z$46,$AD21,COLUMNS($AP$7:AW24)),"")</f>
        <v>90</v>
      </c>
      <c r="AX23" s="602">
        <f>IFERROR(INDEX($R$5:$Z$46,$AD21,COLUMNS($AP$7:AX24)),"")</f>
        <v>1505</v>
      </c>
    </row>
    <row r="24" spans="3:50" ht="15" x14ac:dyDescent="0.25">
      <c r="C24" s="350" t="s">
        <v>592</v>
      </c>
      <c r="D24" s="382">
        <v>1.4919289091798469E-2</v>
      </c>
      <c r="E24" s="382">
        <v>1.6305233980107615E-2</v>
      </c>
      <c r="F24" s="382">
        <v>8.1526169900538077E-3</v>
      </c>
      <c r="G24" s="382">
        <v>8.1526169900538077E-3</v>
      </c>
      <c r="H24" s="382">
        <v>0.95247024294798632</v>
      </c>
      <c r="I24" s="382">
        <v>4.7529757052013698E-2</v>
      </c>
      <c r="J24" s="350" t="s">
        <v>139</v>
      </c>
      <c r="K24" s="350">
        <f>ROWS($J$5:J24)</f>
        <v>20</v>
      </c>
      <c r="L24" s="350">
        <f t="shared" si="0"/>
        <v>20</v>
      </c>
      <c r="M24" s="350">
        <f>IFERROR(SMALL($L$5:$L$46,ROWS($L$5:L24)),"")</f>
        <v>20</v>
      </c>
      <c r="Q24" s="581"/>
      <c r="R24" s="581" t="s">
        <v>592</v>
      </c>
      <c r="S24" s="581" t="s">
        <v>137</v>
      </c>
      <c r="T24" s="581" t="s">
        <v>137</v>
      </c>
      <c r="U24" s="581" t="s">
        <v>137</v>
      </c>
      <c r="V24" s="581" t="s">
        <v>137</v>
      </c>
      <c r="W24" s="581">
        <v>115</v>
      </c>
      <c r="X24" s="350">
        <v>0</v>
      </c>
      <c r="Y24" s="350">
        <v>5</v>
      </c>
      <c r="Z24" s="581">
        <v>125</v>
      </c>
      <c r="AA24" s="581" t="s">
        <v>139</v>
      </c>
      <c r="AB24" s="581">
        <f>ROWS($J$5:AA24)</f>
        <v>20</v>
      </c>
      <c r="AC24" s="581">
        <f t="shared" si="1"/>
        <v>20</v>
      </c>
      <c r="AD24" s="581">
        <f>IFERROR(SMALL($AC$5:$AC$48,ROWS($AC$5:AC24)),"")</f>
        <v>20</v>
      </c>
      <c r="AE24" s="581"/>
      <c r="AF24" s="360"/>
      <c r="AG24" s="360"/>
      <c r="AH24" s="597" t="str">
        <f>IFERROR(INDEX($C$5:$H$47,$M22,COLUMNS($AG$5:AG22)),"")</f>
        <v xml:space="preserve">Social Studies                                              </v>
      </c>
      <c r="AI24" s="331">
        <f>IFERROR(INDEX($C$5:$H$46,$M22,COLUMNS($AH$7:AI24)),"")</f>
        <v>2.2144244105409154E-2</v>
      </c>
      <c r="AJ24" s="331">
        <f>IFERROR(INDEX($C$5:$H$46,$M22,COLUMNS($AH$7:AJ24)),"")</f>
        <v>1.2945908460471568E-2</v>
      </c>
      <c r="AK24" s="331">
        <f>IFERROR(INDEX($C$5:$H$46,$M22,COLUMNS($AH$7:AK24)),"")</f>
        <v>1.4932038834951455E-2</v>
      </c>
      <c r="AL24" s="331">
        <f>IFERROR(INDEX($C$5:$H$46,$M22,COLUMNS($AH$7:AL24)),"")</f>
        <v>3.5145631067961163E-3</v>
      </c>
      <c r="AM24" s="331">
        <f>IFERROR(INDEX($C$5:$H$46,$M22,COLUMNS($AH$7:AM24)),"")</f>
        <v>0.94646324549237171</v>
      </c>
      <c r="AN24" s="332">
        <f>IFERROR(INDEX($C$5:$I$46,$M22,COLUMNS($AH$7:AN24)),"")</f>
        <v>5.3536754507628286E-2</v>
      </c>
      <c r="AO24" s="386"/>
      <c r="AP24" s="574" t="str">
        <f>IFERROR(INDEX($R$5:$Z$47,$AD22,COLUMNS($AO$7:AO25)),"")</f>
        <v xml:space="preserve">Social Studies                                              </v>
      </c>
      <c r="AQ24" s="601">
        <f>IFERROR(INDEX($R$5:$Z$46,$AD22,COLUMNS($AP$7:AQ25)),"")</f>
        <v>80</v>
      </c>
      <c r="AR24" s="601">
        <f>IFERROR(INDEX($R$5:$Z$46,$AD22,COLUMNS($AP$7:AR25)),"")</f>
        <v>45</v>
      </c>
      <c r="AS24" s="601">
        <f>IFERROR(INDEX($R$5:$Z$46,$AD22,COLUMNS($AP$7:AS25)),"")</f>
        <v>55</v>
      </c>
      <c r="AT24" s="601">
        <f>IFERROR(INDEX($R$5:$Z$46,$AD22,COLUMNS($AP$7:AT25)),"")</f>
        <v>15</v>
      </c>
      <c r="AU24" s="601">
        <f>IFERROR(INDEX($R$5:$Z$46,$AD22,COLUMNS($AP$7:AU25)),"")</f>
        <v>3410</v>
      </c>
      <c r="AV24" s="601">
        <f>IFERROR(INDEX($R$5:$Z$46,$AD22,COLUMNS($AP$7:AV25)),"")</f>
        <v>45</v>
      </c>
      <c r="AW24" s="601">
        <f>IFERROR(INDEX($R$5:$Z$46,$AD22,COLUMNS($AP$7:AW25)),"")</f>
        <v>195</v>
      </c>
      <c r="AX24" s="602">
        <f>IFERROR(INDEX($R$5:$Z$46,$AD22,COLUMNS($AP$7:AX25)),"")</f>
        <v>3605</v>
      </c>
    </row>
    <row r="25" spans="3:50" ht="15" x14ac:dyDescent="0.25">
      <c r="C25" s="350" t="s">
        <v>593</v>
      </c>
      <c r="D25" s="382">
        <v>4.3478260869565218E-3</v>
      </c>
      <c r="E25" s="382">
        <v>1.4492753623188406E-3</v>
      </c>
      <c r="F25" s="382">
        <v>5.7971014492753624E-3</v>
      </c>
      <c r="G25" s="382">
        <v>1.4492753623188406E-3</v>
      </c>
      <c r="H25" s="382">
        <v>0.9869565217391304</v>
      </c>
      <c r="I25" s="382">
        <v>1.3043478260869565E-2</v>
      </c>
      <c r="J25" s="350" t="s">
        <v>139</v>
      </c>
      <c r="K25" s="350">
        <f>ROWS($J$5:J25)</f>
        <v>21</v>
      </c>
      <c r="L25" s="350">
        <f t="shared" si="0"/>
        <v>21</v>
      </c>
      <c r="M25" s="350">
        <f>IFERROR(SMALL($L$5:$L$46,ROWS($L$5:L25)),"")</f>
        <v>21</v>
      </c>
      <c r="Q25" s="581"/>
      <c r="R25" s="581" t="s">
        <v>593</v>
      </c>
      <c r="S25" s="581">
        <v>5</v>
      </c>
      <c r="T25" s="581" t="s">
        <v>137</v>
      </c>
      <c r="U25" s="581">
        <v>5</v>
      </c>
      <c r="V25" s="581" t="s">
        <v>137</v>
      </c>
      <c r="W25" s="581">
        <v>680</v>
      </c>
      <c r="X25" s="581">
        <v>5</v>
      </c>
      <c r="Y25" s="350">
        <v>10</v>
      </c>
      <c r="Z25" s="581">
        <v>690</v>
      </c>
      <c r="AA25" s="581" t="s">
        <v>139</v>
      </c>
      <c r="AB25" s="581">
        <f>ROWS($J$5:AA25)</f>
        <v>21</v>
      </c>
      <c r="AC25" s="581">
        <f t="shared" si="1"/>
        <v>21</v>
      </c>
      <c r="AD25" s="581">
        <f>IFERROR(SMALL($AC$5:$AC$48,ROWS($AC$5:AC25)),"")</f>
        <v>21</v>
      </c>
      <c r="AE25" s="581"/>
      <c r="AF25" s="360"/>
      <c r="AG25" s="360"/>
      <c r="AH25" s="597" t="str">
        <f>IFERROR(INDEX($C$5:$H$47,$M23,COLUMNS($AG$5:AG23)),"")</f>
        <v xml:space="preserve">Subjects Allied to Medicine                                 </v>
      </c>
      <c r="AI25" s="331">
        <f>IFERROR(INDEX($C$5:$H$46,$M23,COLUMNS($AH$7:AI25)),"")</f>
        <v>4.4256191876177631E-2</v>
      </c>
      <c r="AJ25" s="331">
        <f>IFERROR(INDEX($C$5:$H$46,$M23,COLUMNS($AH$7:AJ25)),"")</f>
        <v>2.9074750413802045E-2</v>
      </c>
      <c r="AK25" s="331">
        <f>IFERROR(INDEX($C$5:$H$46,$M23,COLUMNS($AH$7:AK25)),"")</f>
        <v>1.3218091779020447E-2</v>
      </c>
      <c r="AL25" s="331">
        <f>IFERROR(INDEX($C$5:$H$46,$M23,COLUMNS($AH$7:AL25)),"")</f>
        <v>4.9673083755554549E-3</v>
      </c>
      <c r="AM25" s="331">
        <f>IFERROR(INDEX($C$5:$H$46,$M23,COLUMNS($AH$7:AM25)),"")</f>
        <v>0.90848365755544447</v>
      </c>
      <c r="AN25" s="332">
        <f>IFERROR(INDEX($C$5:$I$46,$M23,COLUMNS($AH$7:AN25)),"")</f>
        <v>9.1516342444555573E-2</v>
      </c>
      <c r="AO25" s="386"/>
      <c r="AP25" s="574" t="str">
        <f>IFERROR(INDEX($R$5:$Z$47,$AD23,COLUMNS($AO$7:AO26)),"")</f>
        <v xml:space="preserve">Subjects Allied to Medicine                                 </v>
      </c>
      <c r="AQ25" s="601">
        <f>IFERROR(INDEX($R$5:$Z$46,$AD23,COLUMNS($AP$7:AQ26)),"")</f>
        <v>265</v>
      </c>
      <c r="AR25" s="601">
        <f>IFERROR(INDEX($R$5:$Z$46,$AD23,COLUMNS($AP$7:AR26)),"")</f>
        <v>175</v>
      </c>
      <c r="AS25" s="601">
        <f>IFERROR(INDEX($R$5:$Z$46,$AD23,COLUMNS($AP$7:AS26)),"")</f>
        <v>80</v>
      </c>
      <c r="AT25" s="601">
        <f>IFERROR(INDEX($R$5:$Z$46,$AD23,COLUMNS($AP$7:AT26)),"")</f>
        <v>30</v>
      </c>
      <c r="AU25" s="601">
        <f>IFERROR(INDEX($R$5:$Z$46,$AD23,COLUMNS($AP$7:AU26)),"")</f>
        <v>5395</v>
      </c>
      <c r="AV25" s="601">
        <f>IFERROR(INDEX($R$5:$Z$46,$AD23,COLUMNS($AP$7:AV26)),"")</f>
        <v>35</v>
      </c>
      <c r="AW25" s="601">
        <f>IFERROR(INDEX($R$5:$Z$46,$AD23,COLUMNS($AP$7:AW26)),"")</f>
        <v>545</v>
      </c>
      <c r="AX25" s="602">
        <f>IFERROR(INDEX($R$5:$Z$46,$AD23,COLUMNS($AP$7:AX26)),"")</f>
        <v>5940</v>
      </c>
    </row>
    <row r="26" spans="3:50" x14ac:dyDescent="0.3">
      <c r="C26" s="350" t="s">
        <v>573</v>
      </c>
      <c r="D26" s="382">
        <v>5.2802012836491975E-2</v>
      </c>
      <c r="E26" s="382">
        <v>1.8054956959312279E-2</v>
      </c>
      <c r="F26" s="382">
        <v>1.1450337220002563E-2</v>
      </c>
      <c r="G26" s="382">
        <v>8.153851530011998E-3</v>
      </c>
      <c r="H26" s="382">
        <v>0.90953884145418118</v>
      </c>
      <c r="I26" s="382">
        <v>9.0461158545818821E-2</v>
      </c>
      <c r="J26" s="350" t="s">
        <v>138</v>
      </c>
      <c r="K26" s="350">
        <f>ROWS($J$5:J26)</f>
        <v>22</v>
      </c>
      <c r="L26" s="350" t="str">
        <f t="shared" si="0"/>
        <v/>
      </c>
      <c r="M26" s="350" t="str">
        <f>IFERROR(SMALL($L$5:$L$48,ROWS($L$5:L26)),"")</f>
        <v/>
      </c>
      <c r="Q26" s="581"/>
      <c r="R26" s="581" t="s">
        <v>573</v>
      </c>
      <c r="S26" s="581">
        <v>45</v>
      </c>
      <c r="T26" s="581">
        <v>15</v>
      </c>
      <c r="U26" s="581">
        <v>10</v>
      </c>
      <c r="V26" s="581">
        <v>5</v>
      </c>
      <c r="W26" s="581">
        <v>780</v>
      </c>
      <c r="X26" s="581">
        <v>5</v>
      </c>
      <c r="Y26" s="581">
        <v>80</v>
      </c>
      <c r="Z26" s="581">
        <v>860</v>
      </c>
      <c r="AA26" s="581" t="s">
        <v>138</v>
      </c>
      <c r="AB26" s="581">
        <f>ROWS($J$5:AA26)</f>
        <v>22</v>
      </c>
      <c r="AC26" s="581" t="str">
        <f t="shared" si="1"/>
        <v/>
      </c>
      <c r="AD26" s="581" t="str">
        <f>IFERROR(SMALL($AC$5:$AC$48,ROWS($AC$5:AC26)),"")</f>
        <v/>
      </c>
      <c r="AE26" s="581"/>
      <c r="AF26" s="360"/>
      <c r="AG26" s="360"/>
      <c r="AH26" s="597" t="str">
        <f>IFERROR(INDEX($C$5:$H$47,$M24,COLUMNS($AG$5:AG24)),"")</f>
        <v xml:space="preserve">Technologies                                                </v>
      </c>
      <c r="AI26" s="331">
        <f>IFERROR(INDEX($C$5:$H$46,$M24,COLUMNS($AH$7:AI26)),"")</f>
        <v>1.4919289091798469E-2</v>
      </c>
      <c r="AJ26" s="331">
        <f>IFERROR(INDEX($C$5:$H$46,$M24,COLUMNS($AH$7:AJ26)),"")</f>
        <v>1.6305233980107615E-2</v>
      </c>
      <c r="AK26" s="331">
        <f>IFERROR(INDEX($C$5:$H$46,$M24,COLUMNS($AH$7:AK26)),"")</f>
        <v>8.1526169900538077E-3</v>
      </c>
      <c r="AL26" s="331">
        <f>IFERROR(INDEX($C$5:$H$46,$M24,COLUMNS($AH$7:AL26)),"")</f>
        <v>8.1526169900538077E-3</v>
      </c>
      <c r="AM26" s="331">
        <f>IFERROR(INDEX($C$5:$H$46,$M24,COLUMNS($AH$7:AM26)),"")</f>
        <v>0.95247024294798632</v>
      </c>
      <c r="AN26" s="332">
        <f>IFERROR(INDEX($C$5:$I$46,$M24,COLUMNS($AH$7:AN26)),"")</f>
        <v>4.7529757052013698E-2</v>
      </c>
      <c r="AO26" s="386"/>
      <c r="AP26" s="574" t="str">
        <f>IFERROR(INDEX($R$5:$Z$47,$AD24,COLUMNS($AO$7:AO27)),"")</f>
        <v xml:space="preserve">Technologies                                                </v>
      </c>
      <c r="AQ26" s="601" t="str">
        <f>IFERROR(INDEX($R$5:$Z$46,$AD24,COLUMNS($AP$7:AQ27)),"")</f>
        <v>-</v>
      </c>
      <c r="AR26" s="601" t="str">
        <f>IFERROR(INDEX($R$5:$Z$46,$AD24,COLUMNS($AP$7:AR27)),"")</f>
        <v>-</v>
      </c>
      <c r="AS26" s="601" t="str">
        <f>IFERROR(INDEX($R$5:$Z$46,$AD24,COLUMNS($AP$7:AS27)),"")</f>
        <v>-</v>
      </c>
      <c r="AT26" s="601" t="str">
        <f>IFERROR(INDEX($R$5:$Z$46,$AD24,COLUMNS($AP$7:AT27)),"")</f>
        <v>-</v>
      </c>
      <c r="AU26" s="601">
        <f>IFERROR(INDEX($R$5:$Z$46,$AD24,COLUMNS($AP$7:AU27)),"")</f>
        <v>115</v>
      </c>
      <c r="AV26" s="601">
        <f>IFERROR(INDEX($R$5:$Z$46,$AD24,COLUMNS($AP$7:AV27)),"")</f>
        <v>0</v>
      </c>
      <c r="AW26" s="601">
        <f>IFERROR(INDEX($R$5:$Z$46,$AD24,COLUMNS($AP$7:AW27)),"")</f>
        <v>5</v>
      </c>
      <c r="AX26" s="602">
        <f>IFERROR(INDEX($R$5:$Z$46,$AD24,COLUMNS($AP$7:AX27)),"")</f>
        <v>125</v>
      </c>
    </row>
    <row r="27" spans="3:50" ht="15" thickBot="1" x14ac:dyDescent="0.35">
      <c r="C27" s="350" t="s">
        <v>574</v>
      </c>
      <c r="D27" s="382">
        <v>3.9095647774803295E-2</v>
      </c>
      <c r="E27" s="382">
        <v>1.4957104097469609E-2</v>
      </c>
      <c r="F27" s="382">
        <v>2.0425616487444405E-2</v>
      </c>
      <c r="G27" s="382">
        <v>5.6702691796930282E-3</v>
      </c>
      <c r="H27" s="382">
        <v>0.91985136246058974</v>
      </c>
      <c r="I27" s="382">
        <v>8.0148637539410317E-2</v>
      </c>
      <c r="J27" s="350" t="s">
        <v>138</v>
      </c>
      <c r="K27" s="350">
        <f>ROWS($J$5:J27)</f>
        <v>23</v>
      </c>
      <c r="L27" s="350" t="str">
        <f t="shared" si="0"/>
        <v/>
      </c>
      <c r="M27" s="350" t="str">
        <f>IFERROR(SMALL($L$5:$L$48,ROWS($L$5:L26)),"")</f>
        <v/>
      </c>
      <c r="Q27" s="581"/>
      <c r="R27" s="581" t="s">
        <v>574</v>
      </c>
      <c r="S27" s="581">
        <v>130</v>
      </c>
      <c r="T27" s="581">
        <v>50</v>
      </c>
      <c r="U27" s="581">
        <v>70</v>
      </c>
      <c r="V27" s="581">
        <v>20</v>
      </c>
      <c r="W27" s="581">
        <v>3055</v>
      </c>
      <c r="X27" s="581">
        <v>20</v>
      </c>
      <c r="Y27" s="581">
        <v>265</v>
      </c>
      <c r="Z27" s="581">
        <v>3320</v>
      </c>
      <c r="AA27" s="581" t="s">
        <v>138</v>
      </c>
      <c r="AB27" s="581">
        <f>ROWS($J$5:AA27)</f>
        <v>23</v>
      </c>
      <c r="AC27" s="581" t="str">
        <f t="shared" si="1"/>
        <v/>
      </c>
      <c r="AD27" s="581" t="str">
        <f>IFERROR(SMALL($AC$5:$AC$48,ROWS($AC$5:AC27)),"")</f>
        <v/>
      </c>
      <c r="AE27" s="581"/>
      <c r="AF27" s="360"/>
      <c r="AG27" s="360"/>
      <c r="AH27" s="598" t="str">
        <f>IFERROR(INDEX($C$5:$H$47,$M25,COLUMNS($AG$5:AG25)),"")</f>
        <v xml:space="preserve">Veterinary Sciences, Agriculture and Related Subjects       </v>
      </c>
      <c r="AI27" s="347">
        <f>IFERROR(INDEX($C$5:$H$46,$M25,COLUMNS($AH$7:AI27)),"")</f>
        <v>4.3478260869565218E-3</v>
      </c>
      <c r="AJ27" s="347">
        <f>IFERROR(INDEX($C$5:$H$46,$M25,COLUMNS($AH$7:AJ27)),"")</f>
        <v>1.4492753623188406E-3</v>
      </c>
      <c r="AK27" s="347">
        <f>IFERROR(INDEX($C$5:$H$46,$M25,COLUMNS($AH$7:AK27)),"")</f>
        <v>5.7971014492753624E-3</v>
      </c>
      <c r="AL27" s="347">
        <f>IFERROR(INDEX($C$5:$H$46,$M25,COLUMNS($AH$7:AL27)),"")</f>
        <v>1.4492753623188406E-3</v>
      </c>
      <c r="AM27" s="347">
        <f>IFERROR(INDEX($C$5:$H$46,$M25,COLUMNS($AH$7:AM27)),"")</f>
        <v>0.9869565217391304</v>
      </c>
      <c r="AN27" s="348">
        <f>IFERROR(INDEX($C$5:$I$46,$M25,COLUMNS($AH$7:AN27)),"")</f>
        <v>1.3043478260869565E-2</v>
      </c>
      <c r="AO27" s="386"/>
      <c r="AP27" s="578" t="str">
        <f>IFERROR(INDEX($R$5:$Z$47,$AD25,COLUMNS($AO$7:AO28)),"")</f>
        <v xml:space="preserve">Veterinary Sciences, Agriculture and Related Subjects       </v>
      </c>
      <c r="AQ27" s="603">
        <f>IFERROR(INDEX($R$5:$Z$46,$AD25,COLUMNS($AP$7:AQ28)),"")</f>
        <v>5</v>
      </c>
      <c r="AR27" s="603" t="str">
        <f>IFERROR(INDEX($R$5:$Z$46,$AD25,COLUMNS($AP$7:AR28)),"")</f>
        <v>-</v>
      </c>
      <c r="AS27" s="603">
        <f>IFERROR(INDEX($R$5:$Z$46,$AD25,COLUMNS($AP$7:AS28)),"")</f>
        <v>5</v>
      </c>
      <c r="AT27" s="603" t="str">
        <f>IFERROR(INDEX($R$5:$Z$46,$AD25,COLUMNS($AP$7:AT28)),"")</f>
        <v>-</v>
      </c>
      <c r="AU27" s="603">
        <f>IFERROR(INDEX($R$5:$Z$46,$AD25,COLUMNS($AP$7:AU28)),"")</f>
        <v>680</v>
      </c>
      <c r="AV27" s="603">
        <f>IFERROR(INDEX($R$5:$Z$46,$AD25,COLUMNS($AP$7:AV28)),"")</f>
        <v>5</v>
      </c>
      <c r="AW27" s="603">
        <f>IFERROR(INDEX($R$5:$Z$46,$AD25,COLUMNS($AP$7:AW28)),"")</f>
        <v>10</v>
      </c>
      <c r="AX27" s="604">
        <f>IFERROR(INDEX($R$5:$Z$46,$AD25,COLUMNS($AP$7:AX28)),"")</f>
        <v>690</v>
      </c>
    </row>
    <row r="28" spans="3:50" x14ac:dyDescent="0.3">
      <c r="C28" s="350" t="s">
        <v>575</v>
      </c>
      <c r="D28" s="382">
        <v>6.3285922700246383E-2</v>
      </c>
      <c r="E28" s="382">
        <v>1.9465980262954916E-2</v>
      </c>
      <c r="F28" s="382">
        <v>2.3139679923132189E-2</v>
      </c>
      <c r="G28" s="382">
        <v>7.2350065892993302E-3</v>
      </c>
      <c r="H28" s="382">
        <v>0.88687341052436719</v>
      </c>
      <c r="I28" s="382">
        <v>0.11312658947563282</v>
      </c>
      <c r="J28" s="350" t="s">
        <v>138</v>
      </c>
      <c r="K28" s="350">
        <f>ROWS($J$5:J28)</f>
        <v>24</v>
      </c>
      <c r="L28" s="350" t="str">
        <f t="shared" si="0"/>
        <v/>
      </c>
      <c r="M28" s="350" t="str">
        <f>IFERROR(SMALL($L$5:$L$48,ROWS($L$5:L28)),"")</f>
        <v/>
      </c>
      <c r="Q28" s="581"/>
      <c r="R28" s="581" t="s">
        <v>575</v>
      </c>
      <c r="S28" s="581">
        <v>285</v>
      </c>
      <c r="T28" s="581">
        <v>90</v>
      </c>
      <c r="U28" s="581">
        <v>105</v>
      </c>
      <c r="V28" s="581">
        <v>35</v>
      </c>
      <c r="W28" s="581">
        <v>4025</v>
      </c>
      <c r="X28" s="581">
        <v>60</v>
      </c>
      <c r="Y28" s="581">
        <v>515</v>
      </c>
      <c r="Z28" s="581">
        <v>4540</v>
      </c>
      <c r="AA28" s="581" t="s">
        <v>138</v>
      </c>
      <c r="AB28" s="581">
        <f>ROWS($J$5:AA28)</f>
        <v>24</v>
      </c>
      <c r="AC28" s="581" t="str">
        <f t="shared" si="1"/>
        <v/>
      </c>
      <c r="AD28" s="581" t="str">
        <f>IFERROR(SMALL($AC$5:$AC$48,ROWS($AC$5:AC28)),"")</f>
        <v/>
      </c>
      <c r="AE28" s="581"/>
      <c r="AF28" s="360"/>
      <c r="AG28" s="360"/>
      <c r="AH28" s="299"/>
      <c r="AI28" s="302"/>
      <c r="AJ28" s="302"/>
      <c r="AK28" s="302"/>
      <c r="AL28" s="302"/>
      <c r="AM28" s="302"/>
      <c r="AN28" s="590"/>
      <c r="AP28" s="313"/>
      <c r="AQ28" s="589"/>
      <c r="AR28" s="589"/>
      <c r="AS28" s="589"/>
      <c r="AT28" s="589"/>
      <c r="AU28" s="589"/>
      <c r="AV28" s="589"/>
      <c r="AW28" s="589"/>
      <c r="AX28" s="589"/>
    </row>
    <row r="29" spans="3:50" x14ac:dyDescent="0.3">
      <c r="C29" s="350" t="s">
        <v>576</v>
      </c>
      <c r="D29" s="382" t="s">
        <v>137</v>
      </c>
      <c r="E29" s="382" t="s">
        <v>137</v>
      </c>
      <c r="F29" s="382" t="s">
        <v>137</v>
      </c>
      <c r="G29" s="382" t="s">
        <v>137</v>
      </c>
      <c r="H29" s="382" t="s">
        <v>137</v>
      </c>
      <c r="I29" s="382" t="s">
        <v>137</v>
      </c>
      <c r="J29" s="350" t="s">
        <v>138</v>
      </c>
      <c r="K29" s="350">
        <f>ROWS($J$5:J29)</f>
        <v>25</v>
      </c>
      <c r="L29" s="350" t="str">
        <f t="shared" si="0"/>
        <v/>
      </c>
      <c r="M29" s="350" t="str">
        <f>IFERROR(SMALL($L$5:$L$48,ROWS($L$5:L29)),"")</f>
        <v/>
      </c>
      <c r="Q29" s="581"/>
      <c r="R29" s="581" t="s">
        <v>576</v>
      </c>
      <c r="S29" s="581">
        <v>0</v>
      </c>
      <c r="T29" s="581">
        <v>0</v>
      </c>
      <c r="U29" s="581">
        <v>0</v>
      </c>
      <c r="V29" s="581">
        <v>0</v>
      </c>
      <c r="W29" s="581">
        <v>5</v>
      </c>
      <c r="X29" s="581">
        <v>0</v>
      </c>
      <c r="Y29" s="581" t="s">
        <v>137</v>
      </c>
      <c r="Z29" s="581">
        <v>5</v>
      </c>
      <c r="AA29" s="581" t="s">
        <v>138</v>
      </c>
      <c r="AB29" s="581">
        <f>ROWS($J$5:AA29)</f>
        <v>25</v>
      </c>
      <c r="AC29" s="581" t="str">
        <f t="shared" si="1"/>
        <v/>
      </c>
      <c r="AD29" s="581" t="str">
        <f>IFERROR(SMALL($AC$5:$AC$48,ROWS($AC$5:AC29)),"")</f>
        <v/>
      </c>
      <c r="AE29" s="581"/>
      <c r="AF29" s="360"/>
      <c r="AG29" s="360"/>
      <c r="AH29" s="360" t="str">
        <f>IFERROR(INDEX($C$5:$H$47,$M27,COLUMNS($AG$5:AG27)),"")</f>
        <v/>
      </c>
      <c r="AI29" s="590" t="str">
        <f>IFERROR(INDEX($C$5:$H$47,$M27,COLUMNS($AG$5:AH27)),"")</f>
        <v/>
      </c>
      <c r="AJ29" s="590" t="str">
        <f>IFERROR(INDEX($C$5:$H$47,$M27,COLUMNS($AG$5:AI27)),"")</f>
        <v/>
      </c>
      <c r="AK29" s="590" t="str">
        <f>IFERROR(INDEX($C$5:$H$47,$M27,COLUMNS($AG$5:AJ27)),"")</f>
        <v/>
      </c>
      <c r="AL29" s="590" t="str">
        <f>IFERROR(INDEX($C$5:$H$47,$M27,COLUMNS($AG$5:AK27)),"")</f>
        <v/>
      </c>
      <c r="AM29" s="590" t="str">
        <f>IFERROR(INDEX($C$5:$H$47,$M27,COLUMNS($AG$5:AL27)),"")</f>
        <v/>
      </c>
      <c r="AN29" s="590"/>
      <c r="AP29" s="386"/>
      <c r="AQ29" s="386"/>
      <c r="AR29" s="386"/>
      <c r="AS29" s="386"/>
      <c r="AT29" s="386"/>
      <c r="AU29" s="386"/>
      <c r="AV29" s="386"/>
      <c r="AW29" s="386"/>
      <c r="AX29" s="386"/>
    </row>
    <row r="30" spans="3:50" x14ac:dyDescent="0.3">
      <c r="C30" s="350" t="s">
        <v>577</v>
      </c>
      <c r="D30" s="382">
        <v>5.7116051999496167E-2</v>
      </c>
      <c r="E30" s="382">
        <v>2.1065616136696302E-2</v>
      </c>
      <c r="F30" s="382">
        <v>1.9111074433291492E-2</v>
      </c>
      <c r="G30" s="382">
        <v>8.9040233155108089E-3</v>
      </c>
      <c r="H30" s="382">
        <v>0.89380323411500529</v>
      </c>
      <c r="I30" s="382">
        <v>0.10619676588499477</v>
      </c>
      <c r="J30" s="350" t="s">
        <v>138</v>
      </c>
      <c r="K30" s="350">
        <f>ROWS($J$5:J30)</f>
        <v>26</v>
      </c>
      <c r="L30" s="350" t="str">
        <f t="shared" si="0"/>
        <v/>
      </c>
      <c r="M30" s="350" t="str">
        <f>IFERROR(SMALL($L$5:$L$48,ROWS($L$5:L30)),"")</f>
        <v/>
      </c>
      <c r="Q30" s="581"/>
      <c r="R30" s="581" t="s">
        <v>577</v>
      </c>
      <c r="S30" s="581">
        <v>130</v>
      </c>
      <c r="T30" s="581">
        <v>50</v>
      </c>
      <c r="U30" s="581">
        <v>45</v>
      </c>
      <c r="V30" s="581">
        <v>20</v>
      </c>
      <c r="W30" s="581">
        <v>2060</v>
      </c>
      <c r="X30" s="581">
        <v>30</v>
      </c>
      <c r="Y30" s="581">
        <v>245</v>
      </c>
      <c r="Z30" s="581">
        <v>2300</v>
      </c>
      <c r="AA30" s="581" t="s">
        <v>138</v>
      </c>
      <c r="AB30" s="581">
        <f>ROWS($J$5:AA30)</f>
        <v>26</v>
      </c>
      <c r="AC30" s="581" t="str">
        <f t="shared" si="1"/>
        <v/>
      </c>
      <c r="AD30" s="581" t="str">
        <f>IFERROR(SMALL($AC$5:$AC$48,ROWS($AC$5:AC30)),"")</f>
        <v/>
      </c>
      <c r="AE30" s="581"/>
      <c r="AF30" s="360"/>
      <c r="AG30" s="360"/>
      <c r="AI30" s="591"/>
      <c r="AJ30" s="591"/>
      <c r="AK30" s="591"/>
      <c r="AL30" s="591"/>
      <c r="AM30" s="591"/>
      <c r="AN30" s="591"/>
    </row>
    <row r="31" spans="3:50" x14ac:dyDescent="0.3">
      <c r="C31" s="350" t="s">
        <v>578</v>
      </c>
      <c r="D31" s="382">
        <v>2.408103490358799E-2</v>
      </c>
      <c r="E31" s="382">
        <v>9.5191603612399308E-3</v>
      </c>
      <c r="F31" s="382">
        <v>2.2943617280937269E-2</v>
      </c>
      <c r="G31" s="382">
        <v>4.1493775933609959E-3</v>
      </c>
      <c r="H31" s="382">
        <v>0.93930680986087389</v>
      </c>
      <c r="I31" s="382">
        <v>6.0693190139126191E-2</v>
      </c>
      <c r="J31" s="350" t="s">
        <v>138</v>
      </c>
      <c r="K31" s="350">
        <f>ROWS($J$5:J31)</f>
        <v>27</v>
      </c>
      <c r="L31" s="350" t="str">
        <f t="shared" si="0"/>
        <v/>
      </c>
      <c r="M31" s="350" t="str">
        <f>IFERROR(SMALL($L$5:$L$48,ROWS($L$5:L31)),"")</f>
        <v/>
      </c>
      <c r="Q31" s="581"/>
      <c r="R31" s="581" t="s">
        <v>578</v>
      </c>
      <c r="S31" s="581">
        <v>50</v>
      </c>
      <c r="T31" s="581">
        <v>20</v>
      </c>
      <c r="U31" s="581">
        <v>45</v>
      </c>
      <c r="V31" s="581">
        <v>10</v>
      </c>
      <c r="W31" s="581">
        <v>1925</v>
      </c>
      <c r="X31" s="581">
        <v>20</v>
      </c>
      <c r="Y31" s="581">
        <v>125</v>
      </c>
      <c r="Z31" s="581">
        <v>2050</v>
      </c>
      <c r="AA31" s="581" t="s">
        <v>138</v>
      </c>
      <c r="AB31" s="581">
        <f>ROWS($J$5:AA31)</f>
        <v>27</v>
      </c>
      <c r="AC31" s="581" t="str">
        <f t="shared" si="1"/>
        <v/>
      </c>
      <c r="AD31" s="581" t="str">
        <f>IFERROR(SMALL($AC$5:$AC$48,ROWS($AC$5:AC31)),"")</f>
        <v/>
      </c>
      <c r="AE31" s="581"/>
      <c r="AF31" s="360"/>
      <c r="AG31" s="360"/>
      <c r="AP31" s="584"/>
    </row>
    <row r="32" spans="3:50" x14ac:dyDescent="0.3">
      <c r="C32" s="350" t="s">
        <v>579</v>
      </c>
      <c r="D32" s="382" t="s">
        <v>137</v>
      </c>
      <c r="E32" s="382" t="s">
        <v>137</v>
      </c>
      <c r="F32" s="382" t="s">
        <v>137</v>
      </c>
      <c r="G32" s="382" t="s">
        <v>137</v>
      </c>
      <c r="H32" s="382" t="s">
        <v>137</v>
      </c>
      <c r="I32" s="382" t="s">
        <v>137</v>
      </c>
      <c r="J32" s="350" t="s">
        <v>138</v>
      </c>
      <c r="K32" s="350">
        <f>ROWS($J$5:J32)</f>
        <v>28</v>
      </c>
      <c r="L32" s="350" t="str">
        <f t="shared" si="0"/>
        <v/>
      </c>
      <c r="M32" s="350" t="str">
        <f>IFERROR(SMALL($L$5:$L$48,ROWS($L$5:L32)),"")</f>
        <v/>
      </c>
      <c r="Q32" s="581"/>
      <c r="R32" s="581" t="s">
        <v>579</v>
      </c>
      <c r="S32" s="581" t="s">
        <v>137</v>
      </c>
      <c r="T32" s="581">
        <v>0</v>
      </c>
      <c r="U32" s="581" t="s">
        <v>137</v>
      </c>
      <c r="V32" s="581">
        <v>0</v>
      </c>
      <c r="W32" s="581">
        <v>15</v>
      </c>
      <c r="X32" s="581">
        <v>0</v>
      </c>
      <c r="Y32" s="581" t="s">
        <v>137</v>
      </c>
      <c r="Z32" s="581">
        <v>15</v>
      </c>
      <c r="AA32" s="581" t="s">
        <v>138</v>
      </c>
      <c r="AB32" s="581">
        <f>ROWS($J$5:AA32)</f>
        <v>28</v>
      </c>
      <c r="AC32" s="581" t="str">
        <f t="shared" si="1"/>
        <v/>
      </c>
      <c r="AD32" s="581" t="str">
        <f>IFERROR(SMALL($AC$5:$AC$48,ROWS($AC$5:AC32)),"")</f>
        <v/>
      </c>
      <c r="AE32" s="581"/>
      <c r="AF32" s="360"/>
      <c r="AG32" s="360"/>
      <c r="AH32" s="441"/>
    </row>
    <row r="33" spans="3:50" x14ac:dyDescent="0.3">
      <c r="C33" s="350" t="s">
        <v>580</v>
      </c>
      <c r="D33" s="382">
        <v>1.4601420678768745E-2</v>
      </c>
      <c r="E33" s="382">
        <v>4.3409629044988164E-3</v>
      </c>
      <c r="F33" s="382">
        <v>6.314127861089187E-3</v>
      </c>
      <c r="G33" s="382">
        <v>1.1838989739542227E-3</v>
      </c>
      <c r="H33" s="382">
        <v>0.97355958958168898</v>
      </c>
      <c r="I33" s="382">
        <v>2.644041041831097E-2</v>
      </c>
      <c r="J33" s="350" t="s">
        <v>138</v>
      </c>
      <c r="K33" s="350">
        <f>ROWS($J$5:J33)</f>
        <v>29</v>
      </c>
      <c r="L33" s="350" t="str">
        <f t="shared" si="0"/>
        <v/>
      </c>
      <c r="M33" s="350" t="str">
        <f>IFERROR(SMALL($L$5:$L$48,ROWS($L$5:L33)),"")</f>
        <v/>
      </c>
      <c r="Q33" s="581"/>
      <c r="R33" s="581" t="s">
        <v>580</v>
      </c>
      <c r="S33" s="581">
        <v>20</v>
      </c>
      <c r="T33" s="581">
        <v>5</v>
      </c>
      <c r="U33" s="581">
        <v>10</v>
      </c>
      <c r="V33" s="581" t="s">
        <v>137</v>
      </c>
      <c r="W33" s="581">
        <v>1235</v>
      </c>
      <c r="X33" s="581">
        <v>10</v>
      </c>
      <c r="Y33" s="581">
        <v>35</v>
      </c>
      <c r="Z33" s="581">
        <v>1265</v>
      </c>
      <c r="AA33" s="581" t="s">
        <v>138</v>
      </c>
      <c r="AB33" s="581">
        <f>ROWS($J$5:AA33)</f>
        <v>29</v>
      </c>
      <c r="AC33" s="581" t="str">
        <f t="shared" si="1"/>
        <v/>
      </c>
      <c r="AD33" s="581" t="str">
        <f>IFERROR(SMALL($AC$5:$AC$48,ROWS($AC$5:AC33)),"")</f>
        <v/>
      </c>
      <c r="AE33" s="581"/>
      <c r="AF33" s="360"/>
      <c r="AG33" s="360"/>
    </row>
    <row r="34" spans="3:50" ht="15" customHeight="1" x14ac:dyDescent="0.55000000000000004">
      <c r="C34" s="350" t="s">
        <v>581</v>
      </c>
      <c r="D34" s="382">
        <v>8.1109904748704428E-2</v>
      </c>
      <c r="E34" s="382">
        <v>2.3293061362778842E-2</v>
      </c>
      <c r="F34" s="382">
        <v>2.5410612395758737E-2</v>
      </c>
      <c r="G34" s="382">
        <v>1.5977885067030115E-2</v>
      </c>
      <c r="H34" s="382">
        <v>0.8542085364257278</v>
      </c>
      <c r="I34" s="382">
        <v>0.14579146357427211</v>
      </c>
      <c r="J34" s="350" t="s">
        <v>138</v>
      </c>
      <c r="K34" s="350">
        <f>ROWS($J$5:J34)</f>
        <v>30</v>
      </c>
      <c r="L34" s="350" t="str">
        <f t="shared" si="0"/>
        <v/>
      </c>
      <c r="M34" s="350" t="str">
        <f>IFERROR(SMALL($L$5:$L$48,ROWS($L$5:L34)),"")</f>
        <v/>
      </c>
      <c r="Q34" s="581"/>
      <c r="R34" s="581" t="s">
        <v>581</v>
      </c>
      <c r="S34" s="581">
        <v>210</v>
      </c>
      <c r="T34" s="581">
        <v>60</v>
      </c>
      <c r="U34" s="581">
        <v>65</v>
      </c>
      <c r="V34" s="581">
        <v>40</v>
      </c>
      <c r="W34" s="581">
        <v>2220</v>
      </c>
      <c r="X34" s="581">
        <v>35</v>
      </c>
      <c r="Y34" s="581">
        <v>380</v>
      </c>
      <c r="Z34" s="581">
        <v>2595</v>
      </c>
      <c r="AA34" s="581" t="s">
        <v>138</v>
      </c>
      <c r="AB34" s="581">
        <f>ROWS($J$5:AA34)</f>
        <v>30</v>
      </c>
      <c r="AC34" s="581" t="str">
        <f t="shared" si="1"/>
        <v/>
      </c>
      <c r="AD34" s="581" t="str">
        <f>IFERROR(SMALL($AC$5:$AC$48,ROWS($AC$5:AC34)),"")</f>
        <v/>
      </c>
      <c r="AE34" s="581"/>
      <c r="AF34" s="360"/>
      <c r="AG34" s="360"/>
      <c r="AN34" s="583" t="s">
        <v>125</v>
      </c>
      <c r="AO34" s="583"/>
    </row>
    <row r="35" spans="3:50" ht="15" customHeight="1" x14ac:dyDescent="0.3">
      <c r="C35" s="350" t="s">
        <v>582</v>
      </c>
      <c r="D35" s="382">
        <v>1.3009062750946425E-2</v>
      </c>
      <c r="E35" s="382">
        <v>6.1259607663186871E-3</v>
      </c>
      <c r="F35" s="382">
        <v>2.5628083056097279E-2</v>
      </c>
      <c r="G35" s="382">
        <v>7.2731444304233103E-3</v>
      </c>
      <c r="H35" s="382">
        <v>0.94796374899621427</v>
      </c>
      <c r="I35" s="382">
        <v>5.20362510037857E-2</v>
      </c>
      <c r="J35" s="350" t="s">
        <v>138</v>
      </c>
      <c r="K35" s="350">
        <f>ROWS($J$5:J35)</f>
        <v>31</v>
      </c>
      <c r="L35" s="350" t="str">
        <f t="shared" si="0"/>
        <v/>
      </c>
      <c r="M35" s="350" t="str">
        <f>IFERROR(SMALL($L$5:$L$48,ROWS($L$5:L35)),"")</f>
        <v/>
      </c>
      <c r="Q35" s="581"/>
      <c r="R35" s="581" t="s">
        <v>582</v>
      </c>
      <c r="S35" s="581">
        <v>5</v>
      </c>
      <c r="T35" s="581">
        <v>5</v>
      </c>
      <c r="U35" s="581">
        <v>10</v>
      </c>
      <c r="V35" s="581">
        <v>5</v>
      </c>
      <c r="W35" s="581">
        <v>415</v>
      </c>
      <c r="X35" s="581">
        <v>5</v>
      </c>
      <c r="Y35" s="581">
        <v>25</v>
      </c>
      <c r="Z35" s="581">
        <v>435</v>
      </c>
      <c r="AA35" s="581" t="s">
        <v>138</v>
      </c>
      <c r="AB35" s="581">
        <f>ROWS($J$5:AA35)</f>
        <v>31</v>
      </c>
      <c r="AC35" s="581" t="str">
        <f t="shared" si="1"/>
        <v/>
      </c>
      <c r="AD35" s="581" t="str">
        <f>IFERROR(SMALL($AC$5:$AC$48,ROWS($AC$5:AC35)),"")</f>
        <v/>
      </c>
      <c r="AE35" s="581"/>
      <c r="AF35" s="360"/>
      <c r="AG35" s="360"/>
      <c r="AH35" s="860" t="s">
        <v>613</v>
      </c>
      <c r="AI35" s="860"/>
      <c r="AJ35" s="860"/>
      <c r="AK35" s="860"/>
      <c r="AL35" s="860"/>
      <c r="AM35" s="860"/>
      <c r="AN35" s="860"/>
      <c r="AO35" s="860"/>
      <c r="AP35" s="860"/>
      <c r="AQ35" s="860"/>
      <c r="AR35" s="860"/>
      <c r="AS35" s="860"/>
      <c r="AT35" s="860"/>
      <c r="AU35" s="860"/>
      <c r="AV35" s="860"/>
      <c r="AW35" s="860"/>
      <c r="AX35" s="860"/>
    </row>
    <row r="36" spans="3:50" ht="15" thickBot="1" x14ac:dyDescent="0.35">
      <c r="C36" s="350" t="s">
        <v>583</v>
      </c>
      <c r="D36" s="382">
        <v>9.1533180778032037E-3</v>
      </c>
      <c r="E36" s="382">
        <v>4.5766590389016018E-3</v>
      </c>
      <c r="F36" s="382">
        <v>1.9450800915331808E-2</v>
      </c>
      <c r="G36" s="382">
        <v>2.0938215102974827E-3</v>
      </c>
      <c r="H36" s="382">
        <v>0.96472540045766586</v>
      </c>
      <c r="I36" s="382">
        <v>3.5274599542334091E-2</v>
      </c>
      <c r="J36" s="350" t="s">
        <v>138</v>
      </c>
      <c r="K36" s="350">
        <f>ROWS($J$5:J36)</f>
        <v>32</v>
      </c>
      <c r="L36" s="350" t="str">
        <f t="shared" si="0"/>
        <v/>
      </c>
      <c r="M36" s="350" t="str">
        <f>IFERROR(SMALL($L$5:$L$48,ROWS($L$5:L36)),"")</f>
        <v/>
      </c>
      <c r="Q36" s="581"/>
      <c r="R36" s="581" t="s">
        <v>583</v>
      </c>
      <c r="S36" s="581">
        <v>10</v>
      </c>
      <c r="T36" s="581">
        <v>5</v>
      </c>
      <c r="U36" s="581">
        <v>15</v>
      </c>
      <c r="V36" s="581" t="s">
        <v>137</v>
      </c>
      <c r="W36" s="581">
        <v>845</v>
      </c>
      <c r="X36" s="581">
        <v>15</v>
      </c>
      <c r="Y36" s="581">
        <v>30</v>
      </c>
      <c r="Z36" s="581">
        <v>875</v>
      </c>
      <c r="AA36" s="581" t="s">
        <v>138</v>
      </c>
      <c r="AB36" s="581">
        <f>ROWS($J$5:AA36)</f>
        <v>32</v>
      </c>
      <c r="AC36" s="581" t="str">
        <f t="shared" si="1"/>
        <v/>
      </c>
      <c r="AD36" s="581" t="str">
        <f>IFERROR(SMALL($AC$5:$AC$48,ROWS($AC$5:AC36)),"")</f>
        <v/>
      </c>
      <c r="AE36" s="581"/>
      <c r="AF36" s="360"/>
      <c r="AG36" s="360"/>
      <c r="AH36" s="360"/>
      <c r="AI36" s="360"/>
      <c r="AJ36" s="360"/>
      <c r="AK36" s="360"/>
      <c r="AL36" s="360"/>
      <c r="AM36" s="360"/>
      <c r="AP36" s="360"/>
      <c r="AQ36" s="360"/>
      <c r="AR36" s="360" t="str">
        <f>IFERROR(INDEX($C$56:$H$98,$M80,COLUMNS($Q$57:S80)),"")</f>
        <v/>
      </c>
      <c r="AS36" s="360" t="str">
        <f>IFERROR(INDEX($C$56:$H$98,$M80,COLUMNS($Q$57:T80)),"")</f>
        <v/>
      </c>
      <c r="AT36" s="360" t="str">
        <f>IFERROR(INDEX($C$56:$H$98,$M80,COLUMNS($Q$57:U80)),"")</f>
        <v/>
      </c>
      <c r="AU36" s="360" t="str">
        <f>IFERROR(INDEX($C$56:$H$98,$M80,COLUMNS($Q$57:V80)),"")</f>
        <v/>
      </c>
      <c r="AV36" s="360"/>
      <c r="AW36" s="360"/>
      <c r="AX36" s="360"/>
    </row>
    <row r="37" spans="3:50" ht="72" x14ac:dyDescent="0.3">
      <c r="C37" s="350" t="s">
        <v>584</v>
      </c>
      <c r="D37" s="382">
        <v>7.7109932950762156E-2</v>
      </c>
      <c r="E37" s="382">
        <v>1.8420338489439577E-2</v>
      </c>
      <c r="F37" s="382">
        <v>2.3827962113540237E-2</v>
      </c>
      <c r="G37" s="382">
        <v>1.0146740533349217E-2</v>
      </c>
      <c r="H37" s="382">
        <v>0.87049502591290873</v>
      </c>
      <c r="I37" s="382">
        <v>0.12950497408709119</v>
      </c>
      <c r="J37" s="350" t="s">
        <v>138</v>
      </c>
      <c r="K37" s="350">
        <f>ROWS($J$5:J37)</f>
        <v>33</v>
      </c>
      <c r="L37" s="350" t="str">
        <f t="shared" si="0"/>
        <v/>
      </c>
      <c r="M37" s="350" t="str">
        <f>IFERROR(SMALL($L$5:$L$48,ROWS($L$5:L37)),"")</f>
        <v/>
      </c>
      <c r="Q37" s="581"/>
      <c r="R37" s="581" t="s">
        <v>584</v>
      </c>
      <c r="S37" s="581">
        <v>115</v>
      </c>
      <c r="T37" s="581">
        <v>30</v>
      </c>
      <c r="U37" s="581">
        <v>35</v>
      </c>
      <c r="V37" s="581">
        <v>15</v>
      </c>
      <c r="W37" s="581">
        <v>1315</v>
      </c>
      <c r="X37" s="581">
        <v>15</v>
      </c>
      <c r="Y37" s="581">
        <v>195</v>
      </c>
      <c r="Z37" s="581">
        <v>1510</v>
      </c>
      <c r="AA37" s="581" t="s">
        <v>138</v>
      </c>
      <c r="AB37" s="581">
        <f>ROWS($J$5:AA37)</f>
        <v>33</v>
      </c>
      <c r="AC37" s="581" t="str">
        <f t="shared" si="1"/>
        <v/>
      </c>
      <c r="AD37" s="581" t="str">
        <f>IFERROR(SMALL($AC$5:$AC$48,ROWS($AC$5:AC37)),"")</f>
        <v/>
      </c>
      <c r="AE37" s="581"/>
      <c r="AF37" s="360"/>
      <c r="AG37" s="360"/>
      <c r="AH37" s="570" t="s">
        <v>565</v>
      </c>
      <c r="AI37" s="594" t="s">
        <v>606</v>
      </c>
      <c r="AJ37" s="594" t="s">
        <v>607</v>
      </c>
      <c r="AK37" s="594" t="s">
        <v>608</v>
      </c>
      <c r="AL37" s="594" t="s">
        <v>609</v>
      </c>
      <c r="AM37" s="595" t="s">
        <v>603</v>
      </c>
      <c r="AN37" s="596" t="s">
        <v>610</v>
      </c>
      <c r="AP37" s="570" t="s">
        <v>565</v>
      </c>
      <c r="AQ37" s="481" t="s">
        <v>614</v>
      </c>
      <c r="AR37" s="481" t="s">
        <v>607</v>
      </c>
      <c r="AS37" s="481" t="s">
        <v>608</v>
      </c>
      <c r="AT37" s="481" t="s">
        <v>609</v>
      </c>
      <c r="AU37" s="444" t="s">
        <v>603</v>
      </c>
      <c r="AV37" s="481" t="s">
        <v>610</v>
      </c>
      <c r="AW37" s="599" t="s">
        <v>611</v>
      </c>
      <c r="AX37" s="600" t="s">
        <v>612</v>
      </c>
    </row>
    <row r="38" spans="3:50" x14ac:dyDescent="0.3">
      <c r="C38" s="350" t="s">
        <v>585</v>
      </c>
      <c r="D38" s="382">
        <v>1.4297729184188394E-2</v>
      </c>
      <c r="E38" s="382">
        <v>7.569386038687973E-3</v>
      </c>
      <c r="F38" s="382">
        <v>2.1867115222876366E-2</v>
      </c>
      <c r="G38" s="382">
        <v>4.2052144659377629E-3</v>
      </c>
      <c r="H38" s="382">
        <v>0.95206055508830956</v>
      </c>
      <c r="I38" s="382">
        <v>4.7939444911690499E-2</v>
      </c>
      <c r="J38" s="350" t="s">
        <v>138</v>
      </c>
      <c r="K38" s="350">
        <f>ROWS($J$5:J38)</f>
        <v>34</v>
      </c>
      <c r="L38" s="350" t="str">
        <f t="shared" si="0"/>
        <v/>
      </c>
      <c r="M38" s="350" t="str">
        <f>IFERROR(SMALL($L$5:$L$48,ROWS($L$5:L38)),"")</f>
        <v/>
      </c>
      <c r="Q38" s="581"/>
      <c r="R38" s="581" t="s">
        <v>585</v>
      </c>
      <c r="S38" s="581">
        <v>10</v>
      </c>
      <c r="T38" s="581">
        <v>5</v>
      </c>
      <c r="U38" s="581">
        <v>15</v>
      </c>
      <c r="V38" s="581">
        <v>5</v>
      </c>
      <c r="W38" s="581">
        <v>565</v>
      </c>
      <c r="X38" s="581">
        <v>10</v>
      </c>
      <c r="Y38" s="581">
        <v>30</v>
      </c>
      <c r="Z38" s="581">
        <v>595</v>
      </c>
      <c r="AA38" s="581" t="s">
        <v>138</v>
      </c>
      <c r="AB38" s="581">
        <f>ROWS($J$5:AA38)</f>
        <v>34</v>
      </c>
      <c r="AC38" s="581" t="str">
        <f t="shared" si="1"/>
        <v/>
      </c>
      <c r="AD38" s="581" t="str">
        <f>IFERROR(SMALL($AC$5:$AC$48,ROWS($AC$5:AC38)),"")</f>
        <v/>
      </c>
      <c r="AE38" s="581"/>
      <c r="AF38" s="360"/>
      <c r="AG38" s="360"/>
      <c r="AH38" s="597" t="str">
        <f>IFERROR(INDEX($C$56:$I$97,$M57,COLUMNS($AG$36:AG36)),"")</f>
        <v xml:space="preserve">Architecture, Building and Planning                         </v>
      </c>
      <c r="AI38" s="331">
        <f>IFERROR(INDEX($C$56:$I$97,$M57,COLUMNS($AH$38:AI38)),"")</f>
        <v>3.6111644405437779E-2</v>
      </c>
      <c r="AJ38" s="331">
        <f>IFERROR(INDEX($C$56:$I$97,$M57,COLUMNS($AH$38:AJ38)),"")</f>
        <v>1.0358099521863545E-2</v>
      </c>
      <c r="AK38" s="331">
        <f>IFERROR(INDEX($C$56:$I$97,$M57,COLUMNS($AH$38:AK38)),"")</f>
        <v>1.8284376914145709E-2</v>
      </c>
      <c r="AL38" s="331">
        <f>IFERROR(INDEX($C$56:$I$97,$M57,COLUMNS($AH$38:AL38)),"")</f>
        <v>6.3995319199509982E-3</v>
      </c>
      <c r="AM38" s="331">
        <f>IFERROR(INDEX($C$56:$I$97,$M57,COLUMNS($AH$38:AM38)),"")</f>
        <v>0.92884634723860204</v>
      </c>
      <c r="AN38" s="332">
        <f>IFERROR(INDEX($C$56:$I$97,$M57,COLUMNS($AH$38:AN38)),"")</f>
        <v>7.1153652761398026E-2</v>
      </c>
      <c r="AP38" s="574" t="str">
        <f>IFERROR(INDEX($R$56:$Z$97,$AD56,COLUMNS($AO$38:AO39)),"")</f>
        <v xml:space="preserve">Architecture, Building and Planning                         </v>
      </c>
      <c r="AQ38" s="601">
        <f>IFERROR(INDEX($R$56:$Z$98,$AD56,COLUMNS($AP$38:AQ38)),"")</f>
        <v>40</v>
      </c>
      <c r="AR38" s="601">
        <f>IFERROR(INDEX($R$56:$Z$98,$AD56,COLUMNS($AP$38:AR38)),"")</f>
        <v>10</v>
      </c>
      <c r="AS38" s="601">
        <f>IFERROR(INDEX($R$56:$Z$98,$AD56,COLUMNS($AP$38:AS38)),"")</f>
        <v>20</v>
      </c>
      <c r="AT38" s="601">
        <f>IFERROR(INDEX($R$56:$Z$98,$AD56,COLUMNS($AP$38:AT38)),"")</f>
        <v>5</v>
      </c>
      <c r="AU38" s="601">
        <f>IFERROR(INDEX($R$56:$Z$98,$AD56,COLUMNS($AP$38:AU38)),"")</f>
        <v>1015</v>
      </c>
      <c r="AV38" s="601">
        <f>IFERROR(INDEX($R$56:$Z$98,$AD56,COLUMNS($AP$38:AV38)),"")</f>
        <v>5</v>
      </c>
      <c r="AW38" s="601">
        <f>IFERROR(INDEX($R$56:$Z$98,$AD56,COLUMNS($AP$38:AW38)),"")</f>
        <v>80</v>
      </c>
      <c r="AX38" s="602">
        <f>IFERROR(INDEX($R$56:$Z$98,$AD56,COLUMNS($AP$38:AX38)),"")</f>
        <v>1095</v>
      </c>
    </row>
    <row r="39" spans="3:50" x14ac:dyDescent="0.3">
      <c r="C39" s="350" t="s">
        <v>586</v>
      </c>
      <c r="D39" s="382">
        <v>5.7859209257473485E-3</v>
      </c>
      <c r="E39" s="382">
        <v>4.8216007714561235E-3</v>
      </c>
      <c r="F39" s="382">
        <v>2.2815814850530376E-2</v>
      </c>
      <c r="G39" s="382">
        <v>2.8929604628736743E-3</v>
      </c>
      <c r="H39" s="382">
        <v>0.96368370298939254</v>
      </c>
      <c r="I39" s="382">
        <v>3.6316297010607519E-2</v>
      </c>
      <c r="J39" s="350" t="s">
        <v>138</v>
      </c>
      <c r="K39" s="350">
        <f>ROWS($J$5:J39)</f>
        <v>35</v>
      </c>
      <c r="L39" s="350" t="str">
        <f t="shared" si="0"/>
        <v/>
      </c>
      <c r="M39" s="350" t="str">
        <f>IFERROR(SMALL($L$5:$L$48,ROWS($L$5:L39)),"")</f>
        <v/>
      </c>
      <c r="Q39" s="581"/>
      <c r="R39" s="581" t="s">
        <v>586</v>
      </c>
      <c r="S39" s="581">
        <v>5</v>
      </c>
      <c r="T39" s="581">
        <v>5</v>
      </c>
      <c r="U39" s="581">
        <v>10</v>
      </c>
      <c r="V39" s="581" t="s">
        <v>137</v>
      </c>
      <c r="W39" s="581">
        <v>500</v>
      </c>
      <c r="X39" s="581">
        <v>5</v>
      </c>
      <c r="Y39" s="581">
        <v>20</v>
      </c>
      <c r="Z39" s="581">
        <v>520</v>
      </c>
      <c r="AA39" s="581" t="s">
        <v>138</v>
      </c>
      <c r="AB39" s="581">
        <f>ROWS($J$5:AA39)</f>
        <v>35</v>
      </c>
      <c r="AC39" s="581" t="str">
        <f t="shared" si="1"/>
        <v/>
      </c>
      <c r="AD39" s="581" t="str">
        <f>IFERROR(SMALL($AC$5:$AC$48,ROWS($AC$5:AC39)),"")</f>
        <v/>
      </c>
      <c r="AE39" s="581"/>
      <c r="AF39" s="360"/>
      <c r="AG39" s="360"/>
      <c r="AH39" s="597" t="str">
        <f>IFERROR(INDEX($C$56:$I$97,$M58,COLUMNS($AG$36:AG37)),"")</f>
        <v xml:space="preserve">Biological Sciences                                         </v>
      </c>
      <c r="AI39" s="331">
        <f>IFERROR(INDEX($C$56:$I$97,$M58,COLUMNS($AH$38:AI39)),"")</f>
        <v>3.155306561570783E-2</v>
      </c>
      <c r="AJ39" s="331">
        <f>IFERROR(INDEX($C$56:$I$97,$M58,COLUMNS($AH$38:AJ39)),"")</f>
        <v>1.067674621023006E-2</v>
      </c>
      <c r="AK39" s="331">
        <f>IFERROR(INDEX($C$56:$I$97,$M58,COLUMNS($AH$38:AK39)),"")</f>
        <v>1.8925653793304558E-2</v>
      </c>
      <c r="AL39" s="331">
        <f>IFERROR(INDEX($C$56:$I$97,$M58,COLUMNS($AH$38:AL39)),"")</f>
        <v>4.380713373657398E-3</v>
      </c>
      <c r="AM39" s="331">
        <f>IFERROR(INDEX($C$56:$I$97,$M58,COLUMNS($AH$38:AM39)),"")</f>
        <v>0.93446382100710024</v>
      </c>
      <c r="AN39" s="332">
        <f>IFERROR(INDEX($C$56:$I$97,$M58,COLUMNS($AH$38:AN39)),"")</f>
        <v>6.5536178992899846E-2</v>
      </c>
      <c r="AP39" s="574" t="str">
        <f>IFERROR(INDEX($R$56:$Z$97,$AD57,COLUMNS($AO$38:AO40)),"")</f>
        <v xml:space="preserve">Biological Sciences                                         </v>
      </c>
      <c r="AQ39" s="601">
        <f>IFERROR(INDEX($R$56:$Z$98,$AD57,COLUMNS($AP$38:AQ39)),"")</f>
        <v>145</v>
      </c>
      <c r="AR39" s="601">
        <f>IFERROR(INDEX($R$56:$Z$98,$AD57,COLUMNS($AP$38:AR39)),"")</f>
        <v>50</v>
      </c>
      <c r="AS39" s="601">
        <f>IFERROR(INDEX($R$56:$Z$98,$AD57,COLUMNS($AP$38:AS39)),"")</f>
        <v>85</v>
      </c>
      <c r="AT39" s="601">
        <f>IFERROR(INDEX($R$56:$Z$98,$AD57,COLUMNS($AP$38:AT39)),"")</f>
        <v>20</v>
      </c>
      <c r="AU39" s="601">
        <f>IFERROR(INDEX($R$56:$Z$98,$AD57,COLUMNS($AP$38:AU39)),"")</f>
        <v>4230</v>
      </c>
      <c r="AV39" s="601">
        <f>IFERROR(INDEX($R$56:$Z$98,$AD57,COLUMNS($AP$38:AV39)),"")</f>
        <v>30</v>
      </c>
      <c r="AW39" s="601">
        <f>IFERROR(INDEX($R$56:$Z$98,$AD57,COLUMNS($AP$38:AW39)),"")</f>
        <v>295</v>
      </c>
      <c r="AX39" s="602">
        <f>IFERROR(INDEX($R$56:$Z$98,$AD57,COLUMNS($AP$38:AX39)),"")</f>
        <v>4525</v>
      </c>
    </row>
    <row r="40" spans="3:50" x14ac:dyDescent="0.3">
      <c r="C40" s="350" t="s">
        <v>587</v>
      </c>
      <c r="D40" s="382">
        <v>7.1077059652237665E-2</v>
      </c>
      <c r="E40" s="382">
        <v>1.9626763417411271E-2</v>
      </c>
      <c r="F40" s="382">
        <v>2.1228554335449751E-2</v>
      </c>
      <c r="G40" s="382">
        <v>1.640388289557481E-2</v>
      </c>
      <c r="H40" s="382">
        <v>0.87166373969932642</v>
      </c>
      <c r="I40" s="382">
        <v>0.12833626030067349</v>
      </c>
      <c r="J40" s="350" t="s">
        <v>138</v>
      </c>
      <c r="K40" s="350">
        <f>ROWS($J$5:J40)</f>
        <v>36</v>
      </c>
      <c r="L40" s="350" t="str">
        <f t="shared" si="0"/>
        <v/>
      </c>
      <c r="M40" s="350" t="str">
        <f>IFERROR(SMALL($L$5:$L$48,ROWS($L$5:L40)),"")</f>
        <v/>
      </c>
      <c r="Q40" s="581"/>
      <c r="R40" s="581" t="s">
        <v>587</v>
      </c>
      <c r="S40" s="581">
        <v>35</v>
      </c>
      <c r="T40" s="581">
        <v>10</v>
      </c>
      <c r="U40" s="581">
        <v>10</v>
      </c>
      <c r="V40" s="581">
        <v>10</v>
      </c>
      <c r="W40" s="581">
        <v>450</v>
      </c>
      <c r="X40" s="581">
        <v>10</v>
      </c>
      <c r="Y40" s="581">
        <v>65</v>
      </c>
      <c r="Z40" s="581">
        <v>520</v>
      </c>
      <c r="AA40" s="581" t="s">
        <v>138</v>
      </c>
      <c r="AB40" s="581">
        <f>ROWS($J$5:AA40)</f>
        <v>36</v>
      </c>
      <c r="AC40" s="581" t="str">
        <f t="shared" si="1"/>
        <v/>
      </c>
      <c r="AD40" s="581" t="str">
        <f>IFERROR(SMALL($AC$5:$AC$48,ROWS($AC$5:AC40)),"")</f>
        <v/>
      </c>
      <c r="AE40" s="581"/>
      <c r="AF40" s="360"/>
      <c r="AG40" s="360"/>
      <c r="AH40" s="597" t="str">
        <f>IFERROR(INDEX($C$56:$I$97,$M59,COLUMNS($AG$36:AG38)),"")</f>
        <v xml:space="preserve">Business and Administrative Studies                         </v>
      </c>
      <c r="AI40" s="331">
        <f>IFERROR(INDEX($C$56:$I$97,$M59,COLUMNS($AH$38:AI40)),"")</f>
        <v>5.9204011120810439E-2</v>
      </c>
      <c r="AJ40" s="331">
        <f>IFERROR(INDEX($C$56:$I$97,$M59,COLUMNS($AH$38:AJ40)),"")</f>
        <v>1.7972286001423112E-2</v>
      </c>
      <c r="AK40" s="331">
        <f>IFERROR(INDEX($C$56:$I$97,$M59,COLUMNS($AH$38:AK40)),"")</f>
        <v>1.5711078997366509E-2</v>
      </c>
      <c r="AL40" s="331">
        <f>IFERROR(INDEX($C$56:$I$97,$M59,COLUMNS($AH$38:AL40)),"")</f>
        <v>5.6245919557514987E-3</v>
      </c>
      <c r="AM40" s="331">
        <f>IFERROR(INDEX($C$56:$I$97,$M59,COLUMNS($AH$38:AM40)),"")</f>
        <v>0.90148803192464844</v>
      </c>
      <c r="AN40" s="332">
        <f>IFERROR(INDEX($C$56:$I$97,$M59,COLUMNS($AH$38:AN40)),"")</f>
        <v>9.851196807535155E-2</v>
      </c>
      <c r="AP40" s="574" t="str">
        <f>IFERROR(INDEX($R$56:$Z$97,$AD58,COLUMNS($AO$38:AO41)),"")</f>
        <v xml:space="preserve">Business and Administrative Studies                         </v>
      </c>
      <c r="AQ40" s="601">
        <f>IFERROR(INDEX($R$56:$Z$98,$AD58,COLUMNS($AP$38:AQ40)),"")</f>
        <v>325</v>
      </c>
      <c r="AR40" s="601">
        <f>IFERROR(INDEX($R$56:$Z$98,$AD58,COLUMNS($AP$38:AR40)),"")</f>
        <v>100</v>
      </c>
      <c r="AS40" s="601">
        <f>IFERROR(INDEX($R$56:$Z$98,$AD58,COLUMNS($AP$38:AS40)),"")</f>
        <v>85</v>
      </c>
      <c r="AT40" s="601">
        <f>IFERROR(INDEX($R$56:$Z$98,$AD58,COLUMNS($AP$38:AT40)),"")</f>
        <v>30</v>
      </c>
      <c r="AU40" s="601">
        <f>IFERROR(INDEX($R$56:$Z$98,$AD58,COLUMNS($AP$38:AU40)),"")</f>
        <v>4915</v>
      </c>
      <c r="AV40" s="601">
        <f>IFERROR(INDEX($R$56:$Z$98,$AD58,COLUMNS($AP$38:AV40)),"")</f>
        <v>80</v>
      </c>
      <c r="AW40" s="601">
        <f>IFERROR(INDEX($R$56:$Z$98,$AD58,COLUMNS($AP$38:AW40)),"")</f>
        <v>535</v>
      </c>
      <c r="AX40" s="602">
        <f>IFERROR(INDEX($R$56:$Z$98,$AD58,COLUMNS($AP$38:AX40)),"")</f>
        <v>5455</v>
      </c>
    </row>
    <row r="41" spans="3:50" x14ac:dyDescent="0.3">
      <c r="C41" s="350" t="s">
        <v>588</v>
      </c>
      <c r="D41" s="382">
        <v>0.12898936170212766</v>
      </c>
      <c r="E41" s="382">
        <v>2.6595744680851064E-2</v>
      </c>
      <c r="F41" s="382">
        <v>3.8563829787234043E-2</v>
      </c>
      <c r="G41" s="382">
        <v>1.3297872340425532E-2</v>
      </c>
      <c r="H41" s="382">
        <v>0.79255319148936165</v>
      </c>
      <c r="I41" s="382">
        <v>0.20744680851063829</v>
      </c>
      <c r="J41" s="350" t="s">
        <v>138</v>
      </c>
      <c r="K41" s="350">
        <f>ROWS($J$5:J41)</f>
        <v>37</v>
      </c>
      <c r="L41" s="350" t="str">
        <f t="shared" si="0"/>
        <v/>
      </c>
      <c r="M41" s="350" t="str">
        <f>IFERROR(SMALL($L$5:$L$48,ROWS($L$5:L41)),"")</f>
        <v/>
      </c>
      <c r="Q41" s="581"/>
      <c r="R41" s="581" t="s">
        <v>588</v>
      </c>
      <c r="S41" s="581">
        <v>95</v>
      </c>
      <c r="T41" s="581">
        <v>20</v>
      </c>
      <c r="U41" s="581">
        <v>30</v>
      </c>
      <c r="V41" s="581">
        <v>10</v>
      </c>
      <c r="W41" s="581">
        <v>595</v>
      </c>
      <c r="X41" s="581">
        <v>5</v>
      </c>
      <c r="Y41" s="581">
        <v>155</v>
      </c>
      <c r="Z41" s="581">
        <v>750</v>
      </c>
      <c r="AA41" s="581" t="s">
        <v>138</v>
      </c>
      <c r="AB41" s="581">
        <f>ROWS($J$5:AA41)</f>
        <v>37</v>
      </c>
      <c r="AC41" s="581" t="str">
        <f t="shared" si="1"/>
        <v/>
      </c>
      <c r="AD41" s="581" t="str">
        <f>IFERROR(SMALL($AC$5:$AC$48,ROWS($AC$5:AC41)),"")</f>
        <v/>
      </c>
      <c r="AE41" s="581"/>
      <c r="AF41" s="360"/>
      <c r="AG41" s="360"/>
      <c r="AH41" s="597" t="str">
        <f>IFERROR(INDEX($C$56:$I$97,$M60,COLUMNS($AG$36:AG39)),"")</f>
        <v xml:space="preserve">Combined                                                    </v>
      </c>
      <c r="AI41" s="331">
        <f>IFERROR(INDEX($C$56:$I$97,$M60,COLUMNS($AH$38:AI41)),"")</f>
        <v>9.3378607809847195E-3</v>
      </c>
      <c r="AJ41" s="331">
        <f>IFERROR(INDEX($C$56:$I$97,$M60,COLUMNS($AH$38:AJ41)),"")</f>
        <v>1.2733446519524618E-2</v>
      </c>
      <c r="AK41" s="331">
        <f>IFERROR(INDEX($C$56:$I$97,$M60,COLUMNS($AH$38:AK41)),"")</f>
        <v>2.2920203735144314E-2</v>
      </c>
      <c r="AL41" s="331">
        <f>IFERROR(INDEX($C$56:$I$97,$M60,COLUMNS($AH$38:AL41)),"")</f>
        <v>0</v>
      </c>
      <c r="AM41" s="331">
        <f>IFERROR(INDEX($C$56:$I$97,$M60,COLUMNS($AH$38:AM41)),"")</f>
        <v>0.95500848896434631</v>
      </c>
      <c r="AN41" s="332">
        <f>IFERROR(INDEX($C$56:$I$97,$M60,COLUMNS($AH$38:AN41)),"")</f>
        <v>4.4991511035653652E-2</v>
      </c>
      <c r="AP41" s="574" t="str">
        <f>IFERROR(INDEX($R$56:$Z$97,$AD59,COLUMNS($AO$38:AO42)),"")</f>
        <v xml:space="preserve">Combined                                                    </v>
      </c>
      <c r="AQ41" s="601">
        <f>IFERROR(INDEX($R$56:$Z$98,$AD59,COLUMNS($AP$38:AQ41)),"")</f>
        <v>5</v>
      </c>
      <c r="AR41" s="601">
        <f>IFERROR(INDEX($R$56:$Z$98,$AD59,COLUMNS($AP$38:AR41)),"")</f>
        <v>10</v>
      </c>
      <c r="AS41" s="601">
        <f>IFERROR(INDEX($R$56:$Z$98,$AD59,COLUMNS($AP$38:AS41)),"")</f>
        <v>15</v>
      </c>
      <c r="AT41" s="601">
        <f>IFERROR(INDEX($R$56:$Z$98,$AD59,COLUMNS($AP$38:AT41)),"")</f>
        <v>0</v>
      </c>
      <c r="AU41" s="601">
        <f>IFERROR(INDEX($R$56:$Z$98,$AD59,COLUMNS($AP$38:AU41)),"")</f>
        <v>565</v>
      </c>
      <c r="AV41" s="601">
        <f>IFERROR(INDEX($R$56:$Z$98,$AD59,COLUMNS($AP$38:AV41)),"")</f>
        <v>15</v>
      </c>
      <c r="AW41" s="601">
        <f>IFERROR(INDEX($R$56:$Z$98,$AD59,COLUMNS($AP$38:AW41)),"")</f>
        <v>25</v>
      </c>
      <c r="AX41" s="602">
        <f>IFERROR(INDEX($R$56:$Z$98,$AD59,COLUMNS($AP$38:AX41)),"")</f>
        <v>590</v>
      </c>
    </row>
    <row r="42" spans="3:50" x14ac:dyDescent="0.3">
      <c r="C42" s="350" t="s">
        <v>589</v>
      </c>
      <c r="D42" s="382">
        <v>3.6304985337243398E-2</v>
      </c>
      <c r="E42" s="382">
        <v>5.4461667364893171E-3</v>
      </c>
      <c r="F42" s="382">
        <v>2.3602848764139088E-2</v>
      </c>
      <c r="G42" s="382">
        <v>3.0749895266024298E-3</v>
      </c>
      <c r="H42" s="382">
        <v>0.93157100963552575</v>
      </c>
      <c r="I42" s="382">
        <v>6.8428990364474238E-2</v>
      </c>
      <c r="J42" s="350" t="s">
        <v>138</v>
      </c>
      <c r="K42" s="350">
        <f>ROWS($J$5:J42)</f>
        <v>38</v>
      </c>
      <c r="L42" s="350" t="str">
        <f t="shared" si="0"/>
        <v/>
      </c>
      <c r="M42" s="350" t="str">
        <f>IFERROR(SMALL($L$5:$L$48,ROWS($L$5:L42)),"")</f>
        <v/>
      </c>
      <c r="Q42" s="581"/>
      <c r="R42" s="581" t="s">
        <v>589</v>
      </c>
      <c r="S42" s="581">
        <v>45</v>
      </c>
      <c r="T42" s="581">
        <v>5</v>
      </c>
      <c r="U42" s="581">
        <v>30</v>
      </c>
      <c r="V42" s="581">
        <v>5</v>
      </c>
      <c r="W42" s="581">
        <v>1110</v>
      </c>
      <c r="X42" s="581">
        <v>10</v>
      </c>
      <c r="Y42" s="581">
        <v>80</v>
      </c>
      <c r="Z42" s="581">
        <v>1195</v>
      </c>
      <c r="AA42" s="581" t="s">
        <v>138</v>
      </c>
      <c r="AB42" s="581">
        <f>ROWS($J$5:AA42)</f>
        <v>38</v>
      </c>
      <c r="AC42" s="581" t="str">
        <f t="shared" si="1"/>
        <v/>
      </c>
      <c r="AD42" s="581" t="str">
        <f>IFERROR(SMALL($AC$5:$AC$48,ROWS($AC$5:AC42)),"")</f>
        <v/>
      </c>
      <c r="AE42" s="581"/>
      <c r="AF42" s="360"/>
      <c r="AG42" s="360"/>
      <c r="AH42" s="597" t="str">
        <f>IFERROR(INDEX($C$56:$I$97,$M61,COLUMNS($AG$36:AG40)),"")</f>
        <v xml:space="preserve">Computer Sciences                                           </v>
      </c>
      <c r="AI42" s="331">
        <f>IFERROR(INDEX($C$56:$I$97,$M61,COLUMNS($AH$38:AI42)),"")</f>
        <v>5.7620443509588483E-2</v>
      </c>
      <c r="AJ42" s="331">
        <f>IFERROR(INDEX($C$56:$I$97,$M61,COLUMNS($AH$38:AJ42)),"")</f>
        <v>1.193433134179179E-2</v>
      </c>
      <c r="AK42" s="331">
        <f>IFERROR(INDEX($C$56:$I$97,$M61,COLUMNS($AH$38:AK42)),"")</f>
        <v>1.4981315312493007E-2</v>
      </c>
      <c r="AL42" s="331">
        <f>IFERROR(INDEX($C$56:$I$97,$M61,COLUMNS($AH$38:AL42)),"")</f>
        <v>5.221269962033908E-3</v>
      </c>
      <c r="AM42" s="331">
        <f>IFERROR(INDEX($C$56:$I$97,$M61,COLUMNS($AH$38:AM42)),"")</f>
        <v>0.91024263987409282</v>
      </c>
      <c r="AN42" s="332">
        <f>IFERROR(INDEX($C$56:$I$97,$M61,COLUMNS($AH$38:AN42)),"")</f>
        <v>8.9757360125907196E-2</v>
      </c>
      <c r="AP42" s="574" t="str">
        <f>IFERROR(INDEX($R$56:$Z$97,$AD60,COLUMNS($AO$38:AO43)),"")</f>
        <v xml:space="preserve">Computer Sciences                                           </v>
      </c>
      <c r="AQ42" s="601">
        <f>IFERROR(INDEX($R$56:$Z$98,$AD60,COLUMNS($AP$38:AQ42)),"")</f>
        <v>155</v>
      </c>
      <c r="AR42" s="601">
        <f>IFERROR(INDEX($R$56:$Z$98,$AD60,COLUMNS($AP$38:AR42)),"")</f>
        <v>30</v>
      </c>
      <c r="AS42" s="601">
        <f>IFERROR(INDEX($R$56:$Z$98,$AD60,COLUMNS($AP$38:AS42)),"")</f>
        <v>40</v>
      </c>
      <c r="AT42" s="601">
        <f>IFERROR(INDEX($R$56:$Z$98,$AD60,COLUMNS($AP$38:AT42)),"")</f>
        <v>15</v>
      </c>
      <c r="AU42" s="601">
        <f>IFERROR(INDEX($R$56:$Z$98,$AD60,COLUMNS($AP$38:AU42)),"")</f>
        <v>2440</v>
      </c>
      <c r="AV42" s="601">
        <f>IFERROR(INDEX($R$56:$Z$98,$AD60,COLUMNS($AP$38:AV42)),"")</f>
        <v>30</v>
      </c>
      <c r="AW42" s="601">
        <f>IFERROR(INDEX($R$56:$Z$98,$AD60,COLUMNS($AP$38:AW42)),"")</f>
        <v>240</v>
      </c>
      <c r="AX42" s="602">
        <f>IFERROR(INDEX($R$56:$Z$98,$AD60,COLUMNS($AP$38:AX42)),"")</f>
        <v>2680</v>
      </c>
    </row>
    <row r="43" spans="3:50" x14ac:dyDescent="0.3">
      <c r="C43" s="350" t="s">
        <v>590</v>
      </c>
      <c r="D43" s="382">
        <v>2.8069188255879386E-2</v>
      </c>
      <c r="E43" s="382">
        <v>1.2718429389592471E-2</v>
      </c>
      <c r="F43" s="382">
        <v>1.6699683195486113E-2</v>
      </c>
      <c r="G43" s="382">
        <v>4.1122921693015659E-3</v>
      </c>
      <c r="H43" s="382">
        <v>0.93840040698974048</v>
      </c>
      <c r="I43" s="382">
        <v>6.159959301025953E-2</v>
      </c>
      <c r="J43" s="350" t="s">
        <v>138</v>
      </c>
      <c r="K43" s="350">
        <f>ROWS($J$5:J43)</f>
        <v>39</v>
      </c>
      <c r="L43" s="350" t="str">
        <f t="shared" si="0"/>
        <v/>
      </c>
      <c r="M43" s="350" t="str">
        <f>IFERROR(SMALL($L$5:$L$48,ROWS($L$5:L43)),"")</f>
        <v/>
      </c>
      <c r="Q43" s="581"/>
      <c r="R43" s="581" t="s">
        <v>590</v>
      </c>
      <c r="S43" s="581">
        <v>75</v>
      </c>
      <c r="T43" s="581">
        <v>35</v>
      </c>
      <c r="U43" s="581">
        <v>45</v>
      </c>
      <c r="V43" s="581">
        <v>10</v>
      </c>
      <c r="W43" s="581">
        <v>2435</v>
      </c>
      <c r="X43" s="581">
        <v>35</v>
      </c>
      <c r="Y43" s="581">
        <v>160</v>
      </c>
      <c r="Z43" s="581">
        <v>2595</v>
      </c>
      <c r="AA43" s="581" t="s">
        <v>138</v>
      </c>
      <c r="AB43" s="581">
        <f>ROWS($J$5:AA43)</f>
        <v>39</v>
      </c>
      <c r="AC43" s="581" t="str">
        <f t="shared" si="1"/>
        <v/>
      </c>
      <c r="AD43" s="581" t="str">
        <f>IFERROR(SMALL($AC$5:$AC$48,ROWS($AC$5:AC43)),"")</f>
        <v/>
      </c>
      <c r="AE43" s="581"/>
      <c r="AF43" s="360"/>
      <c r="AG43" s="360"/>
      <c r="AH43" s="597" t="str">
        <f>IFERROR(INDEX($C$56:$I$97,$M62,COLUMNS($AG$36:AG41)),"")</f>
        <v xml:space="preserve">Creative Arts and Design                                    </v>
      </c>
      <c r="AI43" s="331">
        <f>IFERROR(INDEX($C$56:$I$97,$M62,COLUMNS($AH$38:AI43)),"")</f>
        <v>2.7385892116182572E-2</v>
      </c>
      <c r="AJ43" s="331">
        <f>IFERROR(INDEX($C$56:$I$97,$M62,COLUMNS($AH$38:AJ43)),"")</f>
        <v>3.3195020746887966E-3</v>
      </c>
      <c r="AK43" s="331">
        <f>IFERROR(INDEX($C$56:$I$97,$M62,COLUMNS($AH$38:AK43)),"")</f>
        <v>2.4344398340248964E-2</v>
      </c>
      <c r="AL43" s="331">
        <f>IFERROR(INDEX($C$56:$I$97,$M62,COLUMNS($AH$38:AL43)),"")</f>
        <v>2.2116182572614108E-3</v>
      </c>
      <c r="AM43" s="331">
        <f>IFERROR(INDEX($C$56:$I$97,$M62,COLUMNS($AH$38:AM43)),"")</f>
        <v>0.94273858921161824</v>
      </c>
      <c r="AN43" s="332">
        <f>IFERROR(INDEX($C$56:$I$97,$M62,COLUMNS($AH$38:AN43)),"")</f>
        <v>5.7261410788381754E-2</v>
      </c>
      <c r="AP43" s="574" t="str">
        <f>IFERROR(INDEX($R$56:$Z$97,$AD61,COLUMNS($AO$38:AO44)),"")</f>
        <v xml:space="preserve">Creative Arts and Design                                    </v>
      </c>
      <c r="AQ43" s="601">
        <f>IFERROR(INDEX($R$56:$Z$98,$AD61,COLUMNS($AP$38:AQ43)),"")</f>
        <v>65</v>
      </c>
      <c r="AR43" s="601">
        <f>IFERROR(INDEX($R$56:$Z$98,$AD61,COLUMNS($AP$38:AR43)),"")</f>
        <v>10</v>
      </c>
      <c r="AS43" s="601">
        <f>IFERROR(INDEX($R$56:$Z$98,$AD61,COLUMNS($AP$38:AS43)),"")</f>
        <v>60</v>
      </c>
      <c r="AT43" s="601">
        <f>IFERROR(INDEX($R$56:$Z$98,$AD61,COLUMNS($AP$38:AT43)),"")</f>
        <v>5</v>
      </c>
      <c r="AU43" s="601">
        <f>IFERROR(INDEX($R$56:$Z$98,$AD61,COLUMNS($AP$38:AU43)),"")</f>
        <v>2270</v>
      </c>
      <c r="AV43" s="601">
        <f>IFERROR(INDEX($R$56:$Z$98,$AD61,COLUMNS($AP$38:AV43)),"")</f>
        <v>20</v>
      </c>
      <c r="AW43" s="601">
        <f>IFERROR(INDEX($R$56:$Z$98,$AD61,COLUMNS($AP$38:AW43)),"")</f>
        <v>140</v>
      </c>
      <c r="AX43" s="602">
        <f>IFERROR(INDEX($R$56:$Z$98,$AD61,COLUMNS($AP$38:AX43)),"")</f>
        <v>2410</v>
      </c>
    </row>
    <row r="44" spans="3:50" x14ac:dyDescent="0.3">
      <c r="C44" s="350" t="s">
        <v>591</v>
      </c>
      <c r="D44" s="382">
        <v>5.3051033875934885E-2</v>
      </c>
      <c r="E44" s="382">
        <v>3.5708315002199738E-2</v>
      </c>
      <c r="F44" s="382">
        <v>1.4700835899692037E-2</v>
      </c>
      <c r="G44" s="382">
        <v>5.2793664760228771E-3</v>
      </c>
      <c r="H44" s="382">
        <v>0.89126044874615051</v>
      </c>
      <c r="I44" s="382">
        <v>0.10873955125384953</v>
      </c>
      <c r="J44" s="350" t="s">
        <v>138</v>
      </c>
      <c r="K44" s="350">
        <f>ROWS($J$5:J44)</f>
        <v>40</v>
      </c>
      <c r="L44" s="350" t="str">
        <f t="shared" si="0"/>
        <v/>
      </c>
      <c r="M44" s="350" t="str">
        <f>IFERROR(SMALL($L$5:$L$48,ROWS($L$5:L44)),"")</f>
        <v/>
      </c>
      <c r="Q44" s="581"/>
      <c r="R44" s="581" t="s">
        <v>591</v>
      </c>
      <c r="S44" s="581">
        <v>240</v>
      </c>
      <c r="T44" s="581">
        <v>160</v>
      </c>
      <c r="U44" s="581">
        <v>65</v>
      </c>
      <c r="V44" s="581">
        <v>25</v>
      </c>
      <c r="W44" s="581">
        <v>4050</v>
      </c>
      <c r="X44" s="581">
        <v>25</v>
      </c>
      <c r="Y44" s="581">
        <v>495</v>
      </c>
      <c r="Z44" s="581">
        <v>4545</v>
      </c>
      <c r="AA44" s="581" t="s">
        <v>138</v>
      </c>
      <c r="AB44" s="581">
        <f>ROWS($J$5:AA44)</f>
        <v>40</v>
      </c>
      <c r="AC44" s="581" t="str">
        <f t="shared" si="1"/>
        <v/>
      </c>
      <c r="AD44" s="581" t="str">
        <f>IFERROR(SMALL($AC$5:$AC$48,ROWS($AC$5:AC44)),"")</f>
        <v/>
      </c>
      <c r="AE44" s="581"/>
      <c r="AF44" s="360"/>
      <c r="AG44" s="360"/>
      <c r="AH44" s="597" t="str">
        <f>IFERROR(INDEX($C$56:$I$97,$M63,COLUMNS($AG$36:AG42)),"")</f>
        <v>Eastern, Asiatic, African, American and Australian Languages</v>
      </c>
      <c r="AI44" s="331" t="str">
        <f>IFERROR(INDEX($C$56:$I$97,$M63,COLUMNS($AH$38:AI44)),"")</f>
        <v>-</v>
      </c>
      <c r="AJ44" s="331" t="str">
        <f>IFERROR(INDEX($C$56:$I$97,$M63,COLUMNS($AH$38:AJ44)),"")</f>
        <v>-</v>
      </c>
      <c r="AK44" s="331" t="str">
        <f>IFERROR(INDEX($C$56:$I$97,$M63,COLUMNS($AH$38:AK44)),"")</f>
        <v>-</v>
      </c>
      <c r="AL44" s="331" t="str">
        <f>IFERROR(INDEX($C$56:$I$97,$M63,COLUMNS($AH$38:AL44)),"")</f>
        <v>-</v>
      </c>
      <c r="AM44" s="331" t="str">
        <f>IFERROR(INDEX($C$56:$I$97,$M63,COLUMNS($AH$38:AM44)),"")</f>
        <v>-</v>
      </c>
      <c r="AN44" s="332" t="str">
        <f>IFERROR(INDEX($C$56:$I$97,$M63,COLUMNS($AH$38:AN44)),"")</f>
        <v>-</v>
      </c>
      <c r="AP44" s="574" t="str">
        <f>IFERROR(INDEX($R$56:$Z$97,$AD62,COLUMNS($AO$38:AO45)),"")</f>
        <v>Eastern, Asiatic, African, American and Australian Languages</v>
      </c>
      <c r="AQ44" s="601" t="str">
        <f>IFERROR(INDEX($R$56:$Z$98,$AD62,COLUMNS($AP$38:AQ44)),"")</f>
        <v>-</v>
      </c>
      <c r="AR44" s="601" t="str">
        <f>IFERROR(INDEX($R$56:$Z$98,$AD62,COLUMNS($AP$38:AR44)),"")</f>
        <v>-</v>
      </c>
      <c r="AS44" s="601" t="str">
        <f>IFERROR(INDEX($R$56:$Z$98,$AD62,COLUMNS($AP$38:AS44)),"")</f>
        <v>-</v>
      </c>
      <c r="AT44" s="601">
        <f>IFERROR(INDEX($R$56:$Z$98,$AD62,COLUMNS($AP$38:AT44)),"")</f>
        <v>0</v>
      </c>
      <c r="AU44" s="601">
        <f>IFERROR(INDEX($R$56:$Z$98,$AD62,COLUMNS($AP$38:AU44)),"")</f>
        <v>20</v>
      </c>
      <c r="AV44" s="601" t="str">
        <f>IFERROR(INDEX($R$56:$Z$98,$AD62,COLUMNS($AP$38:AV44)),"")</f>
        <v>-</v>
      </c>
      <c r="AW44" s="601">
        <f>IFERROR(INDEX($R$56:$Z$98,$AD62,COLUMNS($AP$38:AW44)),"")</f>
        <v>5</v>
      </c>
      <c r="AX44" s="602">
        <f>IFERROR(INDEX($R$56:$Z$98,$AD62,COLUMNS($AP$38:AX44)),"")</f>
        <v>20</v>
      </c>
    </row>
    <row r="45" spans="3:50" x14ac:dyDescent="0.3">
      <c r="C45" s="350" t="s">
        <v>592</v>
      </c>
      <c r="D45" s="382" t="s">
        <v>137</v>
      </c>
      <c r="E45" s="382" t="s">
        <v>137</v>
      </c>
      <c r="F45" s="382" t="s">
        <v>137</v>
      </c>
      <c r="G45" s="382" t="s">
        <v>137</v>
      </c>
      <c r="H45" s="382" t="s">
        <v>137</v>
      </c>
      <c r="I45" s="382" t="s">
        <v>137</v>
      </c>
      <c r="J45" s="350" t="s">
        <v>138</v>
      </c>
      <c r="K45" s="350">
        <f>ROWS($J$5:J45)</f>
        <v>41</v>
      </c>
      <c r="L45" s="350" t="str">
        <f t="shared" si="0"/>
        <v/>
      </c>
      <c r="M45" s="350" t="str">
        <f>IFERROR(SMALL($L$5:$L$48,ROWS($L$5:L45)),"")</f>
        <v/>
      </c>
      <c r="Q45" s="581"/>
      <c r="R45" s="581" t="s">
        <v>592</v>
      </c>
      <c r="S45" s="581">
        <v>0</v>
      </c>
      <c r="T45" s="581">
        <v>0</v>
      </c>
      <c r="U45" s="581">
        <v>0</v>
      </c>
      <c r="V45" s="581">
        <v>0</v>
      </c>
      <c r="W45" s="581" t="s">
        <v>137</v>
      </c>
      <c r="X45" s="581">
        <v>0</v>
      </c>
      <c r="Y45" s="581" t="s">
        <v>137</v>
      </c>
      <c r="Z45" s="581" t="s">
        <v>137</v>
      </c>
      <c r="AA45" s="581" t="s">
        <v>138</v>
      </c>
      <c r="AB45" s="581">
        <f>ROWS($J$5:AA45)</f>
        <v>41</v>
      </c>
      <c r="AC45" s="581" t="str">
        <f t="shared" si="1"/>
        <v/>
      </c>
      <c r="AD45" s="581" t="str">
        <f>IFERROR(SMALL($AC$5:$AC$48,ROWS($AC$5:AC45)),"")</f>
        <v/>
      </c>
      <c r="AE45" s="581"/>
      <c r="AF45" s="360"/>
      <c r="AG45" s="360"/>
      <c r="AH45" s="597" t="str">
        <f>IFERROR(INDEX($C$56:$I$97,$M64,COLUMNS($AG$36:AG43)),"")</f>
        <v xml:space="preserve">Education                                                   </v>
      </c>
      <c r="AI45" s="331">
        <f>IFERROR(INDEX($C$56:$I$97,$M64,COLUMNS($AH$38:AI45)),"")</f>
        <v>1.3631630809001583E-2</v>
      </c>
      <c r="AJ45" s="331">
        <f>IFERROR(INDEX($C$56:$I$97,$M64,COLUMNS($AH$38:AJ45)),"")</f>
        <v>2.3936138382794703E-3</v>
      </c>
      <c r="AK45" s="331">
        <f>IFERROR(INDEX($C$56:$I$97,$M64,COLUMNS($AH$38:AK45)),"")</f>
        <v>7.7792449744082783E-3</v>
      </c>
      <c r="AL45" s="331">
        <f>IFERROR(INDEX($C$56:$I$97,$M64,COLUMNS($AH$38:AL45)),"")</f>
        <v>1.3962747389963577E-3</v>
      </c>
      <c r="AM45" s="331">
        <f>IFERROR(INDEX($C$56:$I$97,$M64,COLUMNS($AH$38:AM45)),"")</f>
        <v>0.97479923563931425</v>
      </c>
      <c r="AN45" s="332">
        <f>IFERROR(INDEX($C$56:$I$97,$M64,COLUMNS($AH$38:AN45)),"")</f>
        <v>2.520076436068569E-2</v>
      </c>
      <c r="AP45" s="574" t="str">
        <f>IFERROR(INDEX($R$56:$Z$97,$AD63,COLUMNS($AO$38:AO46)),"")</f>
        <v xml:space="preserve">Education                                                   </v>
      </c>
      <c r="AQ45" s="601">
        <f>IFERROR(INDEX($R$56:$Z$98,$AD63,COLUMNS($AP$38:AQ45)),"")</f>
        <v>35</v>
      </c>
      <c r="AR45" s="601">
        <f>IFERROR(INDEX($R$56:$Z$98,$AD63,COLUMNS($AP$38:AR45)),"")</f>
        <v>5</v>
      </c>
      <c r="AS45" s="601">
        <f>IFERROR(INDEX($R$56:$Z$98,$AD63,COLUMNS($AP$38:AS45)),"")</f>
        <v>20</v>
      </c>
      <c r="AT45" s="601">
        <f>IFERROR(INDEX($R$56:$Z$98,$AD63,COLUMNS($AP$38:AT45)),"")</f>
        <v>5</v>
      </c>
      <c r="AU45" s="601">
        <f>IFERROR(INDEX($R$56:$Z$98,$AD63,COLUMNS($AP$38:AU45)),"")</f>
        <v>2445</v>
      </c>
      <c r="AV45" s="601">
        <f>IFERROR(INDEX($R$56:$Z$98,$AD63,COLUMNS($AP$38:AV45)),"")</f>
        <v>275</v>
      </c>
      <c r="AW45" s="601">
        <f>IFERROR(INDEX($R$56:$Z$98,$AD63,COLUMNS($AP$38:AW45)),"")</f>
        <v>65</v>
      </c>
      <c r="AX45" s="602">
        <f>IFERROR(INDEX($R$56:$Z$98,$AD63,COLUMNS($AP$38:AX45)),"")</f>
        <v>2505</v>
      </c>
    </row>
    <row r="46" spans="3:50" x14ac:dyDescent="0.3">
      <c r="C46" s="350" t="s">
        <v>593</v>
      </c>
      <c r="D46" s="382">
        <v>7.246376811594203E-3</v>
      </c>
      <c r="E46" s="382">
        <v>3.6231884057971015E-3</v>
      </c>
      <c r="F46" s="382">
        <v>1.0869565217391304E-2</v>
      </c>
      <c r="G46" s="382">
        <v>0</v>
      </c>
      <c r="H46" s="382">
        <v>0.97826086956521741</v>
      </c>
      <c r="I46" s="382">
        <v>2.1739130434782608E-2</v>
      </c>
      <c r="J46" s="350" t="s">
        <v>138</v>
      </c>
      <c r="K46" s="350">
        <f>ROWS($J$5:J46)</f>
        <v>42</v>
      </c>
      <c r="L46" s="350" t="str">
        <f t="shared" si="0"/>
        <v/>
      </c>
      <c r="M46" s="350" t="str">
        <f>IFERROR(SMALL($L$5:$L$48,ROWS($L$5:L46)),"")</f>
        <v/>
      </c>
      <c r="Q46" s="581"/>
      <c r="R46" s="581" t="s">
        <v>593</v>
      </c>
      <c r="S46" s="581" t="s">
        <v>137</v>
      </c>
      <c r="T46" s="581" t="s">
        <v>137</v>
      </c>
      <c r="U46" s="581">
        <v>5</v>
      </c>
      <c r="V46" s="581">
        <v>0</v>
      </c>
      <c r="W46" s="581">
        <v>270</v>
      </c>
      <c r="X46" s="581">
        <v>0</v>
      </c>
      <c r="Y46" s="581">
        <v>5</v>
      </c>
      <c r="Z46" s="581">
        <v>275</v>
      </c>
      <c r="AA46" s="581" t="s">
        <v>138</v>
      </c>
      <c r="AB46" s="581">
        <f>ROWS($J$5:AA46)</f>
        <v>42</v>
      </c>
      <c r="AC46" s="581" t="str">
        <f t="shared" si="1"/>
        <v/>
      </c>
      <c r="AD46" s="581" t="str">
        <f>IFERROR(SMALL($AC$5:$AC$48,ROWS($AC$5:AC46)),"")</f>
        <v/>
      </c>
      <c r="AE46" s="581"/>
      <c r="AF46" s="360"/>
      <c r="AG46" s="360"/>
      <c r="AH46" s="597" t="str">
        <f>IFERROR(INDEX($C$56:$I$97,$M65,COLUMNS($AG$36:AG44)),"")</f>
        <v xml:space="preserve">Engineering                                                 </v>
      </c>
      <c r="AI46" s="331">
        <f>IFERROR(INDEX($C$56:$I$97,$M65,COLUMNS($AH$38:AI46)),"")</f>
        <v>6.1016949152542375E-2</v>
      </c>
      <c r="AJ46" s="331">
        <f>IFERROR(INDEX($C$56:$I$97,$M65,COLUMNS($AH$38:AJ46)),"")</f>
        <v>2.0132511556240369E-2</v>
      </c>
      <c r="AK46" s="331">
        <f>IFERROR(INDEX($C$56:$I$97,$M65,COLUMNS($AH$38:AK46)),"")</f>
        <v>1.7359013867488442E-2</v>
      </c>
      <c r="AL46" s="331">
        <f>IFERROR(INDEX($C$56:$I$97,$M65,COLUMNS($AH$38:AL46)),"")</f>
        <v>1.2533127889060093E-2</v>
      </c>
      <c r="AM46" s="331">
        <f>IFERROR(INDEX($C$56:$I$97,$M65,COLUMNS($AH$38:AM46)),"")</f>
        <v>0.88895839753466876</v>
      </c>
      <c r="AN46" s="332">
        <f>IFERROR(INDEX($C$56:$I$97,$M65,COLUMNS($AH$38:AN46)),"")</f>
        <v>0.11104160246533128</v>
      </c>
      <c r="AP46" s="574" t="str">
        <f>IFERROR(INDEX($R$56:$Z$97,$AD64,COLUMNS($AO$38:AO47)),"")</f>
        <v xml:space="preserve">Engineering                                                 </v>
      </c>
      <c r="AQ46" s="601">
        <f>IFERROR(INDEX($R$56:$Z$98,$AD64,COLUMNS($AP$38:AQ46)),"")</f>
        <v>200</v>
      </c>
      <c r="AR46" s="601">
        <f>IFERROR(INDEX($R$56:$Z$98,$AD64,COLUMNS($AP$38:AR46)),"")</f>
        <v>65</v>
      </c>
      <c r="AS46" s="601">
        <f>IFERROR(INDEX($R$56:$Z$98,$AD64,COLUMNS($AP$38:AS46)),"")</f>
        <v>55</v>
      </c>
      <c r="AT46" s="601">
        <f>IFERROR(INDEX($R$56:$Z$98,$AD64,COLUMNS($AP$38:AT46)),"")</f>
        <v>40</v>
      </c>
      <c r="AU46" s="601">
        <f>IFERROR(INDEX($R$56:$Z$98,$AD64,COLUMNS($AP$38:AU46)),"")</f>
        <v>2885</v>
      </c>
      <c r="AV46" s="601">
        <f>IFERROR(INDEX($R$56:$Z$98,$AD64,COLUMNS($AP$38:AV46)),"")</f>
        <v>45</v>
      </c>
      <c r="AW46" s="601">
        <f>IFERROR(INDEX($R$56:$Z$98,$AD64,COLUMNS($AP$38:AW46)),"")</f>
        <v>360</v>
      </c>
      <c r="AX46" s="602">
        <f>IFERROR(INDEX($R$56:$Z$98,$AD64,COLUMNS($AP$38:AX46)),"")</f>
        <v>3245</v>
      </c>
    </row>
    <row r="47" spans="3:50" x14ac:dyDescent="0.3">
      <c r="D47" s="382"/>
      <c r="E47" s="382"/>
      <c r="F47" s="382"/>
      <c r="G47" s="382"/>
      <c r="H47" s="382"/>
      <c r="I47" s="382"/>
      <c r="M47" s="350" t="str">
        <f>IFERROR(SMALL($L$5:$L$48,ROWS($L$5:L47)),"")</f>
        <v/>
      </c>
      <c r="Q47" s="581"/>
      <c r="R47" s="581"/>
      <c r="S47" s="581"/>
      <c r="T47" s="581"/>
      <c r="U47" s="581"/>
      <c r="V47" s="581"/>
      <c r="W47" s="581"/>
      <c r="X47" s="581"/>
      <c r="Y47" s="581"/>
      <c r="Z47" s="581"/>
      <c r="AA47" s="581"/>
      <c r="AB47" s="581"/>
      <c r="AC47" s="581"/>
      <c r="AD47" s="581" t="str">
        <f>IFERROR(SMALL($AC$5:$AC$48,ROWS($AC$5:AC47)),"")</f>
        <v/>
      </c>
      <c r="AE47" s="581"/>
      <c r="AF47" s="360"/>
      <c r="AG47" s="360"/>
      <c r="AH47" s="597" t="str">
        <f>IFERROR(INDEX($C$56:$I$97,$M66,COLUMNS($AG$36:AG45)),"")</f>
        <v xml:space="preserve">European Languages, Literature and Related Subjects         </v>
      </c>
      <c r="AI47" s="331">
        <f>IFERROR(INDEX($C$56:$I$97,$M66,COLUMNS($AH$38:AI47)),"")</f>
        <v>1.1552984376623828E-2</v>
      </c>
      <c r="AJ47" s="331">
        <f>IFERROR(INDEX($C$56:$I$97,$M66,COLUMNS($AH$38:AJ47)),"")</f>
        <v>5.1962448470571944E-3</v>
      </c>
      <c r="AK47" s="331">
        <f>IFERROR(INDEX($C$56:$I$97,$M66,COLUMNS($AH$38:AK47)),"")</f>
        <v>1.7615270031523887E-2</v>
      </c>
      <c r="AL47" s="331">
        <f>IFERROR(INDEX($C$56:$I$97,$M66,COLUMNS($AH$38:AL47)),"")</f>
        <v>4.0357501645477542E-3</v>
      </c>
      <c r="AM47" s="331">
        <f>IFERROR(INDEX($C$56:$I$97,$M66,COLUMNS($AH$38:AM47)),"")</f>
        <v>0.96159975058024738</v>
      </c>
      <c r="AN47" s="332">
        <f>IFERROR(INDEX($C$56:$I$97,$M66,COLUMNS($AH$38:AN47)),"")</f>
        <v>3.8400249419752668E-2</v>
      </c>
      <c r="AP47" s="574" t="str">
        <f>IFERROR(INDEX($R$56:$Z$97,$AD65,COLUMNS($AO$38:AO48)),"")</f>
        <v xml:space="preserve">European Languages, Literature and Related Subjects         </v>
      </c>
      <c r="AQ47" s="601">
        <f>IFERROR(INDEX($R$56:$Z$98,$AD65,COLUMNS($AP$38:AQ47)),"")</f>
        <v>5</v>
      </c>
      <c r="AR47" s="601">
        <f>IFERROR(INDEX($R$56:$Z$98,$AD65,COLUMNS($AP$38:AR47)),"")</f>
        <v>5</v>
      </c>
      <c r="AS47" s="601">
        <f>IFERROR(INDEX($R$56:$Z$98,$AD65,COLUMNS($AP$38:AS47)),"")</f>
        <v>10</v>
      </c>
      <c r="AT47" s="601" t="str">
        <f>IFERROR(INDEX($R$56:$Z$98,$AD65,COLUMNS($AP$38:AT47)),"")</f>
        <v>-</v>
      </c>
      <c r="AU47" s="601">
        <f>IFERROR(INDEX($R$56:$Z$98,$AD65,COLUMNS($AP$38:AU47)),"")</f>
        <v>555</v>
      </c>
      <c r="AV47" s="601">
        <f>IFERROR(INDEX($R$56:$Z$98,$AD65,COLUMNS($AP$38:AV47)),"")</f>
        <v>5</v>
      </c>
      <c r="AW47" s="601">
        <f>IFERROR(INDEX($R$56:$Z$98,$AD65,COLUMNS($AP$38:AW47)),"")</f>
        <v>20</v>
      </c>
      <c r="AX47" s="602">
        <f>IFERROR(INDEX($R$56:$Z$98,$AD65,COLUMNS($AP$38:AX47)),"")</f>
        <v>575</v>
      </c>
    </row>
    <row r="48" spans="3:50" x14ac:dyDescent="0.3">
      <c r="L48" s="350" t="str">
        <f>IF($AI$2=J47,K48,"")</f>
        <v/>
      </c>
      <c r="M48" s="350" t="str">
        <f>IFERROR(SMALL($L$5:$L$48,ROWS($L$5:L48)),"")</f>
        <v/>
      </c>
      <c r="Q48" s="581"/>
      <c r="R48" s="581"/>
      <c r="S48" s="581"/>
      <c r="T48" s="581"/>
      <c r="U48" s="581"/>
      <c r="V48" s="581"/>
      <c r="W48" s="581"/>
      <c r="X48" s="581"/>
      <c r="Y48" s="581"/>
      <c r="Z48" s="581"/>
      <c r="AA48" s="581"/>
      <c r="AB48" s="581"/>
      <c r="AC48" s="581"/>
      <c r="AD48" s="581" t="str">
        <f>IFERROR(SMALL($AC$5:$AC$48,ROWS($AC$5:AC48)),"")</f>
        <v/>
      </c>
      <c r="AE48" s="581"/>
      <c r="AF48" s="360"/>
      <c r="AG48" s="360"/>
      <c r="AH48" s="597" t="str">
        <f>IFERROR(INDEX($C$56:$I$97,$M67,COLUMNS($AG$36:AG46)),"")</f>
        <v xml:space="preserve">Historical and Philosophical Studies                        </v>
      </c>
      <c r="AI48" s="331">
        <f>IFERROR(INDEX($C$56:$I$97,$M67,COLUMNS($AH$38:AI48)),"")</f>
        <v>9.9546636676741424E-3</v>
      </c>
      <c r="AJ48" s="331">
        <f>IFERROR(INDEX($C$56:$I$97,$M67,COLUMNS($AH$38:AJ48)),"")</f>
        <v>3.514444366345681E-3</v>
      </c>
      <c r="AK48" s="331">
        <f>IFERROR(INDEX($C$56:$I$97,$M67,COLUMNS($AH$38:AK48)),"")</f>
        <v>1.5814999648555567E-2</v>
      </c>
      <c r="AL48" s="331">
        <f>IFERROR(INDEX($C$56:$I$97,$M67,COLUMNS($AH$38:AL48)),"")</f>
        <v>1.3179166373796306E-3</v>
      </c>
      <c r="AM48" s="331">
        <f>IFERROR(INDEX($C$56:$I$97,$M67,COLUMNS($AH$38:AM48)),"")</f>
        <v>0.96939797568004504</v>
      </c>
      <c r="AN48" s="332">
        <f>IFERROR(INDEX($C$56:$I$97,$M67,COLUMNS($AH$38:AN48)),"")</f>
        <v>3.0602024319955016E-2</v>
      </c>
      <c r="AP48" s="574" t="str">
        <f>IFERROR(INDEX($R$56:$Z$97,$AD66,COLUMNS($AO$38:AO49)),"")</f>
        <v xml:space="preserve">Historical and Philosophical Studies                        </v>
      </c>
      <c r="AQ48" s="601">
        <f>IFERROR(INDEX($R$56:$Z$98,$AD66,COLUMNS($AP$38:AQ48)),"")</f>
        <v>10</v>
      </c>
      <c r="AR48" s="601">
        <f>IFERROR(INDEX($R$56:$Z$98,$AD66,COLUMNS($AP$38:AR48)),"")</f>
        <v>5</v>
      </c>
      <c r="AS48" s="601">
        <f>IFERROR(INDEX($R$56:$Z$98,$AD66,COLUMNS($AP$38:AS48)),"")</f>
        <v>20</v>
      </c>
      <c r="AT48" s="601" t="str">
        <f>IFERROR(INDEX($R$56:$Z$98,$AD66,COLUMNS($AP$38:AT48)),"")</f>
        <v>-</v>
      </c>
      <c r="AU48" s="601">
        <f>IFERROR(INDEX($R$56:$Z$98,$AD66,COLUMNS($AP$38:AU48)),"")</f>
        <v>1105</v>
      </c>
      <c r="AV48" s="601">
        <f>IFERROR(INDEX($R$56:$Z$98,$AD66,COLUMNS($AP$38:AV48)),"")</f>
        <v>10</v>
      </c>
      <c r="AW48" s="601">
        <f>IFERROR(INDEX($R$56:$Z$98,$AD66,COLUMNS($AP$38:AW48)),"")</f>
        <v>35</v>
      </c>
      <c r="AX48" s="602">
        <f>IFERROR(INDEX($R$56:$Z$98,$AD66,COLUMNS($AP$38:AX48)),"")</f>
        <v>1140</v>
      </c>
    </row>
    <row r="49" spans="3:50" x14ac:dyDescent="0.3">
      <c r="Q49" s="581"/>
      <c r="R49" s="581"/>
      <c r="S49" s="581"/>
      <c r="T49" s="581"/>
      <c r="U49" s="581"/>
      <c r="V49" s="581"/>
      <c r="W49" s="581"/>
      <c r="X49" s="581"/>
      <c r="Y49" s="581"/>
      <c r="Z49" s="581"/>
      <c r="AA49" s="581"/>
      <c r="AB49" s="581"/>
      <c r="AC49" s="581"/>
      <c r="AD49" s="581"/>
      <c r="AE49" s="581"/>
      <c r="AF49" s="360"/>
      <c r="AG49" s="360"/>
      <c r="AH49" s="597" t="str">
        <f>IFERROR(INDEX($C$56:$I$97,$M68,COLUMNS($AG$36:AG47)),"")</f>
        <v xml:space="preserve">Law                                                         </v>
      </c>
      <c r="AI49" s="331">
        <f>IFERROR(INDEX($C$56:$I$97,$M68,COLUMNS($AH$38:AI49)),"")</f>
        <v>5.7806744120147351E-2</v>
      </c>
      <c r="AJ49" s="331">
        <f>IFERROR(INDEX($C$56:$I$97,$M68,COLUMNS($AH$38:AJ49)),"")</f>
        <v>1.577217342023236E-2</v>
      </c>
      <c r="AK49" s="331">
        <f>IFERROR(INDEX($C$56:$I$97,$M68,COLUMNS($AH$38:AK49)),"")</f>
        <v>2.3139699631623687E-2</v>
      </c>
      <c r="AL49" s="331">
        <f>IFERROR(INDEX($C$56:$I$97,$M68,COLUMNS($AH$38:AL49)),"")</f>
        <v>6.047038821195806E-3</v>
      </c>
      <c r="AM49" s="331">
        <f>IFERROR(INDEX($C$56:$I$97,$M68,COLUMNS($AH$38:AM49)),"")</f>
        <v>0.8972343440068008</v>
      </c>
      <c r="AN49" s="332">
        <f>IFERROR(INDEX($C$56:$I$97,$M68,COLUMNS($AH$38:AN49)),"")</f>
        <v>0.10276565599319919</v>
      </c>
      <c r="AP49" s="574" t="str">
        <f>IFERROR(INDEX($R$56:$Z$97,$AD67,COLUMNS($AO$38:AO50)),"")</f>
        <v xml:space="preserve">Law                                                         </v>
      </c>
      <c r="AQ49" s="601">
        <f>IFERROR(INDEX($R$56:$Z$98,$AD67,COLUMNS($AP$38:AQ49)),"")</f>
        <v>100</v>
      </c>
      <c r="AR49" s="601">
        <f>IFERROR(INDEX($R$56:$Z$98,$AD67,COLUMNS($AP$38:AR49)),"")</f>
        <v>30</v>
      </c>
      <c r="AS49" s="601">
        <f>IFERROR(INDEX($R$56:$Z$98,$AD67,COLUMNS($AP$38:AS49)),"")</f>
        <v>40</v>
      </c>
      <c r="AT49" s="601">
        <f>IFERROR(INDEX($R$56:$Z$98,$AD67,COLUMNS($AP$38:AT49)),"")</f>
        <v>10</v>
      </c>
      <c r="AU49" s="601">
        <f>IFERROR(INDEX($R$56:$Z$98,$AD67,COLUMNS($AP$38:AU49)),"")</f>
        <v>1585</v>
      </c>
      <c r="AV49" s="601">
        <f>IFERROR(INDEX($R$56:$Z$98,$AD67,COLUMNS($AP$38:AV49)),"")</f>
        <v>30</v>
      </c>
      <c r="AW49" s="601">
        <f>IFERROR(INDEX($R$56:$Z$98,$AD67,COLUMNS($AP$38:AW49)),"")</f>
        <v>180</v>
      </c>
      <c r="AX49" s="602">
        <f>IFERROR(INDEX($R$56:$Z$98,$AD67,COLUMNS($AP$38:AX49)),"")</f>
        <v>1765</v>
      </c>
    </row>
    <row r="50" spans="3:50" x14ac:dyDescent="0.3">
      <c r="Q50" s="581"/>
      <c r="R50" s="581"/>
      <c r="S50" s="581"/>
      <c r="T50" s="581"/>
      <c r="U50" s="581"/>
      <c r="V50" s="581"/>
      <c r="W50" s="581"/>
      <c r="X50" s="581"/>
      <c r="Y50" s="581"/>
      <c r="Z50" s="581"/>
      <c r="AA50" s="581"/>
      <c r="AB50" s="581"/>
      <c r="AC50" s="581"/>
      <c r="AD50" s="581"/>
      <c r="AE50" s="581"/>
      <c r="AF50" s="360"/>
      <c r="AG50" s="360"/>
      <c r="AH50" s="597" t="str">
        <f>IFERROR(INDEX($C$56:$I$97,$M69,COLUMNS($AG$36:AG48)),"")</f>
        <v xml:space="preserve">Linguistics, Classics and Related Subjects                  </v>
      </c>
      <c r="AI50" s="331">
        <f>IFERROR(INDEX($C$56:$I$97,$M69,COLUMNS($AH$38:AI50)),"")</f>
        <v>1.7049114077516636E-2</v>
      </c>
      <c r="AJ50" s="331">
        <f>IFERROR(INDEX($C$56:$I$97,$M69,COLUMNS($AH$38:AJ50)),"")</f>
        <v>2.525794678150613E-3</v>
      </c>
      <c r="AK50" s="331">
        <f>IFERROR(INDEX($C$56:$I$97,$M69,COLUMNS($AH$38:AK50)),"")</f>
        <v>1.6417665407978985E-2</v>
      </c>
      <c r="AL50" s="331">
        <f>IFERROR(INDEX($C$56:$I$97,$M69,COLUMNS($AH$38:AL50)),"")</f>
        <v>5.0515893563012259E-3</v>
      </c>
      <c r="AM50" s="331">
        <f>IFERROR(INDEX($C$56:$I$97,$M69,COLUMNS($AH$38:AM50)),"")</f>
        <v>0.95895583648005256</v>
      </c>
      <c r="AN50" s="332">
        <f>IFERROR(INDEX($C$56:$I$97,$M69,COLUMNS($AH$38:AN50)),"")</f>
        <v>4.1044163519947462E-2</v>
      </c>
      <c r="AP50" s="574" t="str">
        <f>IFERROR(INDEX($R$56:$Z$97,$AD68,COLUMNS($AO$38:AO51)),"")</f>
        <v xml:space="preserve">Linguistics, Classics and Related Subjects                  </v>
      </c>
      <c r="AQ50" s="601">
        <f>IFERROR(INDEX($R$56:$Z$98,$AD68,COLUMNS($AP$38:AQ50)),"")</f>
        <v>15</v>
      </c>
      <c r="AR50" s="601" t="str">
        <f>IFERROR(INDEX($R$56:$Z$98,$AD68,COLUMNS($AP$38:AR50)),"")</f>
        <v>-</v>
      </c>
      <c r="AS50" s="601">
        <f>IFERROR(INDEX($R$56:$Z$98,$AD68,COLUMNS($AP$38:AS50)),"")</f>
        <v>15</v>
      </c>
      <c r="AT50" s="601">
        <f>IFERROR(INDEX($R$56:$Z$98,$AD68,COLUMNS($AP$38:AT50)),"")</f>
        <v>5</v>
      </c>
      <c r="AU50" s="601">
        <f>IFERROR(INDEX($R$56:$Z$98,$AD68,COLUMNS($AP$38:AU50)),"")</f>
        <v>760</v>
      </c>
      <c r="AV50" s="601">
        <f>IFERROR(INDEX($R$56:$Z$98,$AD68,COLUMNS($AP$38:AV50)),"")</f>
        <v>10</v>
      </c>
      <c r="AW50" s="601">
        <f>IFERROR(INDEX($R$56:$Z$98,$AD68,COLUMNS($AP$38:AW50)),"")</f>
        <v>35</v>
      </c>
      <c r="AX50" s="602">
        <f>IFERROR(INDEX($R$56:$Z$98,$AD68,COLUMNS($AP$38:AX50)),"")</f>
        <v>790</v>
      </c>
    </row>
    <row r="51" spans="3:50" x14ac:dyDescent="0.3">
      <c r="Q51" s="581"/>
      <c r="R51" s="581"/>
      <c r="S51" s="581"/>
      <c r="T51" s="581"/>
      <c r="U51" s="581"/>
      <c r="V51" s="581"/>
      <c r="W51" s="581"/>
      <c r="X51" s="581"/>
      <c r="Y51" s="581"/>
      <c r="Z51" s="581"/>
      <c r="AA51" s="581"/>
      <c r="AB51" s="581"/>
      <c r="AC51" s="581"/>
      <c r="AD51" s="581"/>
      <c r="AE51" s="581"/>
      <c r="AF51" s="360"/>
      <c r="AG51" s="360"/>
      <c r="AH51" s="597" t="str">
        <f>IFERROR(INDEX($C$56:$I$97,$M70,COLUMNS($AG$36:AG49)),"")</f>
        <v xml:space="preserve">Mass Communication and Documentation                        </v>
      </c>
      <c r="AI51" s="331">
        <f>IFERROR(INDEX($C$56:$I$97,$M70,COLUMNS($AH$38:AI51)),"")</f>
        <v>2.1881100266193432E-2</v>
      </c>
      <c r="AJ51" s="331">
        <f>IFERROR(INDEX($C$56:$I$97,$M70,COLUMNS($AH$38:AJ51)),"")</f>
        <v>8.8731144631765749E-3</v>
      </c>
      <c r="AK51" s="331">
        <f>IFERROR(INDEX($C$56:$I$97,$M70,COLUMNS($AH$38:AK51)),"")</f>
        <v>2.9582963620230704E-2</v>
      </c>
      <c r="AL51" s="331">
        <f>IFERROR(INDEX($C$56:$I$97,$M70,COLUMNS($AH$38:AL51)),"")</f>
        <v>3.2475598935226267E-3</v>
      </c>
      <c r="AM51" s="331">
        <f>IFERROR(INDEX($C$56:$I$97,$M70,COLUMNS($AH$38:AM51)),"")</f>
        <v>0.93641526175687662</v>
      </c>
      <c r="AN51" s="332">
        <f>IFERROR(INDEX($C$56:$I$97,$M70,COLUMNS($AH$38:AN51)),"")</f>
        <v>6.3584738243123329E-2</v>
      </c>
      <c r="AP51" s="574" t="str">
        <f>IFERROR(INDEX($R$56:$Z$97,$AD69,COLUMNS($AO$38:AO52)),"")</f>
        <v xml:space="preserve">Mass Communication and Documentation                        </v>
      </c>
      <c r="AQ51" s="601">
        <f>IFERROR(INDEX($R$56:$Z$98,$AD69,COLUMNS($AP$38:AQ51)),"")</f>
        <v>10</v>
      </c>
      <c r="AR51" s="601">
        <f>IFERROR(INDEX($R$56:$Z$98,$AD69,COLUMNS($AP$38:AR51)),"")</f>
        <v>5</v>
      </c>
      <c r="AS51" s="601">
        <f>IFERROR(INDEX($R$56:$Z$98,$AD69,COLUMNS($AP$38:AS51)),"")</f>
        <v>15</v>
      </c>
      <c r="AT51" s="601" t="str">
        <f>IFERROR(INDEX($R$56:$Z$98,$AD69,COLUMNS($AP$38:AT51)),"")</f>
        <v>-</v>
      </c>
      <c r="AU51" s="601">
        <f>IFERROR(INDEX($R$56:$Z$98,$AD69,COLUMNS($AP$38:AU51)),"")</f>
        <v>530</v>
      </c>
      <c r="AV51" s="601">
        <f>IFERROR(INDEX($R$56:$Z$98,$AD69,COLUMNS($AP$38:AV51)),"")</f>
        <v>0</v>
      </c>
      <c r="AW51" s="601">
        <f>IFERROR(INDEX($R$56:$Z$98,$AD69,COLUMNS($AP$38:AW51)),"")</f>
        <v>35</v>
      </c>
      <c r="AX51" s="602">
        <f>IFERROR(INDEX($R$56:$Z$98,$AD69,COLUMNS($AP$38:AX51)),"")</f>
        <v>565</v>
      </c>
    </row>
    <row r="52" spans="3:50" x14ac:dyDescent="0.3">
      <c r="Q52" s="581"/>
      <c r="R52" s="581"/>
      <c r="S52" s="581"/>
      <c r="T52" s="581"/>
      <c r="U52" s="581"/>
      <c r="V52" s="581"/>
      <c r="W52" s="581"/>
      <c r="X52" s="581"/>
      <c r="Y52" s="581"/>
      <c r="Z52" s="581"/>
      <c r="AA52" s="581"/>
      <c r="AB52" s="581"/>
      <c r="AC52" s="581"/>
      <c r="AD52" s="581"/>
      <c r="AE52" s="581"/>
      <c r="AF52" s="360"/>
      <c r="AG52" s="360"/>
      <c r="AH52" s="597" t="str">
        <f>IFERROR(INDEX($C$56:$I$97,$M71,COLUMNS($AG$36:AG50)),"")</f>
        <v xml:space="preserve">Mathematical Sciences                                       </v>
      </c>
      <c r="AI52" s="331">
        <f>IFERROR(INDEX($C$56:$I$97,$M71,COLUMNS($AH$38:AI52)),"")</f>
        <v>4.2876059725118341E-2</v>
      </c>
      <c r="AJ52" s="331">
        <f>IFERROR(INDEX($C$56:$I$97,$M71,COLUMNS($AH$38:AJ52)),"")</f>
        <v>8.3712576673109999E-3</v>
      </c>
      <c r="AK52" s="331">
        <f>IFERROR(INDEX($C$56:$I$97,$M71,COLUMNS($AH$38:AK52)),"")</f>
        <v>1.5981491910321E-2</v>
      </c>
      <c r="AL52" s="331">
        <f>IFERROR(INDEX($C$56:$I$97,$M71,COLUMNS($AH$38:AL52)),"")</f>
        <v>1.776228672318534E-2</v>
      </c>
      <c r="AM52" s="331">
        <f>IFERROR(INDEX($C$56:$I$97,$M71,COLUMNS($AH$38:AM52)),"")</f>
        <v>0.91500890397406431</v>
      </c>
      <c r="AN52" s="332">
        <f>IFERROR(INDEX($C$56:$I$97,$M71,COLUMNS($AH$38:AN52)),"")</f>
        <v>8.4991096025935686E-2</v>
      </c>
      <c r="AP52" s="574" t="str">
        <f>IFERROR(INDEX($R$56:$Z$97,$AD70,COLUMNS($AO$38:AO53)),"")</f>
        <v xml:space="preserve">Mathematical Sciences                                       </v>
      </c>
      <c r="AQ52" s="601">
        <f>IFERROR(INDEX($R$56:$Z$98,$AD70,COLUMNS($AP$38:AQ52)),"")</f>
        <v>30</v>
      </c>
      <c r="AR52" s="601">
        <f>IFERROR(INDEX($R$56:$Z$98,$AD70,COLUMNS($AP$38:AR52)),"")</f>
        <v>5</v>
      </c>
      <c r="AS52" s="601">
        <f>IFERROR(INDEX($R$56:$Z$98,$AD70,COLUMNS($AP$38:AS52)),"")</f>
        <v>10</v>
      </c>
      <c r="AT52" s="601">
        <f>IFERROR(INDEX($R$56:$Z$98,$AD70,COLUMNS($AP$38:AT52)),"")</f>
        <v>10</v>
      </c>
      <c r="AU52" s="601">
        <f>IFERROR(INDEX($R$56:$Z$98,$AD70,COLUMNS($AP$38:AU52)),"")</f>
        <v>600</v>
      </c>
      <c r="AV52" s="601">
        <f>IFERROR(INDEX($R$56:$Z$98,$AD70,COLUMNS($AP$38:AV52)),"")</f>
        <v>10</v>
      </c>
      <c r="AW52" s="601">
        <f>IFERROR(INDEX($R$56:$Z$98,$AD70,COLUMNS($AP$38:AW52)),"")</f>
        <v>55</v>
      </c>
      <c r="AX52" s="602">
        <f>IFERROR(INDEX($R$56:$Z$98,$AD70,COLUMNS($AP$38:AX52)),"")</f>
        <v>655</v>
      </c>
    </row>
    <row r="53" spans="3:50" x14ac:dyDescent="0.3">
      <c r="C53" s="363" t="s">
        <v>595</v>
      </c>
      <c r="Q53" s="581"/>
      <c r="R53" s="585" t="s">
        <v>595</v>
      </c>
      <c r="S53" s="581"/>
      <c r="T53" s="581"/>
      <c r="U53" s="581"/>
      <c r="V53" s="581"/>
      <c r="W53" s="581"/>
      <c r="X53" s="581"/>
      <c r="Y53" s="581"/>
      <c r="Z53" s="581"/>
      <c r="AA53" s="581"/>
      <c r="AB53" s="581"/>
      <c r="AC53" s="581"/>
      <c r="AD53" s="581"/>
      <c r="AE53" s="581"/>
      <c r="AF53" s="360"/>
      <c r="AG53" s="360"/>
      <c r="AH53" s="597" t="str">
        <f>IFERROR(INDEX($C$56:$I$97,$M72,COLUMNS($AG$36:AG51)),"")</f>
        <v xml:space="preserve">Medicine and Dentistry                                      </v>
      </c>
      <c r="AI53" s="331">
        <f>IFERROR(INDEX($C$56:$I$97,$M72,COLUMNS($AH$38:AI53)),"")</f>
        <v>0.12981455064194009</v>
      </c>
      <c r="AJ53" s="331">
        <f>IFERROR(INDEX($C$56:$I$97,$M72,COLUMNS($AH$38:AJ53)),"")</f>
        <v>1.2838801711840228E-2</v>
      </c>
      <c r="AK53" s="331">
        <f>IFERROR(INDEX($C$56:$I$97,$M72,COLUMNS($AH$38:AK53)),"")</f>
        <v>4.136947218259629E-2</v>
      </c>
      <c r="AL53" s="331">
        <f>IFERROR(INDEX($C$56:$I$97,$M72,COLUMNS($AH$38:AL53)),"")</f>
        <v>1.8544935805991442E-2</v>
      </c>
      <c r="AM53" s="331">
        <f>IFERROR(INDEX($C$56:$I$97,$M72,COLUMNS($AH$38:AM53)),"")</f>
        <v>0.79743223965763199</v>
      </c>
      <c r="AN53" s="332">
        <f>IFERROR(INDEX($C$56:$I$97,$M72,COLUMNS($AH$38:AN53)),"")</f>
        <v>0.20256776034236804</v>
      </c>
      <c r="AP53" s="574" t="str">
        <f>IFERROR(INDEX($R$56:$Z$97,$AD71,COLUMNS($AO$38:AO54)),"")</f>
        <v xml:space="preserve">Medicine and Dentistry                                      </v>
      </c>
      <c r="AQ53" s="601">
        <f>IFERROR(INDEX($R$56:$Z$98,$AD71,COLUMNS($AP$38:AQ53)),"")</f>
        <v>90</v>
      </c>
      <c r="AR53" s="601">
        <f>IFERROR(INDEX($R$56:$Z$98,$AD71,COLUMNS($AP$38:AR53)),"")</f>
        <v>10</v>
      </c>
      <c r="AS53" s="601">
        <f>IFERROR(INDEX($R$56:$Z$98,$AD71,COLUMNS($AP$38:AS53)),"")</f>
        <v>30</v>
      </c>
      <c r="AT53" s="601">
        <f>IFERROR(INDEX($R$56:$Z$98,$AD71,COLUMNS($AP$38:AT53)),"")</f>
        <v>15</v>
      </c>
      <c r="AU53" s="601">
        <f>IFERROR(INDEX($R$56:$Z$98,$AD71,COLUMNS($AP$38:AU53)),"")</f>
        <v>560</v>
      </c>
      <c r="AV53" s="601">
        <f>IFERROR(INDEX($R$56:$Z$98,$AD71,COLUMNS($AP$38:AV53)),"")</f>
        <v>10</v>
      </c>
      <c r="AW53" s="601">
        <f>IFERROR(INDEX($R$56:$Z$98,$AD71,COLUMNS($AP$38:AW53)),"")</f>
        <v>140</v>
      </c>
      <c r="AX53" s="602">
        <f>IFERROR(INDEX($R$56:$Z$98,$AD71,COLUMNS($AP$38:AX53)),"")</f>
        <v>700</v>
      </c>
    </row>
    <row r="54" spans="3:50" x14ac:dyDescent="0.3">
      <c r="Q54" s="581"/>
      <c r="R54" s="581"/>
      <c r="S54" s="581"/>
      <c r="T54" s="581"/>
      <c r="U54" s="581"/>
      <c r="V54" s="581"/>
      <c r="W54" s="581"/>
      <c r="X54" s="581"/>
      <c r="Y54" s="581"/>
      <c r="Z54" s="581"/>
      <c r="AA54" s="581"/>
      <c r="AB54" s="581"/>
      <c r="AC54" s="581"/>
      <c r="AD54" s="581"/>
      <c r="AE54" s="581"/>
      <c r="AH54" s="597" t="str">
        <f>IFERROR(INDEX($C$56:$I$97,$M73,COLUMNS($AG$36:AG52)),"")</f>
        <v xml:space="preserve">Physical Sciences                                           </v>
      </c>
      <c r="AI54" s="331">
        <f>IFERROR(INDEX($C$56:$I$97,$M73,COLUMNS($AH$38:AI54)),"")</f>
        <v>2.9325645010081294E-2</v>
      </c>
      <c r="AJ54" s="331">
        <f>IFERROR(INDEX($C$56:$I$97,$M73,COLUMNS($AH$38:AJ54)),"")</f>
        <v>6.4212053886755624E-3</v>
      </c>
      <c r="AK54" s="331">
        <f>IFERROR(INDEX($C$56:$I$97,$M73,COLUMNS($AH$38:AK54)),"")</f>
        <v>1.7767475310465283E-2</v>
      </c>
      <c r="AL54" s="331">
        <f>IFERROR(INDEX($C$56:$I$97,$M73,COLUMNS($AH$38:AL54)),"")</f>
        <v>5.1369643109404504E-3</v>
      </c>
      <c r="AM54" s="331">
        <f>IFERROR(INDEX($C$56:$I$97,$M73,COLUMNS($AH$38:AM54)),"")</f>
        <v>0.94134870997983744</v>
      </c>
      <c r="AN54" s="332">
        <f>IFERROR(INDEX($C$56:$I$97,$M73,COLUMNS($AH$38:AN54)),"")</f>
        <v>5.8651290020162589E-2</v>
      </c>
      <c r="AO54" s="586" t="str">
        <f>IFERROR(INDEX($R$5:$Z$47,$AD27,COLUMNS($AG$30:AN53)),"")</f>
        <v/>
      </c>
      <c r="AP54" s="574" t="str">
        <f>IFERROR(INDEX($R$56:$Z$97,$AD72,COLUMNS($AO$38:AO55)),"")</f>
        <v xml:space="preserve">Physical Sciences                                           </v>
      </c>
      <c r="AQ54" s="601">
        <f>IFERROR(INDEX($R$56:$Z$98,$AD72,COLUMNS($AP$38:AQ54)),"")</f>
        <v>45</v>
      </c>
      <c r="AR54" s="601">
        <f>IFERROR(INDEX($R$56:$Z$98,$AD72,COLUMNS($AP$38:AR54)),"")</f>
        <v>10</v>
      </c>
      <c r="AS54" s="601">
        <f>IFERROR(INDEX($R$56:$Z$98,$AD72,COLUMNS($AP$38:AS54)),"")</f>
        <v>30</v>
      </c>
      <c r="AT54" s="601">
        <f>IFERROR(INDEX($R$56:$Z$98,$AD72,COLUMNS($AP$38:AT54)),"")</f>
        <v>10</v>
      </c>
      <c r="AU54" s="601">
        <f>IFERROR(INDEX($R$56:$Z$98,$AD72,COLUMNS($AP$38:AU54)),"")</f>
        <v>1465</v>
      </c>
      <c r="AV54" s="601">
        <f>IFERROR(INDEX($R$56:$Z$98,$AD72,COLUMNS($AP$38:AV54)),"")</f>
        <v>20</v>
      </c>
      <c r="AW54" s="601">
        <f>IFERROR(INDEX($R$56:$Z$98,$AD72,COLUMNS($AP$38:AW54)),"")</f>
        <v>90</v>
      </c>
      <c r="AX54" s="602">
        <f>IFERROR(INDEX($R$56:$Z$98,$AD72,COLUMNS($AP$38:AX54)),"")</f>
        <v>1555</v>
      </c>
    </row>
    <row r="55" spans="3:50" x14ac:dyDescent="0.3">
      <c r="C55" s="363" t="s">
        <v>565</v>
      </c>
      <c r="D55" s="363" t="s">
        <v>169</v>
      </c>
      <c r="E55" s="363" t="s">
        <v>170</v>
      </c>
      <c r="F55" s="363" t="s">
        <v>601</v>
      </c>
      <c r="G55" s="363" t="s">
        <v>602</v>
      </c>
      <c r="H55" s="363" t="s">
        <v>603</v>
      </c>
      <c r="I55" s="363" t="s">
        <v>498</v>
      </c>
      <c r="J55" s="363" t="s">
        <v>467</v>
      </c>
      <c r="Q55" s="581"/>
      <c r="R55" s="581" t="s">
        <v>125</v>
      </c>
      <c r="S55" s="581" t="s">
        <v>169</v>
      </c>
      <c r="T55" s="581" t="s">
        <v>170</v>
      </c>
      <c r="U55" s="581" t="s">
        <v>601</v>
      </c>
      <c r="V55" s="581" t="s">
        <v>602</v>
      </c>
      <c r="W55" s="581" t="s">
        <v>603</v>
      </c>
      <c r="X55" s="581" t="s">
        <v>555</v>
      </c>
      <c r="Y55" s="581" t="s">
        <v>498</v>
      </c>
      <c r="Z55" s="581" t="s">
        <v>483</v>
      </c>
      <c r="AA55" s="581" t="s">
        <v>467</v>
      </c>
      <c r="AB55" s="585" t="s">
        <v>468</v>
      </c>
      <c r="AC55" s="585" t="s">
        <v>469</v>
      </c>
      <c r="AD55" s="585" t="s">
        <v>470</v>
      </c>
      <c r="AE55" s="581"/>
      <c r="AH55" s="597" t="str">
        <f>IFERROR(INDEX($C$56:$I$97,$M74,COLUMNS($AG$36:AG53)),"")</f>
        <v xml:space="preserve">Social Studies                                              </v>
      </c>
      <c r="AI55" s="331">
        <f>IFERROR(INDEX($C$56:$I$97,$M74,COLUMNS($AH$38:AI55)),"")</f>
        <v>1.6336471029032056E-2</v>
      </c>
      <c r="AJ55" s="331">
        <f>IFERROR(INDEX($C$56:$I$97,$M74,COLUMNS($AH$38:AJ55)),"")</f>
        <v>1.2624994230513388E-2</v>
      </c>
      <c r="AK55" s="331">
        <f>IFERROR(INDEX($C$56:$I$97,$M74,COLUMNS($AH$38:AK55)),"")</f>
        <v>1.3214160627937347E-2</v>
      </c>
      <c r="AL55" s="331">
        <f>IFERROR(INDEX($C$56:$I$97,$M74,COLUMNS($AH$38:AL55)),"")</f>
        <v>1.900536765883736E-3</v>
      </c>
      <c r="AM55" s="331">
        <f>IFERROR(INDEX($C$56:$I$97,$M74,COLUMNS($AH$38:AM55)),"")</f>
        <v>0.95592383734663344</v>
      </c>
      <c r="AN55" s="332">
        <f>IFERROR(INDEX($C$56:$I$97,$M74,COLUMNS($AH$38:AN55)),"")</f>
        <v>4.407616265336653E-2</v>
      </c>
      <c r="AO55" s="586" t="str">
        <f>IFERROR(INDEX($R$5:$Z$47,$AD28,COLUMNS($AG$30:AN54)),"")</f>
        <v/>
      </c>
      <c r="AP55" s="574" t="str">
        <f>IFERROR(INDEX($R$56:$Z$97,$AD73,COLUMNS($AO$38:AO56)),"")</f>
        <v xml:space="preserve">Social Studies                                              </v>
      </c>
      <c r="AQ55" s="601">
        <f>IFERROR(INDEX($R$56:$Z$98,$AD73,COLUMNS($AP$38:AQ55)),"")</f>
        <v>60</v>
      </c>
      <c r="AR55" s="601">
        <f>IFERROR(INDEX($R$56:$Z$98,$AD73,COLUMNS($AP$38:AR55)),"")</f>
        <v>45</v>
      </c>
      <c r="AS55" s="601">
        <f>IFERROR(INDEX($R$56:$Z$98,$AD73,COLUMNS($AP$38:AS55)),"")</f>
        <v>50</v>
      </c>
      <c r="AT55" s="601">
        <f>IFERROR(INDEX($R$56:$Z$98,$AD73,COLUMNS($AP$38:AT55)),"")</f>
        <v>5</v>
      </c>
      <c r="AU55" s="601">
        <f>IFERROR(INDEX($R$56:$Z$98,$AD73,COLUMNS($AP$38:AU55)),"")</f>
        <v>3520</v>
      </c>
      <c r="AV55" s="601">
        <f>IFERROR(INDEX($R$56:$Z$98,$AD73,COLUMNS($AP$38:AV55)),"")</f>
        <v>35</v>
      </c>
      <c r="AW55" s="601">
        <f>IFERROR(INDEX($R$56:$Z$98,$AD73,COLUMNS($AP$38:AW55)),"")</f>
        <v>160</v>
      </c>
      <c r="AX55" s="602">
        <f>IFERROR(INDEX($R$56:$Z$98,$AD73,COLUMNS($AP$38:AX55)),"")</f>
        <v>3685</v>
      </c>
    </row>
    <row r="56" spans="3:50" x14ac:dyDescent="0.3">
      <c r="C56" s="350" t="s">
        <v>573</v>
      </c>
      <c r="D56" s="382">
        <v>3.6111644405437779E-2</v>
      </c>
      <c r="E56" s="382">
        <v>1.0358099521863545E-2</v>
      </c>
      <c r="F56" s="382">
        <v>1.8284376914145709E-2</v>
      </c>
      <c r="G56" s="382">
        <v>6.3995319199509982E-3</v>
      </c>
      <c r="H56" s="382">
        <v>0.92884634723860204</v>
      </c>
      <c r="I56" s="382">
        <v>7.1153652761398026E-2</v>
      </c>
      <c r="J56" s="350" t="s">
        <v>139</v>
      </c>
      <c r="K56" s="363" t="s">
        <v>468</v>
      </c>
      <c r="L56" s="363" t="s">
        <v>469</v>
      </c>
      <c r="M56" s="363" t="s">
        <v>470</v>
      </c>
      <c r="Q56" s="581"/>
      <c r="R56" s="581" t="s">
        <v>573</v>
      </c>
      <c r="S56" s="581">
        <v>40</v>
      </c>
      <c r="T56" s="581">
        <v>10</v>
      </c>
      <c r="U56" s="581">
        <v>20</v>
      </c>
      <c r="V56" s="581">
        <v>5</v>
      </c>
      <c r="W56" s="581">
        <v>1015</v>
      </c>
      <c r="X56" s="581">
        <v>5</v>
      </c>
      <c r="Y56" s="581">
        <v>80</v>
      </c>
      <c r="Z56" s="581">
        <v>1095</v>
      </c>
      <c r="AA56" s="581" t="s">
        <v>139</v>
      </c>
      <c r="AB56" s="581">
        <f>ROWS($J$56:AA56)</f>
        <v>1</v>
      </c>
      <c r="AC56" s="581">
        <f t="shared" ref="AC56:AC97" si="2">IF($AI$2=AA56,AB56,"")</f>
        <v>1</v>
      </c>
      <c r="AD56" s="581">
        <f>IFERROR(SMALL($AC$56:$AC$95,ROWS($AC$56:AC56)),"")</f>
        <v>1</v>
      </c>
      <c r="AE56" s="581"/>
      <c r="AH56" s="597" t="str">
        <f>IFERROR(INDEX($C$56:$I$97,$M75,COLUMNS($AG$36:AG54)),"")</f>
        <v xml:space="preserve">Subjects Allied to Medicine                                 </v>
      </c>
      <c r="AI56" s="331">
        <f>IFERROR(INDEX($C$56:$I$97,$M75,COLUMNS($AH$38:AI56)),"")</f>
        <v>4.1025506638714189E-2</v>
      </c>
      <c r="AJ56" s="331">
        <f>IFERROR(INDEX($C$56:$I$97,$M75,COLUMNS($AH$38:AJ56)),"")</f>
        <v>2.7370719776380153E-2</v>
      </c>
      <c r="AK56" s="331">
        <f>IFERROR(INDEX($C$56:$I$97,$M75,COLUMNS($AH$38:AK56)),"")</f>
        <v>1.211215932914046E-2</v>
      </c>
      <c r="AL56" s="331">
        <f>IFERROR(INDEX($C$56:$I$97,$M75,COLUMNS($AH$38:AL56)),"")</f>
        <v>3.0870020964360589E-3</v>
      </c>
      <c r="AM56" s="331">
        <f>IFERROR(INDEX($C$56:$I$97,$M75,COLUMNS($AH$38:AM56)),"")</f>
        <v>0.91640461215932911</v>
      </c>
      <c r="AN56" s="332">
        <f>IFERROR(INDEX($C$56:$I$97,$M75,COLUMNS($AH$38:AN56)),"")</f>
        <v>8.3595387840670859E-2</v>
      </c>
      <c r="AP56" s="574" t="str">
        <f>IFERROR(INDEX($R$56:$Z$97,$AD74,COLUMNS($AO$38:AO57)),"")</f>
        <v xml:space="preserve">Subjects Allied to Medicine                                 </v>
      </c>
      <c r="AQ56" s="601">
        <f>IFERROR(INDEX($R$56:$Z$98,$AD74,COLUMNS($AP$38:AQ56)),"")</f>
        <v>235</v>
      </c>
      <c r="AR56" s="601">
        <f>IFERROR(INDEX($R$56:$Z$98,$AD74,COLUMNS($AP$38:AR56)),"")</f>
        <v>155</v>
      </c>
      <c r="AS56" s="601">
        <f>IFERROR(INDEX($R$56:$Z$98,$AD74,COLUMNS($AP$38:AS56)),"")</f>
        <v>70</v>
      </c>
      <c r="AT56" s="601">
        <f>IFERROR(INDEX($R$56:$Z$98,$AD74,COLUMNS($AP$38:AT56)),"")</f>
        <v>20</v>
      </c>
      <c r="AU56" s="601">
        <f>IFERROR(INDEX($R$56:$Z$98,$AD74,COLUMNS($AP$38:AU56)),"")</f>
        <v>5245</v>
      </c>
      <c r="AV56" s="601">
        <f>IFERROR(INDEX($R$56:$Z$98,$AD74,COLUMNS($AP$38:AV56)),"")</f>
        <v>30</v>
      </c>
      <c r="AW56" s="601">
        <f>IFERROR(INDEX($R$56:$Z$98,$AD74,COLUMNS($AP$38:AW56)),"")</f>
        <v>480</v>
      </c>
      <c r="AX56" s="602">
        <f>IFERROR(INDEX($R$56:$Z$98,$AD74,COLUMNS($AP$38:AX56)),"")</f>
        <v>5725</v>
      </c>
    </row>
    <row r="57" spans="3:50" x14ac:dyDescent="0.3">
      <c r="C57" s="350" t="s">
        <v>574</v>
      </c>
      <c r="D57" s="382">
        <v>3.155306561570783E-2</v>
      </c>
      <c r="E57" s="382">
        <v>1.067674621023006E-2</v>
      </c>
      <c r="F57" s="382">
        <v>1.8925653793304558E-2</v>
      </c>
      <c r="G57" s="382">
        <v>4.380713373657398E-3</v>
      </c>
      <c r="H57" s="382">
        <v>0.93446382100710024</v>
      </c>
      <c r="I57" s="382">
        <v>6.5536178992899846E-2</v>
      </c>
      <c r="J57" s="350" t="s">
        <v>139</v>
      </c>
      <c r="K57" s="350">
        <f>ROWS($J$56:J56)</f>
        <v>1</v>
      </c>
      <c r="L57" s="350">
        <f t="shared" ref="L57:L98" si="3">IF($AI$2=J56,K57,"")</f>
        <v>1</v>
      </c>
      <c r="M57" s="350">
        <f>IFERROR(SMALL($L$57:$L$98,ROWS($L$57:L57)),"")</f>
        <v>1</v>
      </c>
      <c r="Q57" s="581"/>
      <c r="R57" s="581" t="s">
        <v>574</v>
      </c>
      <c r="S57" s="581">
        <v>145</v>
      </c>
      <c r="T57" s="581">
        <v>50</v>
      </c>
      <c r="U57" s="581">
        <v>85</v>
      </c>
      <c r="V57" s="581">
        <v>20</v>
      </c>
      <c r="W57" s="581">
        <v>4230</v>
      </c>
      <c r="X57" s="581">
        <v>30</v>
      </c>
      <c r="Y57" s="581">
        <v>295</v>
      </c>
      <c r="Z57" s="581">
        <v>4525</v>
      </c>
      <c r="AA57" s="581" t="s">
        <v>139</v>
      </c>
      <c r="AB57" s="581">
        <f>ROWS($J$56:AA57)</f>
        <v>2</v>
      </c>
      <c r="AC57" s="581">
        <f t="shared" si="2"/>
        <v>2</v>
      </c>
      <c r="AD57" s="581">
        <f>IFERROR(SMALL($AC$56:$AC$100,ROWS($AC$56:AC57)),"")</f>
        <v>2</v>
      </c>
      <c r="AE57" s="581"/>
      <c r="AH57" s="597" t="str">
        <f>IFERROR(INDEX($C$56:$I$97,$M76,COLUMNS($AG$36:AG55)),"")</f>
        <v xml:space="preserve">Technologies                                                </v>
      </c>
      <c r="AI57" s="331">
        <f>IFERROR(INDEX($C$56:$I$97,$M76,COLUMNS($AH$38:AI57)),"")</f>
        <v>1.6741445121542891E-2</v>
      </c>
      <c r="AJ57" s="331">
        <f>IFERROR(INDEX($C$56:$I$97,$M76,COLUMNS($AH$38:AJ57)),"")</f>
        <v>1.6741445121542891E-2</v>
      </c>
      <c r="AK57" s="331">
        <f>IFERROR(INDEX($C$56:$I$97,$M76,COLUMNS($AH$38:AK57)),"")</f>
        <v>2.6786312194468625E-2</v>
      </c>
      <c r="AL57" s="331">
        <f>IFERROR(INDEX($C$56:$I$97,$M76,COLUMNS($AH$38:AL57)),"")</f>
        <v>0</v>
      </c>
      <c r="AM57" s="331">
        <f>IFERROR(INDEX($C$56:$I$97,$M76,COLUMNS($AH$38:AM57)),"")</f>
        <v>0.9397307975624456</v>
      </c>
      <c r="AN57" s="332">
        <f>IFERROR(INDEX($C$56:$I$97,$M76,COLUMNS($AH$38:AN57)),"")</f>
        <v>6.0269202437554403E-2</v>
      </c>
      <c r="AP57" s="574" t="str">
        <f>IFERROR(INDEX($R$56:$Z$97,$AD75,COLUMNS($AO$38:AO58)),"")</f>
        <v xml:space="preserve">Technologies                                                </v>
      </c>
      <c r="AQ57" s="601">
        <f>IFERROR(INDEX($R$56:$Z$98,$AD75,COLUMNS($AP$38:AQ57)),"")</f>
        <v>5</v>
      </c>
      <c r="AR57" s="601">
        <f>IFERROR(INDEX($R$56:$Z$98,$AD75,COLUMNS($AP$38:AR57)),"")</f>
        <v>5</v>
      </c>
      <c r="AS57" s="601">
        <f>IFERROR(INDEX($R$56:$Z$98,$AD75,COLUMNS($AP$38:AS57)),"")</f>
        <v>5</v>
      </c>
      <c r="AT57" s="601">
        <f>IFERROR(INDEX($R$56:$Z$98,$AD75,COLUMNS($AP$38:AT57)),"")</f>
        <v>0</v>
      </c>
      <c r="AU57" s="601">
        <f>IFERROR(INDEX($R$56:$Z$98,$AD75,COLUMNS($AP$38:AU57)),"")</f>
        <v>140</v>
      </c>
      <c r="AV57" s="601" t="str">
        <f>IFERROR(INDEX($R$56:$Z$98,$AD75,COLUMNS($AP$38:AV57)),"")</f>
        <v>-</v>
      </c>
      <c r="AW57" s="601">
        <f>IFERROR(INDEX($R$56:$Z$98,$AD75,COLUMNS($AP$38:AW57)),"")</f>
        <v>10</v>
      </c>
      <c r="AX57" s="602">
        <f>IFERROR(INDEX($R$56:$Z$98,$AD75,COLUMNS($AP$38:AX57)),"")</f>
        <v>150</v>
      </c>
    </row>
    <row r="58" spans="3:50" ht="15" thickBot="1" x14ac:dyDescent="0.35">
      <c r="C58" s="350" t="s">
        <v>575</v>
      </c>
      <c r="D58" s="382">
        <v>5.9204011120810439E-2</v>
      </c>
      <c r="E58" s="382">
        <v>1.7972286001423112E-2</v>
      </c>
      <c r="F58" s="382">
        <v>1.5711078997366509E-2</v>
      </c>
      <c r="G58" s="382">
        <v>5.6245919557514987E-3</v>
      </c>
      <c r="H58" s="382">
        <v>0.90148803192464844</v>
      </c>
      <c r="I58" s="382">
        <v>9.851196807535155E-2</v>
      </c>
      <c r="J58" s="350" t="s">
        <v>139</v>
      </c>
      <c r="K58" s="350">
        <f>ROWS($J$56:J57)</f>
        <v>2</v>
      </c>
      <c r="L58" s="350">
        <f t="shared" si="3"/>
        <v>2</v>
      </c>
      <c r="M58" s="350">
        <f>IFERROR(SMALL($L$57:$L$98,ROWS($L$57:L58)),"")</f>
        <v>2</v>
      </c>
      <c r="Q58" s="581"/>
      <c r="R58" s="581" t="s">
        <v>575</v>
      </c>
      <c r="S58" s="581">
        <v>325</v>
      </c>
      <c r="T58" s="581">
        <v>100</v>
      </c>
      <c r="U58" s="581">
        <v>85</v>
      </c>
      <c r="V58" s="581">
        <v>30</v>
      </c>
      <c r="W58" s="581">
        <v>4915</v>
      </c>
      <c r="X58" s="581">
        <v>80</v>
      </c>
      <c r="Y58" s="581">
        <v>535</v>
      </c>
      <c r="Z58" s="581">
        <v>5455</v>
      </c>
      <c r="AA58" s="581" t="s">
        <v>139</v>
      </c>
      <c r="AB58" s="581">
        <f>ROWS($J$56:AA58)</f>
        <v>3</v>
      </c>
      <c r="AC58" s="581">
        <f t="shared" si="2"/>
        <v>3</v>
      </c>
      <c r="AD58" s="581">
        <f>IFERROR(SMALL($AC$56:$AC$100,ROWS($AC$56:AC58)),"")</f>
        <v>3</v>
      </c>
      <c r="AE58" s="581"/>
      <c r="AH58" s="598" t="str">
        <f>IFERROR(INDEX($C$56:$I$97,$M77,COLUMNS($AG$36:AG56)),"")</f>
        <v xml:space="preserve">Veterinary Sciences, Agriculture and Related Subjects       </v>
      </c>
      <c r="AI58" s="347">
        <f>IFERROR(INDEX($C$56:$I$97,$M77,COLUMNS($AH$38:AI58)),"")</f>
        <v>1.4970059880239522E-3</v>
      </c>
      <c r="AJ58" s="347">
        <f>IFERROR(INDEX($C$56:$I$97,$M77,COLUMNS($AH$38:AJ58)),"")</f>
        <v>1.4970059880239522E-3</v>
      </c>
      <c r="AK58" s="347">
        <f>IFERROR(INDEX($C$56:$I$97,$M77,COLUMNS($AH$38:AK58)),"")</f>
        <v>1.0479041916167664E-2</v>
      </c>
      <c r="AL58" s="347">
        <f>IFERROR(INDEX($C$56:$I$97,$M77,COLUMNS($AH$38:AL58)),"")</f>
        <v>1.4970059880239522E-3</v>
      </c>
      <c r="AM58" s="347">
        <f>IFERROR(INDEX($C$56:$I$97,$M77,COLUMNS($AH$38:AM58)),"")</f>
        <v>0.98502994011976053</v>
      </c>
      <c r="AN58" s="348">
        <f>IFERROR(INDEX($C$56:$I$97,$M77,COLUMNS($AH$38:AN58)),"")</f>
        <v>1.4970059880239521E-2</v>
      </c>
      <c r="AP58" s="578" t="str">
        <f>IFERROR(INDEX($R$56:$Z$97,$AD76,COLUMNS($AO$38:AO59)),"")</f>
        <v xml:space="preserve">Veterinary Sciences, Agriculture and Related Subjects       </v>
      </c>
      <c r="AQ58" s="603" t="str">
        <f>IFERROR(INDEX($R$56:$Z$98,$AD76,COLUMNS($AP$38:AQ58)),"")</f>
        <v>-</v>
      </c>
      <c r="AR58" s="603" t="str">
        <f>IFERROR(INDEX($R$56:$Z$98,$AD76,COLUMNS($AP$38:AR58)),"")</f>
        <v>-</v>
      </c>
      <c r="AS58" s="603">
        <f>IFERROR(INDEX($R$56:$Z$98,$AD76,COLUMNS($AP$38:AS58)),"")</f>
        <v>5</v>
      </c>
      <c r="AT58" s="603" t="str">
        <f>IFERROR(INDEX($R$56:$Z$98,$AD76,COLUMNS($AP$38:AT58)),"")</f>
        <v>-</v>
      </c>
      <c r="AU58" s="603">
        <f>IFERROR(INDEX($R$56:$Z$98,$AD76,COLUMNS($AP$38:AU58)),"")</f>
        <v>660</v>
      </c>
      <c r="AV58" s="603">
        <f>IFERROR(INDEX($R$56:$Z$98,$AD76,COLUMNS($AP$38:AV58)),"")</f>
        <v>5</v>
      </c>
      <c r="AW58" s="603">
        <f>IFERROR(INDEX($R$56:$Z$98,$AD76,COLUMNS($AP$38:AW58)),"")</f>
        <v>10</v>
      </c>
      <c r="AX58" s="604">
        <f>IFERROR(INDEX($R$56:$Z$98,$AD76,COLUMNS($AP$38:AX58)),"")</f>
        <v>670</v>
      </c>
    </row>
    <row r="59" spans="3:50" x14ac:dyDescent="0.3">
      <c r="C59" s="350" t="s">
        <v>576</v>
      </c>
      <c r="D59" s="382">
        <v>9.3378607809847195E-3</v>
      </c>
      <c r="E59" s="382">
        <v>1.2733446519524618E-2</v>
      </c>
      <c r="F59" s="382">
        <v>2.2920203735144314E-2</v>
      </c>
      <c r="G59" s="382">
        <v>0</v>
      </c>
      <c r="H59" s="382">
        <v>0.95500848896434631</v>
      </c>
      <c r="I59" s="382">
        <v>4.4991511035653652E-2</v>
      </c>
      <c r="J59" s="350" t="s">
        <v>139</v>
      </c>
      <c r="K59" s="350">
        <f>ROWS($J$56:J58)</f>
        <v>3</v>
      </c>
      <c r="L59" s="350">
        <f t="shared" si="3"/>
        <v>3</v>
      </c>
      <c r="M59" s="350">
        <f>IFERROR(SMALL($L$57:$L$98,ROWS($L$57:L59)),"")</f>
        <v>3</v>
      </c>
      <c r="Q59" s="581"/>
      <c r="R59" s="581" t="s">
        <v>576</v>
      </c>
      <c r="S59" s="581">
        <v>5</v>
      </c>
      <c r="T59" s="581">
        <v>10</v>
      </c>
      <c r="U59" s="581">
        <v>15</v>
      </c>
      <c r="V59" s="581">
        <v>0</v>
      </c>
      <c r="W59" s="581">
        <v>565</v>
      </c>
      <c r="X59" s="581">
        <v>15</v>
      </c>
      <c r="Y59" s="581">
        <v>25</v>
      </c>
      <c r="Z59" s="581">
        <v>590</v>
      </c>
      <c r="AA59" s="581" t="s">
        <v>139</v>
      </c>
      <c r="AB59" s="581">
        <f>ROWS($J$56:AA59)</f>
        <v>4</v>
      </c>
      <c r="AC59" s="581">
        <f t="shared" si="2"/>
        <v>4</v>
      </c>
      <c r="AD59" s="581">
        <f>IFERROR(SMALL($AC$56:$AC$100,ROWS($AC$56:AC59)),"")</f>
        <v>4</v>
      </c>
      <c r="AE59" s="581"/>
      <c r="AH59" s="298"/>
      <c r="AI59" s="301"/>
      <c r="AJ59" s="301"/>
      <c r="AK59" s="301"/>
      <c r="AL59" s="301"/>
      <c r="AM59" s="301"/>
      <c r="AN59" s="301"/>
      <c r="AP59" s="386"/>
      <c r="AQ59" s="386"/>
      <c r="AR59" s="386"/>
      <c r="AS59" s="386"/>
      <c r="AT59" s="386"/>
      <c r="AU59" s="386"/>
      <c r="AV59" s="386"/>
      <c r="AW59" s="386"/>
      <c r="AX59" s="386"/>
    </row>
    <row r="60" spans="3:50" x14ac:dyDescent="0.3">
      <c r="C60" s="350" t="s">
        <v>577</v>
      </c>
      <c r="D60" s="382">
        <v>5.7620443509588483E-2</v>
      </c>
      <c r="E60" s="382">
        <v>1.193433134179179E-2</v>
      </c>
      <c r="F60" s="382">
        <v>1.4981315312493007E-2</v>
      </c>
      <c r="G60" s="382">
        <v>5.221269962033908E-3</v>
      </c>
      <c r="H60" s="382">
        <v>0.91024263987409282</v>
      </c>
      <c r="I60" s="382">
        <v>8.9757360125907196E-2</v>
      </c>
      <c r="J60" s="350" t="s">
        <v>139</v>
      </c>
      <c r="K60" s="350">
        <f>ROWS($J$56:J59)</f>
        <v>4</v>
      </c>
      <c r="L60" s="350">
        <f t="shared" si="3"/>
        <v>4</v>
      </c>
      <c r="M60" s="350">
        <f>IFERROR(SMALL($L$57:$L$98,ROWS($L$57:L60)),"")</f>
        <v>4</v>
      </c>
      <c r="Q60" s="581"/>
      <c r="R60" s="581" t="s">
        <v>577</v>
      </c>
      <c r="S60" s="581">
        <v>155</v>
      </c>
      <c r="T60" s="581">
        <v>30</v>
      </c>
      <c r="U60" s="581">
        <v>40</v>
      </c>
      <c r="V60" s="581">
        <v>15</v>
      </c>
      <c r="W60" s="581">
        <v>2440</v>
      </c>
      <c r="X60" s="581">
        <v>30</v>
      </c>
      <c r="Y60" s="581">
        <v>240</v>
      </c>
      <c r="Z60" s="581">
        <v>2680</v>
      </c>
      <c r="AA60" s="581" t="s">
        <v>139</v>
      </c>
      <c r="AB60" s="581">
        <f>ROWS($J$56:AA60)</f>
        <v>5</v>
      </c>
      <c r="AC60" s="581">
        <f t="shared" si="2"/>
        <v>5</v>
      </c>
      <c r="AD60" s="581">
        <f>IFERROR(SMALL($AC$56:$AC$100,ROWS($AC$56:AC60)),"")</f>
        <v>5</v>
      </c>
      <c r="AE60" s="581"/>
      <c r="AL60" s="360"/>
      <c r="AM60" s="360"/>
      <c r="AN60" s="360"/>
    </row>
    <row r="61" spans="3:50" x14ac:dyDescent="0.3">
      <c r="C61" s="350" t="s">
        <v>578</v>
      </c>
      <c r="D61" s="382">
        <v>2.7385892116182572E-2</v>
      </c>
      <c r="E61" s="382">
        <v>3.3195020746887966E-3</v>
      </c>
      <c r="F61" s="382">
        <v>2.4344398340248964E-2</v>
      </c>
      <c r="G61" s="382">
        <v>2.2116182572614108E-3</v>
      </c>
      <c r="H61" s="382">
        <v>0.94273858921161824</v>
      </c>
      <c r="I61" s="382">
        <v>5.7261410788381754E-2</v>
      </c>
      <c r="J61" s="350" t="s">
        <v>139</v>
      </c>
      <c r="K61" s="350">
        <f>ROWS($J$56:J60)</f>
        <v>5</v>
      </c>
      <c r="L61" s="350">
        <f t="shared" si="3"/>
        <v>5</v>
      </c>
      <c r="M61" s="350">
        <f>IFERROR(SMALL($L$57:$L$98,ROWS($L$57:L61)),"")</f>
        <v>5</v>
      </c>
      <c r="Q61" s="581"/>
      <c r="R61" s="581" t="s">
        <v>578</v>
      </c>
      <c r="S61" s="581">
        <v>65</v>
      </c>
      <c r="T61" s="581">
        <v>10</v>
      </c>
      <c r="U61" s="581">
        <v>60</v>
      </c>
      <c r="V61" s="581">
        <v>5</v>
      </c>
      <c r="W61" s="581">
        <v>2270</v>
      </c>
      <c r="X61" s="581">
        <v>20</v>
      </c>
      <c r="Y61" s="581">
        <v>140</v>
      </c>
      <c r="Z61" s="581">
        <v>2410</v>
      </c>
      <c r="AA61" s="581" t="s">
        <v>139</v>
      </c>
      <c r="AB61" s="581">
        <f>ROWS($J$56:AA61)</f>
        <v>6</v>
      </c>
      <c r="AC61" s="581">
        <f t="shared" si="2"/>
        <v>6</v>
      </c>
      <c r="AD61" s="581">
        <f>IFERROR(SMALL($AC$56:$AC$100,ROWS($AC$56:AC61)),"")</f>
        <v>6</v>
      </c>
      <c r="AE61" s="581"/>
      <c r="AL61" s="360"/>
      <c r="AM61" s="360"/>
      <c r="AN61" s="360"/>
    </row>
    <row r="62" spans="3:50" x14ac:dyDescent="0.3">
      <c r="C62" s="350" t="s">
        <v>579</v>
      </c>
      <c r="D62" s="382" t="s">
        <v>137</v>
      </c>
      <c r="E62" s="382" t="s">
        <v>137</v>
      </c>
      <c r="F62" s="382" t="s">
        <v>137</v>
      </c>
      <c r="G62" s="382" t="s">
        <v>137</v>
      </c>
      <c r="H62" s="382" t="s">
        <v>137</v>
      </c>
      <c r="I62" s="382" t="s">
        <v>137</v>
      </c>
      <c r="J62" s="350" t="s">
        <v>139</v>
      </c>
      <c r="K62" s="350">
        <f>ROWS($J$56:J61)</f>
        <v>6</v>
      </c>
      <c r="L62" s="350">
        <f t="shared" si="3"/>
        <v>6</v>
      </c>
      <c r="M62" s="350">
        <f>IFERROR(SMALL($L$57:$L$98,ROWS($L$57:L62)),"")</f>
        <v>6</v>
      </c>
      <c r="Q62" s="581"/>
      <c r="R62" s="581" t="s">
        <v>579</v>
      </c>
      <c r="S62" s="581" t="s">
        <v>137</v>
      </c>
      <c r="T62" s="581" t="s">
        <v>137</v>
      </c>
      <c r="U62" s="581" t="s">
        <v>137</v>
      </c>
      <c r="V62" s="581">
        <v>0</v>
      </c>
      <c r="W62" s="581">
        <v>20</v>
      </c>
      <c r="X62" s="581" t="s">
        <v>137</v>
      </c>
      <c r="Y62" s="581">
        <v>5</v>
      </c>
      <c r="Z62" s="581">
        <v>20</v>
      </c>
      <c r="AA62" s="581" t="s">
        <v>139</v>
      </c>
      <c r="AB62" s="581">
        <f>ROWS($J$56:AA62)</f>
        <v>7</v>
      </c>
      <c r="AC62" s="581">
        <f t="shared" si="2"/>
        <v>7</v>
      </c>
      <c r="AD62" s="581">
        <f>IFERROR(SMALL($AC$56:$AC$100,ROWS($AC$56:AC62)),"")</f>
        <v>7</v>
      </c>
      <c r="AE62" s="581"/>
      <c r="AL62" s="360"/>
      <c r="AM62" s="360"/>
      <c r="AN62" s="360"/>
      <c r="AP62" s="584"/>
    </row>
    <row r="63" spans="3:50" x14ac:dyDescent="0.3">
      <c r="C63" s="350" t="s">
        <v>580</v>
      </c>
      <c r="D63" s="382">
        <v>1.3631630809001583E-2</v>
      </c>
      <c r="E63" s="382">
        <v>2.3936138382794703E-3</v>
      </c>
      <c r="F63" s="382">
        <v>7.7792449744082783E-3</v>
      </c>
      <c r="G63" s="382">
        <v>1.3962747389963577E-3</v>
      </c>
      <c r="H63" s="382">
        <v>0.97479923563931425</v>
      </c>
      <c r="I63" s="382">
        <v>2.520076436068569E-2</v>
      </c>
      <c r="J63" s="350" t="s">
        <v>139</v>
      </c>
      <c r="K63" s="350">
        <f>ROWS($J$56:J62)</f>
        <v>7</v>
      </c>
      <c r="L63" s="350">
        <f t="shared" si="3"/>
        <v>7</v>
      </c>
      <c r="M63" s="350">
        <f>IFERROR(SMALL($L$57:$L$98,ROWS($L$57:L63)),"")</f>
        <v>7</v>
      </c>
      <c r="Q63" s="581"/>
      <c r="R63" s="581" t="s">
        <v>580</v>
      </c>
      <c r="S63" s="581">
        <v>35</v>
      </c>
      <c r="T63" s="581">
        <v>5</v>
      </c>
      <c r="U63" s="581">
        <v>20</v>
      </c>
      <c r="V63" s="581">
        <v>5</v>
      </c>
      <c r="W63" s="581">
        <v>2445</v>
      </c>
      <c r="X63" s="581">
        <v>275</v>
      </c>
      <c r="Y63" s="581">
        <v>65</v>
      </c>
      <c r="Z63" s="581">
        <v>2505</v>
      </c>
      <c r="AA63" s="581" t="s">
        <v>139</v>
      </c>
      <c r="AB63" s="581">
        <f>ROWS($J$56:AA63)</f>
        <v>8</v>
      </c>
      <c r="AC63" s="581">
        <f t="shared" si="2"/>
        <v>8</v>
      </c>
      <c r="AD63" s="581">
        <f>IFERROR(SMALL($AC$56:$AC$100,ROWS($AC$56:AC63)),"")</f>
        <v>8</v>
      </c>
      <c r="AE63" s="581"/>
      <c r="AH63" s="441"/>
      <c r="AL63" s="360"/>
      <c r="AM63" s="360"/>
      <c r="AN63" s="360"/>
    </row>
    <row r="64" spans="3:50" ht="15" customHeight="1" x14ac:dyDescent="0.55000000000000004">
      <c r="C64" s="350" t="s">
        <v>581</v>
      </c>
      <c r="D64" s="382">
        <v>6.1016949152542375E-2</v>
      </c>
      <c r="E64" s="382">
        <v>2.0132511556240369E-2</v>
      </c>
      <c r="F64" s="382">
        <v>1.7359013867488442E-2</v>
      </c>
      <c r="G64" s="382">
        <v>1.2533127889060093E-2</v>
      </c>
      <c r="H64" s="382">
        <v>0.88895839753466876</v>
      </c>
      <c r="I64" s="382">
        <v>0.11104160246533128</v>
      </c>
      <c r="J64" s="350" t="s">
        <v>139</v>
      </c>
      <c r="K64" s="350">
        <f>ROWS($J$56:J63)</f>
        <v>8</v>
      </c>
      <c r="L64" s="350">
        <f t="shared" si="3"/>
        <v>8</v>
      </c>
      <c r="M64" s="350">
        <f>IFERROR(SMALL($L$57:$L$98,ROWS($L$57:L64)),"")</f>
        <v>8</v>
      </c>
      <c r="Q64" s="581"/>
      <c r="R64" s="581" t="s">
        <v>581</v>
      </c>
      <c r="S64" s="581">
        <v>200</v>
      </c>
      <c r="T64" s="581">
        <v>65</v>
      </c>
      <c r="U64" s="581">
        <v>55</v>
      </c>
      <c r="V64" s="581">
        <v>40</v>
      </c>
      <c r="W64" s="581">
        <v>2885</v>
      </c>
      <c r="X64" s="581">
        <v>45</v>
      </c>
      <c r="Y64" s="581">
        <v>360</v>
      </c>
      <c r="Z64" s="581">
        <v>3245</v>
      </c>
      <c r="AA64" s="581" t="s">
        <v>139</v>
      </c>
      <c r="AB64" s="581">
        <f>ROWS($J$56:AA64)</f>
        <v>9</v>
      </c>
      <c r="AC64" s="581">
        <f t="shared" si="2"/>
        <v>9</v>
      </c>
      <c r="AD64" s="581">
        <f>IFERROR(SMALL($AC$56:$AC$100,ROWS($AC$56:AC64)),"")</f>
        <v>9</v>
      </c>
      <c r="AE64" s="581"/>
      <c r="AL64" s="360"/>
      <c r="AM64" s="360"/>
      <c r="AN64" s="583" t="s">
        <v>125</v>
      </c>
      <c r="AO64" s="583"/>
    </row>
    <row r="65" spans="3:50" ht="15" customHeight="1" x14ac:dyDescent="0.3">
      <c r="C65" s="350" t="s">
        <v>582</v>
      </c>
      <c r="D65" s="382">
        <v>1.1552984376623828E-2</v>
      </c>
      <c r="E65" s="382">
        <v>5.1962448470571944E-3</v>
      </c>
      <c r="F65" s="382">
        <v>1.7615270031523887E-2</v>
      </c>
      <c r="G65" s="382">
        <v>4.0357501645477542E-3</v>
      </c>
      <c r="H65" s="382">
        <v>0.96159975058024738</v>
      </c>
      <c r="I65" s="382">
        <v>3.8400249419752668E-2</v>
      </c>
      <c r="J65" s="350" t="s">
        <v>139</v>
      </c>
      <c r="K65" s="350">
        <f>ROWS($J$56:J64)</f>
        <v>9</v>
      </c>
      <c r="L65" s="350">
        <f t="shared" si="3"/>
        <v>9</v>
      </c>
      <c r="M65" s="350">
        <f>IFERROR(SMALL($L$57:$L$98,ROWS($L$57:L65)),"")</f>
        <v>9</v>
      </c>
      <c r="Q65" s="581"/>
      <c r="R65" s="581" t="s">
        <v>582</v>
      </c>
      <c r="S65" s="581">
        <v>5</v>
      </c>
      <c r="T65" s="581">
        <v>5</v>
      </c>
      <c r="U65" s="581">
        <v>10</v>
      </c>
      <c r="V65" s="581" t="s">
        <v>137</v>
      </c>
      <c r="W65" s="581">
        <v>555</v>
      </c>
      <c r="X65" s="581">
        <v>5</v>
      </c>
      <c r="Y65" s="581">
        <v>20</v>
      </c>
      <c r="Z65" s="581">
        <v>575</v>
      </c>
      <c r="AA65" s="581" t="s">
        <v>139</v>
      </c>
      <c r="AB65" s="581">
        <f>ROWS($J$56:AA65)</f>
        <v>10</v>
      </c>
      <c r="AC65" s="581">
        <f t="shared" si="2"/>
        <v>10</v>
      </c>
      <c r="AD65" s="581">
        <f>IFERROR(SMALL($AC$56:$AC$100,ROWS($AC$56:AC65)),"")</f>
        <v>10</v>
      </c>
      <c r="AE65" s="581"/>
      <c r="AH65" s="860" t="s">
        <v>615</v>
      </c>
      <c r="AI65" s="860"/>
      <c r="AJ65" s="860"/>
      <c r="AK65" s="860"/>
      <c r="AL65" s="860"/>
      <c r="AM65" s="860"/>
      <c r="AN65" s="860"/>
      <c r="AO65" s="860"/>
      <c r="AP65" s="860"/>
      <c r="AQ65" s="860"/>
      <c r="AR65" s="860"/>
      <c r="AS65" s="860"/>
      <c r="AT65" s="860"/>
      <c r="AU65" s="860"/>
      <c r="AV65" s="860"/>
      <c r="AW65" s="860"/>
      <c r="AX65" s="860"/>
    </row>
    <row r="66" spans="3:50" ht="15" thickBot="1" x14ac:dyDescent="0.35">
      <c r="C66" s="350" t="s">
        <v>583</v>
      </c>
      <c r="D66" s="382">
        <v>9.9546636676741424E-3</v>
      </c>
      <c r="E66" s="382">
        <v>3.514444366345681E-3</v>
      </c>
      <c r="F66" s="382">
        <v>1.5814999648555567E-2</v>
      </c>
      <c r="G66" s="382">
        <v>1.3179166373796306E-3</v>
      </c>
      <c r="H66" s="382">
        <v>0.96939797568004504</v>
      </c>
      <c r="I66" s="382">
        <v>3.0602024319955016E-2</v>
      </c>
      <c r="J66" s="350" t="s">
        <v>139</v>
      </c>
      <c r="K66" s="350">
        <f>ROWS($J$56:J65)</f>
        <v>10</v>
      </c>
      <c r="L66" s="350">
        <f t="shared" si="3"/>
        <v>10</v>
      </c>
      <c r="M66" s="350">
        <f>IFERROR(SMALL($L$57:$L$98,ROWS($L$57:L66)),"")</f>
        <v>10</v>
      </c>
      <c r="Q66" s="581"/>
      <c r="R66" s="581" t="s">
        <v>583</v>
      </c>
      <c r="S66" s="581">
        <v>10</v>
      </c>
      <c r="T66" s="581">
        <v>5</v>
      </c>
      <c r="U66" s="581">
        <v>20</v>
      </c>
      <c r="V66" s="581" t="s">
        <v>137</v>
      </c>
      <c r="W66" s="581">
        <v>1105</v>
      </c>
      <c r="X66" s="581">
        <v>10</v>
      </c>
      <c r="Y66" s="581">
        <v>35</v>
      </c>
      <c r="Z66" s="581">
        <v>1140</v>
      </c>
      <c r="AA66" s="581" t="s">
        <v>139</v>
      </c>
      <c r="AB66" s="581">
        <f>ROWS($J$56:AA66)</f>
        <v>11</v>
      </c>
      <c r="AC66" s="581">
        <f t="shared" si="2"/>
        <v>11</v>
      </c>
      <c r="AD66" s="581">
        <f>IFERROR(SMALL($AC$56:$AC$100,ROWS($AC$56:AC66)),"")</f>
        <v>11</v>
      </c>
      <c r="AE66" s="581"/>
      <c r="AH66" s="360"/>
      <c r="AI66" s="360"/>
      <c r="AJ66" s="360"/>
      <c r="AK66" s="360"/>
      <c r="AL66" s="360"/>
      <c r="AM66" s="360"/>
      <c r="AN66" s="360"/>
      <c r="AP66" s="360"/>
      <c r="AQ66" s="360"/>
      <c r="AR66" s="360" t="str">
        <f>IFERROR(INDEX($C$106:$H$148,$M129,COLUMNS($Q$108:S131)),"")</f>
        <v/>
      </c>
      <c r="AS66" s="360" t="str">
        <f>IFERROR(INDEX($C$106:$H$148,$M129,COLUMNS($Q$108:T131)),"")</f>
        <v/>
      </c>
      <c r="AT66" s="360" t="str">
        <f>IFERROR(INDEX($C$106:$H$148,$M129,COLUMNS($Q$108:U131)),"")</f>
        <v/>
      </c>
      <c r="AU66" s="360" t="str">
        <f>IFERROR(INDEX($C$106:$H$148,$M129,COLUMNS($Q$108:V131)),"")</f>
        <v/>
      </c>
      <c r="AV66" s="360"/>
      <c r="AW66" s="360"/>
    </row>
    <row r="67" spans="3:50" ht="72" x14ac:dyDescent="0.3">
      <c r="C67" s="350" t="s">
        <v>584</v>
      </c>
      <c r="D67" s="382">
        <v>5.7806744120147351E-2</v>
      </c>
      <c r="E67" s="382">
        <v>1.577217342023236E-2</v>
      </c>
      <c r="F67" s="382">
        <v>2.3139699631623687E-2</v>
      </c>
      <c r="G67" s="382">
        <v>6.047038821195806E-3</v>
      </c>
      <c r="H67" s="382">
        <v>0.8972343440068008</v>
      </c>
      <c r="I67" s="382">
        <v>0.10276565599319919</v>
      </c>
      <c r="J67" s="350" t="s">
        <v>139</v>
      </c>
      <c r="K67" s="350">
        <f>ROWS($J$56:J66)</f>
        <v>11</v>
      </c>
      <c r="L67" s="350">
        <f t="shared" si="3"/>
        <v>11</v>
      </c>
      <c r="M67" s="350">
        <f>IFERROR(SMALL($L$57:$L$98,ROWS($L$57:L67)),"")</f>
        <v>11</v>
      </c>
      <c r="Q67" s="581"/>
      <c r="R67" s="581" t="s">
        <v>584</v>
      </c>
      <c r="S67" s="581">
        <v>100</v>
      </c>
      <c r="T67" s="581">
        <v>30</v>
      </c>
      <c r="U67" s="581">
        <v>40</v>
      </c>
      <c r="V67" s="581">
        <v>10</v>
      </c>
      <c r="W67" s="581">
        <v>1585</v>
      </c>
      <c r="X67" s="581">
        <v>30</v>
      </c>
      <c r="Y67" s="581">
        <v>180</v>
      </c>
      <c r="Z67" s="581">
        <v>1765</v>
      </c>
      <c r="AA67" s="581" t="s">
        <v>139</v>
      </c>
      <c r="AB67" s="581">
        <f>ROWS($J$56:AA67)</f>
        <v>12</v>
      </c>
      <c r="AC67" s="581">
        <f t="shared" si="2"/>
        <v>12</v>
      </c>
      <c r="AD67" s="581">
        <f>IFERROR(SMALL($AC$56:$AC$100,ROWS($AC$56:AC67)),"")</f>
        <v>12</v>
      </c>
      <c r="AE67" s="581"/>
      <c r="AH67" s="570" t="s">
        <v>565</v>
      </c>
      <c r="AI67" s="594" t="s">
        <v>606</v>
      </c>
      <c r="AJ67" s="594" t="s">
        <v>607</v>
      </c>
      <c r="AK67" s="594" t="s">
        <v>608</v>
      </c>
      <c r="AL67" s="594" t="s">
        <v>609</v>
      </c>
      <c r="AM67" s="595" t="s">
        <v>603</v>
      </c>
      <c r="AN67" s="596" t="s">
        <v>610</v>
      </c>
      <c r="AP67" s="570" t="s">
        <v>565</v>
      </c>
      <c r="AQ67" s="594" t="s">
        <v>614</v>
      </c>
      <c r="AR67" s="594" t="s">
        <v>607</v>
      </c>
      <c r="AS67" s="594" t="s">
        <v>608</v>
      </c>
      <c r="AT67" s="594" t="s">
        <v>609</v>
      </c>
      <c r="AU67" s="605" t="s">
        <v>603</v>
      </c>
      <c r="AV67" s="594" t="s">
        <v>610</v>
      </c>
      <c r="AW67" s="606" t="s">
        <v>611</v>
      </c>
      <c r="AX67" s="607" t="s">
        <v>612</v>
      </c>
    </row>
    <row r="68" spans="3:50" x14ac:dyDescent="0.3">
      <c r="C68" s="350" t="s">
        <v>585</v>
      </c>
      <c r="D68" s="382">
        <v>1.7049114077516636E-2</v>
      </c>
      <c r="E68" s="382">
        <v>2.525794678150613E-3</v>
      </c>
      <c r="F68" s="382">
        <v>1.6417665407978985E-2</v>
      </c>
      <c r="G68" s="382">
        <v>5.0515893563012259E-3</v>
      </c>
      <c r="H68" s="382">
        <v>0.95895583648005256</v>
      </c>
      <c r="I68" s="382">
        <v>4.1044163519947462E-2</v>
      </c>
      <c r="J68" s="350" t="s">
        <v>139</v>
      </c>
      <c r="K68" s="350">
        <f>ROWS($J$56:J67)</f>
        <v>12</v>
      </c>
      <c r="L68" s="350">
        <f t="shared" si="3"/>
        <v>12</v>
      </c>
      <c r="M68" s="350">
        <f>IFERROR(SMALL($L$57:$L$98,ROWS($L$57:L68)),"")</f>
        <v>12</v>
      </c>
      <c r="Q68" s="581"/>
      <c r="R68" s="581" t="s">
        <v>585</v>
      </c>
      <c r="S68" s="581">
        <v>15</v>
      </c>
      <c r="T68" s="581" t="s">
        <v>137</v>
      </c>
      <c r="U68" s="581">
        <v>15</v>
      </c>
      <c r="V68" s="581">
        <v>5</v>
      </c>
      <c r="W68" s="581">
        <v>760</v>
      </c>
      <c r="X68" s="581">
        <v>10</v>
      </c>
      <c r="Y68" s="581">
        <v>35</v>
      </c>
      <c r="Z68" s="581">
        <v>790</v>
      </c>
      <c r="AA68" s="581" t="s">
        <v>139</v>
      </c>
      <c r="AB68" s="581">
        <f>ROWS($J$56:AA68)</f>
        <v>13</v>
      </c>
      <c r="AC68" s="581">
        <f t="shared" si="2"/>
        <v>13</v>
      </c>
      <c r="AD68" s="581">
        <f>IFERROR(SMALL($AC$56:$AC$100,ROWS($AC$56:AC68)),"")</f>
        <v>13</v>
      </c>
      <c r="AE68" s="581"/>
      <c r="AH68" s="597" t="str">
        <f>IFERROR(INDEX($C$106:$H$147,$M106,COLUMNS($AG$66:AG66)),"")</f>
        <v xml:space="preserve">Architecture, Building and Planning                         </v>
      </c>
      <c r="AI68" s="331">
        <f>IFERROR(INDEX($C$106:$I$148,$M106,COLUMNS($Q$108:R108)),"")</f>
        <v>2.8164312686458182E-2</v>
      </c>
      <c r="AJ68" s="331">
        <f>IFERROR(INDEX($C$106:$I$148,$M106,COLUMNS($Q$108:S108)),"")</f>
        <v>1.4947948177664658E-2</v>
      </c>
      <c r="AK68" s="331">
        <f>IFERROR(INDEX($C$106:$I$148,$M106,COLUMNS($Q$108:T108)),"")</f>
        <v>1.0775457409300483E-2</v>
      </c>
      <c r="AL68" s="331">
        <f>IFERROR(INDEX($C$106:$I$148,$M106,COLUMNS($Q$108:U108)),"")</f>
        <v>9.3881042288193935E-3</v>
      </c>
      <c r="AM68" s="331">
        <f>IFERROR(INDEX($C$106:$I$148,$M106,COLUMNS($Q$108:V108)),"")</f>
        <v>0.93672417749775727</v>
      </c>
      <c r="AN68" s="332">
        <f>IFERROR(INDEX($C$106:$I$148,$M106,COLUMNS($Q$108:W108)),"")</f>
        <v>6.3275822502242715E-2</v>
      </c>
      <c r="AP68" s="574" t="str">
        <f>IFERROR(INDEX($R$106:$Z$148,$AD106,COLUMNS($AO$68:AO68)),"")</f>
        <v xml:space="preserve">Architecture, Building and Planning                         </v>
      </c>
      <c r="AQ68" s="601">
        <f>IFERROR(INDEX($R$106:$Z$147,$AD106,COLUMNS($AP$68:AQ68)),"")</f>
        <v>25</v>
      </c>
      <c r="AR68" s="601">
        <f>IFERROR(INDEX($R$106:$Z$147,$AD106,COLUMNS($AP$68:AR68)),"")</f>
        <v>15</v>
      </c>
      <c r="AS68" s="601">
        <f>IFERROR(INDEX($R$106:$Z$147,$AD106,COLUMNS($AP$68:AS68)),"")</f>
        <v>10</v>
      </c>
      <c r="AT68" s="601">
        <f>IFERROR(INDEX($R$106:$Z$147,$AD106,COLUMNS($AP$68:AT68)),"")</f>
        <v>10</v>
      </c>
      <c r="AU68" s="601">
        <f>IFERROR(INDEX($R$106:$Z$147,$AD106,COLUMNS($AP$68:AU68)),"")</f>
        <v>900</v>
      </c>
      <c r="AV68" s="601">
        <f>IFERROR(INDEX($R$106:$Z$147,$AD106,COLUMNS($AP$68:AV68)),"")</f>
        <v>10</v>
      </c>
      <c r="AW68" s="601">
        <f>IFERROR(INDEX($R$106:$Z$147,$AD106,COLUMNS($AP$68:AW68)),"")</f>
        <v>60</v>
      </c>
      <c r="AX68" s="602">
        <f>IFERROR(INDEX($R$106:$Z$147,$AD106,COLUMNS($AP$68:AX68)),"")</f>
        <v>960</v>
      </c>
    </row>
    <row r="69" spans="3:50" x14ac:dyDescent="0.3">
      <c r="C69" s="350" t="s">
        <v>586</v>
      </c>
      <c r="D69" s="382">
        <v>2.1881100266193432E-2</v>
      </c>
      <c r="E69" s="382">
        <v>8.8731144631765749E-3</v>
      </c>
      <c r="F69" s="382">
        <v>2.9582963620230704E-2</v>
      </c>
      <c r="G69" s="382">
        <v>3.2475598935226267E-3</v>
      </c>
      <c r="H69" s="382">
        <v>0.93641526175687662</v>
      </c>
      <c r="I69" s="382">
        <v>6.3584738243123329E-2</v>
      </c>
      <c r="J69" s="350" t="s">
        <v>139</v>
      </c>
      <c r="K69" s="350">
        <f>ROWS($J$56:J68)</f>
        <v>13</v>
      </c>
      <c r="L69" s="350">
        <f t="shared" si="3"/>
        <v>13</v>
      </c>
      <c r="M69" s="350">
        <f>IFERROR(SMALL($L$57:$L$98,ROWS($L$57:L69)),"")</f>
        <v>13</v>
      </c>
      <c r="Q69" s="581"/>
      <c r="R69" s="581" t="s">
        <v>586</v>
      </c>
      <c r="S69" s="581">
        <v>10</v>
      </c>
      <c r="T69" s="581">
        <v>5</v>
      </c>
      <c r="U69" s="581">
        <v>15</v>
      </c>
      <c r="V69" s="581" t="s">
        <v>137</v>
      </c>
      <c r="W69" s="581">
        <v>530</v>
      </c>
      <c r="X69" s="581">
        <v>0</v>
      </c>
      <c r="Y69" s="581">
        <v>35</v>
      </c>
      <c r="Z69" s="581">
        <v>565</v>
      </c>
      <c r="AA69" s="581" t="s">
        <v>139</v>
      </c>
      <c r="AB69" s="581">
        <f>ROWS($J$56:AA69)</f>
        <v>14</v>
      </c>
      <c r="AC69" s="581">
        <f t="shared" si="2"/>
        <v>14</v>
      </c>
      <c r="AD69" s="581">
        <f>IFERROR(SMALL($AC$56:$AC$100,ROWS($AC$56:AC69)),"")</f>
        <v>14</v>
      </c>
      <c r="AE69" s="581"/>
      <c r="AH69" s="597" t="str">
        <f>IFERROR(INDEX($C$106:$H$148,$M107,COLUMNS($Q$108:Q109)),"")</f>
        <v xml:space="preserve">Biological Sciences                                         </v>
      </c>
      <c r="AI69" s="331">
        <f>IFERROR(INDEX($C$106:$H$148,$M107,COLUMNS($Q$108:R109)),"")</f>
        <v>3.332155893088426E-2</v>
      </c>
      <c r="AJ69" s="331">
        <f>IFERROR(INDEX($C$106:$H$148,$M107,COLUMNS($Q$108:S109)),"")</f>
        <v>7.6133286235723534E-3</v>
      </c>
      <c r="AK69" s="331">
        <f>IFERROR(INDEX($C$106:$H$148,$M107,COLUMNS($Q$108:T109)),"")</f>
        <v>1.699517249499588E-2</v>
      </c>
      <c r="AL69" s="331">
        <f>IFERROR(INDEX($C$106:$H$148,$M107,COLUMNS($Q$108:U109)),"")</f>
        <v>5.2984811020840693E-3</v>
      </c>
      <c r="AM69" s="331">
        <f>IFERROR(INDEX($C$106:$H$148,$M107,COLUMNS($Q$108:V109)),"")</f>
        <v>0.93677145884846347</v>
      </c>
      <c r="AN69" s="332">
        <f>IFERROR(INDEX($C$106:$I$148,$M107,COLUMNS($Q$108:W109)),"")</f>
        <v>6.322854115153656E-2</v>
      </c>
      <c r="AP69" s="574" t="str">
        <f>IFERROR(INDEX($R$106:$Z$148,$AD107,COLUMNS($AO$68:AO69)),"")</f>
        <v xml:space="preserve">Biological Sciences                                         </v>
      </c>
      <c r="AQ69" s="601">
        <f>IFERROR(INDEX($R$106:$Z$147,$AD107,COLUMNS($AP$68:AQ69)),"")</f>
        <v>140</v>
      </c>
      <c r="AR69" s="601">
        <f>IFERROR(INDEX($R$106:$Z$147,$AD107,COLUMNS($AP$68:AR69)),"")</f>
        <v>30</v>
      </c>
      <c r="AS69" s="601">
        <f>IFERROR(INDEX($R$106:$Z$147,$AD107,COLUMNS($AP$68:AS69)),"")</f>
        <v>70</v>
      </c>
      <c r="AT69" s="601">
        <f>IFERROR(INDEX($R$106:$Z$147,$AD107,COLUMNS($AP$68:AT69)),"")</f>
        <v>25</v>
      </c>
      <c r="AU69" s="601">
        <f>IFERROR(INDEX($R$106:$Z$147,$AD107,COLUMNS($AP$68:AU69)),"")</f>
        <v>3980</v>
      </c>
      <c r="AV69" s="601">
        <f>IFERROR(INDEX($R$106:$Z$147,$AD107,COLUMNS($AP$68:AV69)),"")</f>
        <v>20</v>
      </c>
      <c r="AW69" s="601">
        <f>IFERROR(INDEX($R$106:$Z$147,$AD107,COLUMNS($AP$68:AW69)),"")</f>
        <v>270</v>
      </c>
      <c r="AX69" s="602">
        <f>IFERROR(INDEX($R$106:$Z$147,$AD107,COLUMNS($AP$68:AX69)),"")</f>
        <v>4245</v>
      </c>
    </row>
    <row r="70" spans="3:50" x14ac:dyDescent="0.3">
      <c r="C70" s="350" t="s">
        <v>587</v>
      </c>
      <c r="D70" s="382">
        <v>4.2876059725118341E-2</v>
      </c>
      <c r="E70" s="382">
        <v>8.3712576673109999E-3</v>
      </c>
      <c r="F70" s="382">
        <v>1.5981491910321E-2</v>
      </c>
      <c r="G70" s="382">
        <v>1.776228672318534E-2</v>
      </c>
      <c r="H70" s="382">
        <v>0.91500890397406431</v>
      </c>
      <c r="I70" s="382">
        <v>8.4991096025935686E-2</v>
      </c>
      <c r="J70" s="350" t="s">
        <v>139</v>
      </c>
      <c r="K70" s="350">
        <f>ROWS($J$56:J69)</f>
        <v>14</v>
      </c>
      <c r="L70" s="350">
        <f t="shared" si="3"/>
        <v>14</v>
      </c>
      <c r="M70" s="350">
        <f>IFERROR(SMALL($L$57:$L$98,ROWS($L$57:L70)),"")</f>
        <v>14</v>
      </c>
      <c r="Q70" s="581"/>
      <c r="R70" s="581" t="s">
        <v>587</v>
      </c>
      <c r="S70" s="581">
        <v>30</v>
      </c>
      <c r="T70" s="581">
        <v>5</v>
      </c>
      <c r="U70" s="581">
        <v>10</v>
      </c>
      <c r="V70" s="581">
        <v>10</v>
      </c>
      <c r="W70" s="581">
        <v>600</v>
      </c>
      <c r="X70" s="581">
        <v>10</v>
      </c>
      <c r="Y70" s="581">
        <v>55</v>
      </c>
      <c r="Z70" s="581">
        <v>655</v>
      </c>
      <c r="AA70" s="581" t="s">
        <v>139</v>
      </c>
      <c r="AB70" s="581">
        <f>ROWS($J$56:AA70)</f>
        <v>15</v>
      </c>
      <c r="AC70" s="581">
        <f t="shared" si="2"/>
        <v>15</v>
      </c>
      <c r="AD70" s="581">
        <f>IFERROR(SMALL($AC$56:$AC$100,ROWS($AC$56:AC70)),"")</f>
        <v>15</v>
      </c>
      <c r="AE70" s="581"/>
      <c r="AH70" s="597" t="str">
        <f>IFERROR(INDEX($C$106:$H$148,$M108,COLUMNS($Q$108:Q110)),"")</f>
        <v xml:space="preserve">Business and Administrative Studies                         </v>
      </c>
      <c r="AI70" s="331">
        <f>IFERROR(INDEX($C$106:$H$148,$M108,COLUMNS($Q$108:R110)),"")</f>
        <v>5.4581875542407392E-2</v>
      </c>
      <c r="AJ70" s="331">
        <f>IFERROR(INDEX($C$106:$H$148,$M108,COLUMNS($Q$108:S110)),"")</f>
        <v>1.4706176666975964E-2</v>
      </c>
      <c r="AK70" s="331">
        <f>IFERROR(INDEX($C$106:$H$148,$M108,COLUMNS($Q$108:T110)),"")</f>
        <v>1.6829411625575611E-2</v>
      </c>
      <c r="AL70" s="331">
        <f>IFERROR(INDEX($C$106:$H$148,$M108,COLUMNS($Q$108:U110)),"")</f>
        <v>5.094308383958023E-3</v>
      </c>
      <c r="AM70" s="331">
        <f>IFERROR(INDEX($C$106:$H$148,$M108,COLUMNS($Q$108:V110)),"")</f>
        <v>0.90878822778108304</v>
      </c>
      <c r="AN70" s="332">
        <f>IFERROR(INDEX($C$106:$I$148,$M108,COLUMNS($Q$108:W110)),"")</f>
        <v>9.1211772218916978E-2</v>
      </c>
      <c r="AP70" s="574" t="str">
        <f>IFERROR(INDEX($R$106:$Z$148,$AD108,COLUMNS($AO$68:AO70)),"")</f>
        <v xml:space="preserve">Business and Administrative Studies                         </v>
      </c>
      <c r="AQ70" s="601">
        <f>IFERROR(INDEX($R$106:$Z$147,$AD108,COLUMNS($AP$68:AQ70)),"")</f>
        <v>300</v>
      </c>
      <c r="AR70" s="601">
        <f>IFERROR(INDEX($R$106:$Z$147,$AD108,COLUMNS($AP$68:AR70)),"")</f>
        <v>80</v>
      </c>
      <c r="AS70" s="601">
        <f>IFERROR(INDEX($R$106:$Z$147,$AD108,COLUMNS($AP$68:AS70)),"")</f>
        <v>95</v>
      </c>
      <c r="AT70" s="601">
        <f>IFERROR(INDEX($R$106:$Z$147,$AD108,COLUMNS($AP$68:AT70)),"")</f>
        <v>30</v>
      </c>
      <c r="AU70" s="601">
        <f>IFERROR(INDEX($R$106:$Z$147,$AD108,COLUMNS($AP$68:AU70)),"")</f>
        <v>4995</v>
      </c>
      <c r="AV70" s="601">
        <f>IFERROR(INDEX($R$106:$Z$147,$AD108,COLUMNS($AP$68:AV70)),"")</f>
        <v>30</v>
      </c>
      <c r="AW70" s="601">
        <f>IFERROR(INDEX($R$106:$Z$147,$AD108,COLUMNS($AP$68:AW70)),"")</f>
        <v>500</v>
      </c>
      <c r="AX70" s="602">
        <f>IFERROR(INDEX($R$106:$Z$147,$AD108,COLUMNS($AP$68:AX70)),"")</f>
        <v>5495</v>
      </c>
    </row>
    <row r="71" spans="3:50" x14ac:dyDescent="0.3">
      <c r="C71" s="350" t="s">
        <v>588</v>
      </c>
      <c r="D71" s="382">
        <v>0.12981455064194009</v>
      </c>
      <c r="E71" s="382">
        <v>1.2838801711840228E-2</v>
      </c>
      <c r="F71" s="382">
        <v>4.136947218259629E-2</v>
      </c>
      <c r="G71" s="382">
        <v>1.8544935805991442E-2</v>
      </c>
      <c r="H71" s="382">
        <v>0.79743223965763199</v>
      </c>
      <c r="I71" s="382">
        <v>0.20256776034236804</v>
      </c>
      <c r="J71" s="350" t="s">
        <v>139</v>
      </c>
      <c r="K71" s="350">
        <f>ROWS($J$56:J70)</f>
        <v>15</v>
      </c>
      <c r="L71" s="350">
        <f t="shared" si="3"/>
        <v>15</v>
      </c>
      <c r="M71" s="350">
        <f>IFERROR(SMALL($L$57:$L$98,ROWS($L$57:L71)),"")</f>
        <v>15</v>
      </c>
      <c r="Q71" s="581"/>
      <c r="R71" s="581" t="s">
        <v>588</v>
      </c>
      <c r="S71" s="581">
        <v>90</v>
      </c>
      <c r="T71" s="581">
        <v>10</v>
      </c>
      <c r="U71" s="581">
        <v>30</v>
      </c>
      <c r="V71" s="581">
        <v>15</v>
      </c>
      <c r="W71" s="581">
        <v>560</v>
      </c>
      <c r="X71" s="581">
        <v>10</v>
      </c>
      <c r="Y71" s="581">
        <v>140</v>
      </c>
      <c r="Z71" s="581">
        <v>700</v>
      </c>
      <c r="AA71" s="581" t="s">
        <v>139</v>
      </c>
      <c r="AB71" s="581">
        <f>ROWS($J$56:AA71)</f>
        <v>16</v>
      </c>
      <c r="AC71" s="581">
        <f t="shared" si="2"/>
        <v>16</v>
      </c>
      <c r="AD71" s="581">
        <f>IFERROR(SMALL($AC$56:$AC$100,ROWS($AC$56:AC71)),"")</f>
        <v>16</v>
      </c>
      <c r="AE71" s="581"/>
      <c r="AH71" s="597" t="str">
        <f>IFERROR(INDEX($C$106:$H$148,$M109,COLUMNS($Q$108:Q111)),"")</f>
        <v xml:space="preserve">Combined                                                    </v>
      </c>
      <c r="AI71" s="331">
        <f>IFERROR(INDEX($C$106:$H$148,$M109,COLUMNS($Q$108:R111)),"")</f>
        <v>2.0972354623450904E-2</v>
      </c>
      <c r="AJ71" s="331">
        <f>IFERROR(INDEX($C$106:$H$148,$M109,COLUMNS($Q$108:S111)),"")</f>
        <v>7.6263107721639654E-3</v>
      </c>
      <c r="AK71" s="331">
        <f>IFERROR(INDEX($C$106:$H$148,$M109,COLUMNS($Q$108:T111)),"")</f>
        <v>1.2392755004766444E-2</v>
      </c>
      <c r="AL71" s="331">
        <f>IFERROR(INDEX($C$106:$H$148,$M109,COLUMNS($Q$108:U111)),"")</f>
        <v>4.7664442326024788E-3</v>
      </c>
      <c r="AM71" s="331">
        <f>IFERROR(INDEX($C$106:$H$148,$M109,COLUMNS($Q$108:V111)),"")</f>
        <v>0.95424213536701619</v>
      </c>
      <c r="AN71" s="332">
        <f>IFERROR(INDEX($C$106:$I$148,$M109,COLUMNS($Q$108:W111)),"")</f>
        <v>4.5757864632983793E-2</v>
      </c>
      <c r="AP71" s="574" t="str">
        <f>IFERROR(INDEX($R$106:$Z$148,$AD109,COLUMNS($AO$68:AO71)),"")</f>
        <v xml:space="preserve">Combined                                                    </v>
      </c>
      <c r="AQ71" s="601">
        <f>IFERROR(INDEX($R$106:$Z$147,$AD109,COLUMNS($AP$68:AQ71)),"")</f>
        <v>10</v>
      </c>
      <c r="AR71" s="601">
        <f>IFERROR(INDEX($R$106:$Z$147,$AD109,COLUMNS($AP$68:AR71)),"")</f>
        <v>5</v>
      </c>
      <c r="AS71" s="601">
        <f>IFERROR(INDEX($R$106:$Z$147,$AD109,COLUMNS($AP$68:AS71)),"")</f>
        <v>5</v>
      </c>
      <c r="AT71" s="601">
        <f>IFERROR(INDEX($R$106:$Z$147,$AD109,COLUMNS($AP$68:AT71)),"")</f>
        <v>5</v>
      </c>
      <c r="AU71" s="601">
        <f>IFERROR(INDEX($R$106:$Z$147,$AD109,COLUMNS($AP$68:AU71)),"")</f>
        <v>500</v>
      </c>
      <c r="AV71" s="601">
        <f>IFERROR(INDEX($R$106:$Z$147,$AD109,COLUMNS($AP$68:AV71)),"")</f>
        <v>10</v>
      </c>
      <c r="AW71" s="601">
        <f>IFERROR(INDEX($R$106:$Z$147,$AD109,COLUMNS($AP$68:AW71)),"")</f>
        <v>25</v>
      </c>
      <c r="AX71" s="602">
        <f>IFERROR(INDEX($R$106:$Z$147,$AD109,COLUMNS($AP$68:AX71)),"")</f>
        <v>525</v>
      </c>
    </row>
    <row r="72" spans="3:50" x14ac:dyDescent="0.3">
      <c r="C72" s="350" t="s">
        <v>589</v>
      </c>
      <c r="D72" s="382">
        <v>2.9325645010081294E-2</v>
      </c>
      <c r="E72" s="382">
        <v>6.4212053886755624E-3</v>
      </c>
      <c r="F72" s="382">
        <v>1.7767475310465283E-2</v>
      </c>
      <c r="G72" s="382">
        <v>5.1369643109404504E-3</v>
      </c>
      <c r="H72" s="382">
        <v>0.94134870997983744</v>
      </c>
      <c r="I72" s="382">
        <v>5.8651290020162589E-2</v>
      </c>
      <c r="J72" s="350" t="s">
        <v>139</v>
      </c>
      <c r="K72" s="350">
        <f>ROWS($J$56:J71)</f>
        <v>16</v>
      </c>
      <c r="L72" s="350">
        <f t="shared" si="3"/>
        <v>16</v>
      </c>
      <c r="M72" s="350">
        <f>IFERROR(SMALL($L$57:$L$98,ROWS($L$57:L72)),"")</f>
        <v>16</v>
      </c>
      <c r="Q72" s="581"/>
      <c r="R72" s="581" t="s">
        <v>589</v>
      </c>
      <c r="S72" s="581">
        <v>45</v>
      </c>
      <c r="T72" s="581">
        <v>10</v>
      </c>
      <c r="U72" s="581">
        <v>30</v>
      </c>
      <c r="V72" s="581">
        <v>10</v>
      </c>
      <c r="W72" s="581">
        <v>1465</v>
      </c>
      <c r="X72" s="581">
        <v>20</v>
      </c>
      <c r="Y72" s="581">
        <v>90</v>
      </c>
      <c r="Z72" s="581">
        <v>1555</v>
      </c>
      <c r="AA72" s="581" t="s">
        <v>139</v>
      </c>
      <c r="AB72" s="581">
        <f>ROWS($J$56:AA72)</f>
        <v>17</v>
      </c>
      <c r="AC72" s="581">
        <f t="shared" si="2"/>
        <v>17</v>
      </c>
      <c r="AD72" s="581">
        <f>IFERROR(SMALL($AC$56:$AC$100,ROWS($AC$56:AC72)),"")</f>
        <v>17</v>
      </c>
      <c r="AE72" s="581"/>
      <c r="AH72" s="597" t="str">
        <f>IFERROR(INDEX($C$106:$H$148,$M110,COLUMNS($Q$108:Q112)),"")</f>
        <v xml:space="preserve">Computer Sciences                                           </v>
      </c>
      <c r="AI72" s="331">
        <f>IFERROR(INDEX($C$106:$H$148,$M110,COLUMNS($Q$108:R112)),"")</f>
        <v>5.567764088063018E-2</v>
      </c>
      <c r="AJ72" s="331">
        <f>IFERROR(INDEX($C$106:$H$148,$M110,COLUMNS($Q$108:S112)),"")</f>
        <v>1.0773581094728339E-2</v>
      </c>
      <c r="AK72" s="331">
        <f>IFERROR(INDEX($C$106:$H$148,$M110,COLUMNS($Q$108:T112)),"")</f>
        <v>2.1005857402544941E-2</v>
      </c>
      <c r="AL72" s="331">
        <f>IFERROR(INDEX($C$106:$H$148,$M110,COLUMNS($Q$108:U112)),"")</f>
        <v>1.1108866895576651E-2</v>
      </c>
      <c r="AM72" s="331">
        <f>IFERROR(INDEX($C$106:$H$148,$M110,COLUMNS($Q$108:V112)),"")</f>
        <v>0.90143405372651986</v>
      </c>
      <c r="AN72" s="332">
        <f>IFERROR(INDEX($C$106:$I$148,$M110,COLUMNS($Q$108:W112)),"")</f>
        <v>9.8565946273480101E-2</v>
      </c>
      <c r="AP72" s="574" t="str">
        <f>IFERROR(INDEX($R$106:$Z$148,$AD110,COLUMNS($AO$68:AO72)),"")</f>
        <v xml:space="preserve">Computer Sciences                                           </v>
      </c>
      <c r="AQ72" s="601">
        <f>IFERROR(INDEX($R$106:$Z$147,$AD110,COLUMNS($AP$68:AQ72)),"")</f>
        <v>140</v>
      </c>
      <c r="AR72" s="601">
        <f>IFERROR(INDEX($R$106:$Z$147,$AD110,COLUMNS($AP$68:AR72)),"")</f>
        <v>25</v>
      </c>
      <c r="AS72" s="601">
        <f>IFERROR(INDEX($R$106:$Z$147,$AD110,COLUMNS($AP$68:AS72)),"")</f>
        <v>50</v>
      </c>
      <c r="AT72" s="601">
        <f>IFERROR(INDEX($R$106:$Z$147,$AD110,COLUMNS($AP$68:AT72)),"")</f>
        <v>30</v>
      </c>
      <c r="AU72" s="601">
        <f>IFERROR(INDEX($R$106:$Z$147,$AD110,COLUMNS($AP$68:AU72)),"")</f>
        <v>2230</v>
      </c>
      <c r="AV72" s="601">
        <f>IFERROR(INDEX($R$106:$Z$147,$AD110,COLUMNS($AP$68:AV72)),"")</f>
        <v>25</v>
      </c>
      <c r="AW72" s="601">
        <f>IFERROR(INDEX($R$106:$Z$147,$AD110,COLUMNS($AP$68:AW72)),"")</f>
        <v>245</v>
      </c>
      <c r="AX72" s="602">
        <f>IFERROR(INDEX($R$106:$Z$147,$AD110,COLUMNS($AP$68:AX72)),"")</f>
        <v>2475</v>
      </c>
    </row>
    <row r="73" spans="3:50" x14ac:dyDescent="0.3">
      <c r="C73" s="350" t="s">
        <v>590</v>
      </c>
      <c r="D73" s="382">
        <v>1.6336471029032056E-2</v>
      </c>
      <c r="E73" s="382">
        <v>1.2624994230513388E-2</v>
      </c>
      <c r="F73" s="382">
        <v>1.3214160627937347E-2</v>
      </c>
      <c r="G73" s="382">
        <v>1.900536765883736E-3</v>
      </c>
      <c r="H73" s="382">
        <v>0.95592383734663344</v>
      </c>
      <c r="I73" s="382">
        <v>4.407616265336653E-2</v>
      </c>
      <c r="J73" s="350" t="s">
        <v>139</v>
      </c>
      <c r="K73" s="350">
        <f>ROWS($J$56:J72)</f>
        <v>17</v>
      </c>
      <c r="L73" s="350">
        <f t="shared" si="3"/>
        <v>17</v>
      </c>
      <c r="M73" s="350">
        <f>IFERROR(SMALL($L$57:$L$98,ROWS($L$57:L73)),"")</f>
        <v>17</v>
      </c>
      <c r="Q73" s="581"/>
      <c r="R73" s="581" t="s">
        <v>590</v>
      </c>
      <c r="S73" s="581">
        <v>60</v>
      </c>
      <c r="T73" s="581">
        <v>45</v>
      </c>
      <c r="U73" s="581">
        <v>50</v>
      </c>
      <c r="V73" s="581">
        <v>5</v>
      </c>
      <c r="W73" s="581">
        <v>3520</v>
      </c>
      <c r="X73" s="581">
        <v>35</v>
      </c>
      <c r="Y73" s="581">
        <v>160</v>
      </c>
      <c r="Z73" s="581">
        <v>3685</v>
      </c>
      <c r="AA73" s="581" t="s">
        <v>139</v>
      </c>
      <c r="AB73" s="581">
        <f>ROWS($J$56:AA73)</f>
        <v>18</v>
      </c>
      <c r="AC73" s="581">
        <f t="shared" si="2"/>
        <v>18</v>
      </c>
      <c r="AD73" s="581">
        <f>IFERROR(SMALL($AC$56:$AC$100,ROWS($AC$56:AC73)),"")</f>
        <v>18</v>
      </c>
      <c r="AE73" s="581"/>
      <c r="AH73" s="597" t="str">
        <f>IFERROR(INDEX($C$106:$H$148,$M111,COLUMNS($Q$108:Q113)),"")</f>
        <v xml:space="preserve">Creative Arts and Design                                    </v>
      </c>
      <c r="AI73" s="331">
        <f>IFERROR(INDEX($C$106:$H$148,$M111,COLUMNS($Q$108:R113)),"")</f>
        <v>1.1333125465537252E-2</v>
      </c>
      <c r="AJ73" s="331">
        <f>IFERROR(INDEX($C$106:$H$148,$M111,COLUMNS($Q$108:S113)),"")</f>
        <v>4.9065461033449397E-3</v>
      </c>
      <c r="AK73" s="331">
        <f>IFERROR(INDEX($C$106:$H$148,$M111,COLUMNS($Q$108:T113)),"")</f>
        <v>1.7755374248644529E-2</v>
      </c>
      <c r="AL73" s="331">
        <f>IFERROR(INDEX($C$106:$H$148,$M111,COLUMNS($Q$108:U113)),"")</f>
        <v>4.4734881948414141E-3</v>
      </c>
      <c r="AM73" s="331">
        <f>IFERROR(INDEX($C$106:$H$148,$M111,COLUMNS($Q$108:V113)),"")</f>
        <v>0.96153146598763195</v>
      </c>
      <c r="AN73" s="332">
        <f>IFERROR(INDEX($C$106:$I$148,$M111,COLUMNS($Q$108:W113)),"")</f>
        <v>3.8468534012368133E-2</v>
      </c>
      <c r="AP73" s="574" t="str">
        <f>IFERROR(INDEX($R$106:$Z$148,$AD111,COLUMNS($AO$68:AO73)),"")</f>
        <v xml:space="preserve">Creative Arts and Design                                    </v>
      </c>
      <c r="AQ73" s="601">
        <f>IFERROR(INDEX($R$106:$Z$147,$AD111,COLUMNS($AP$68:AQ73)),"")</f>
        <v>25</v>
      </c>
      <c r="AR73" s="601">
        <f>IFERROR(INDEX($R$106:$Z$147,$AD111,COLUMNS($AP$68:AR73)),"")</f>
        <v>10</v>
      </c>
      <c r="AS73" s="601">
        <f>IFERROR(INDEX($R$106:$Z$147,$AD111,COLUMNS($AP$68:AS73)),"")</f>
        <v>40</v>
      </c>
      <c r="AT73" s="601">
        <f>IFERROR(INDEX($R$106:$Z$147,$AD111,COLUMNS($AP$68:AT73)),"")</f>
        <v>10</v>
      </c>
      <c r="AU73" s="601">
        <f>IFERROR(INDEX($R$106:$Z$147,$AD111,COLUMNS($AP$68:AU73)),"")</f>
        <v>2220</v>
      </c>
      <c r="AV73" s="601">
        <f>IFERROR(INDEX($R$106:$Z$147,$AD111,COLUMNS($AP$68:AV73)),"")</f>
        <v>15</v>
      </c>
      <c r="AW73" s="601">
        <f>IFERROR(INDEX($R$106:$Z$147,$AD111,COLUMNS($AP$68:AW73)),"")</f>
        <v>90</v>
      </c>
      <c r="AX73" s="602">
        <f>IFERROR(INDEX($R$106:$Z$147,$AD111,COLUMNS($AP$68:AX73)),"")</f>
        <v>2310</v>
      </c>
    </row>
    <row r="74" spans="3:50" x14ac:dyDescent="0.3">
      <c r="C74" s="350" t="s">
        <v>591</v>
      </c>
      <c r="D74" s="382">
        <v>4.1025506638714189E-2</v>
      </c>
      <c r="E74" s="382">
        <v>2.7370719776380153E-2</v>
      </c>
      <c r="F74" s="382">
        <v>1.211215932914046E-2</v>
      </c>
      <c r="G74" s="382">
        <v>3.0870020964360589E-3</v>
      </c>
      <c r="H74" s="382">
        <v>0.91640461215932911</v>
      </c>
      <c r="I74" s="382">
        <v>8.3595387840670859E-2</v>
      </c>
      <c r="J74" s="350" t="s">
        <v>139</v>
      </c>
      <c r="K74" s="350">
        <f>ROWS($J$56:J73)</f>
        <v>18</v>
      </c>
      <c r="L74" s="350">
        <f t="shared" si="3"/>
        <v>18</v>
      </c>
      <c r="M74" s="350">
        <f>IFERROR(SMALL($L$57:$L$98,ROWS($L$57:L74)),"")</f>
        <v>18</v>
      </c>
      <c r="Q74" s="581"/>
      <c r="R74" s="581" t="s">
        <v>591</v>
      </c>
      <c r="S74" s="581">
        <v>235</v>
      </c>
      <c r="T74" s="581">
        <v>155</v>
      </c>
      <c r="U74" s="581">
        <v>70</v>
      </c>
      <c r="V74" s="581">
        <v>20</v>
      </c>
      <c r="W74" s="581">
        <v>5245</v>
      </c>
      <c r="X74" s="581">
        <v>30</v>
      </c>
      <c r="Y74" s="581">
        <v>480</v>
      </c>
      <c r="Z74" s="581">
        <v>5725</v>
      </c>
      <c r="AA74" s="581" t="s">
        <v>139</v>
      </c>
      <c r="AB74" s="581">
        <f>ROWS($J$56:AA74)</f>
        <v>19</v>
      </c>
      <c r="AC74" s="581">
        <f t="shared" si="2"/>
        <v>19</v>
      </c>
      <c r="AD74" s="581">
        <f>IFERROR(SMALL($AC$56:$AC$100,ROWS($AC$56:AC74)),"")</f>
        <v>19</v>
      </c>
      <c r="AE74" s="581"/>
      <c r="AH74" s="597" t="str">
        <f>IFERROR(INDEX($C$106:$H$148,$M112,COLUMNS($Q$108:Q114)),"")</f>
        <v>Eastern, Asiatic, African, American and Australian Languages</v>
      </c>
      <c r="AI74" s="331">
        <f>IFERROR(INDEX($C$106:$H$148,$M112,COLUMNS($Q$108:R114)),"")</f>
        <v>1.8518518518518517E-2</v>
      </c>
      <c r="AJ74" s="331">
        <f>IFERROR(INDEX($C$106:$H$148,$M112,COLUMNS($Q$108:S114)),"")</f>
        <v>0</v>
      </c>
      <c r="AK74" s="331">
        <f>IFERROR(INDEX($C$106:$H$148,$M112,COLUMNS($Q$108:T114)),"")</f>
        <v>1.8518518518518517E-2</v>
      </c>
      <c r="AL74" s="331">
        <f>IFERROR(INDEX($C$106:$H$148,$M112,COLUMNS($Q$108:U114)),"")</f>
        <v>3.7037037037037035E-2</v>
      </c>
      <c r="AM74" s="331">
        <f>IFERROR(INDEX($C$106:$H$148,$M112,COLUMNS($Q$108:V114)),"")</f>
        <v>0.92592592592592593</v>
      </c>
      <c r="AN74" s="332">
        <f>IFERROR(INDEX($C$106:$I$148,$M112,COLUMNS($Q$108:W114)),"")</f>
        <v>7.407407407407407E-2</v>
      </c>
      <c r="AP74" s="574" t="str">
        <f>IFERROR(INDEX($R$106:$Z$148,$AD112,COLUMNS($AO$68:AO74)),"")</f>
        <v>Eastern, Asiatic, African, American and Australian Languages</v>
      </c>
      <c r="AQ74" s="601" t="str">
        <f>IFERROR(INDEX($R$106:$Z$147,$AD112,COLUMNS($AP$68:AQ74)),"")</f>
        <v>-</v>
      </c>
      <c r="AR74" s="601">
        <f>IFERROR(INDEX($R$106:$Z$147,$AD112,COLUMNS($AP$68:AR74)),"")</f>
        <v>0</v>
      </c>
      <c r="AS74" s="601" t="str">
        <f>IFERROR(INDEX($R$106:$Z$147,$AD112,COLUMNS($AP$68:AS74)),"")</f>
        <v>-</v>
      </c>
      <c r="AT74" s="601" t="str">
        <f>IFERROR(INDEX($R$106:$Z$147,$AD112,COLUMNS($AP$68:AT74)),"")</f>
        <v>-</v>
      </c>
      <c r="AU74" s="601">
        <f>IFERROR(INDEX($R$106:$Z$147,$AD112,COLUMNS($AP$68:AU74)),"")</f>
        <v>25</v>
      </c>
      <c r="AV74" s="601">
        <f>IFERROR(INDEX($R$106:$Z$147,$AD112,COLUMNS($AP$68:AV74)),"")</f>
        <v>0</v>
      </c>
      <c r="AW74" s="601" t="str">
        <f>IFERROR(INDEX($R$106:$Z$147,$AD112,COLUMNS($AP$68:AW74)),"")</f>
        <v>-</v>
      </c>
      <c r="AX74" s="602">
        <f>IFERROR(INDEX($R$106:$Z$147,$AD112,COLUMNS($AP$68:AX74)),"")</f>
        <v>25</v>
      </c>
    </row>
    <row r="75" spans="3:50" x14ac:dyDescent="0.3">
      <c r="C75" s="350" t="s">
        <v>592</v>
      </c>
      <c r="D75" s="382">
        <v>1.6741445121542891E-2</v>
      </c>
      <c r="E75" s="382">
        <v>1.6741445121542891E-2</v>
      </c>
      <c r="F75" s="382">
        <v>2.6786312194468625E-2</v>
      </c>
      <c r="G75" s="382">
        <v>0</v>
      </c>
      <c r="H75" s="382">
        <v>0.9397307975624456</v>
      </c>
      <c r="I75" s="382">
        <v>6.0269202437554403E-2</v>
      </c>
      <c r="J75" s="350" t="s">
        <v>139</v>
      </c>
      <c r="K75" s="350">
        <f>ROWS($J$56:J74)</f>
        <v>19</v>
      </c>
      <c r="L75" s="350">
        <f t="shared" si="3"/>
        <v>19</v>
      </c>
      <c r="M75" s="350">
        <f>IFERROR(SMALL($L$57:$L$98,ROWS($L$57:L75)),"")</f>
        <v>19</v>
      </c>
      <c r="Q75" s="581"/>
      <c r="R75" s="581" t="s">
        <v>592</v>
      </c>
      <c r="S75" s="581">
        <v>5</v>
      </c>
      <c r="T75" s="581">
        <v>5</v>
      </c>
      <c r="U75" s="581">
        <v>5</v>
      </c>
      <c r="V75" s="581">
        <v>0</v>
      </c>
      <c r="W75" s="581">
        <v>140</v>
      </c>
      <c r="X75" s="581" t="s">
        <v>137</v>
      </c>
      <c r="Y75" s="581">
        <v>10</v>
      </c>
      <c r="Z75" s="581">
        <v>150</v>
      </c>
      <c r="AA75" s="581" t="s">
        <v>139</v>
      </c>
      <c r="AB75" s="581">
        <f>ROWS($J$56:AA75)</f>
        <v>20</v>
      </c>
      <c r="AC75" s="581">
        <f t="shared" si="2"/>
        <v>20</v>
      </c>
      <c r="AD75" s="581">
        <f>IFERROR(SMALL($AC$56:$AC$100,ROWS($AC$56:AC75)),"")</f>
        <v>20</v>
      </c>
      <c r="AE75" s="581"/>
      <c r="AH75" s="597" t="str">
        <f>IFERROR(INDEX($C$106:$H$148,$M113,COLUMNS($Q$108:Q115)),"")</f>
        <v xml:space="preserve">Education                                                   </v>
      </c>
      <c r="AI75" s="331">
        <f>IFERROR(INDEX($C$106:$H$148,$M113,COLUMNS($Q$108:R115)),"")</f>
        <v>1.5866921049368644E-2</v>
      </c>
      <c r="AJ75" s="331">
        <f>IFERROR(INDEX($C$106:$H$148,$M113,COLUMNS($Q$108:S115)),"")</f>
        <v>1.7998776083226341E-3</v>
      </c>
      <c r="AK75" s="331">
        <f>IFERROR(INDEX($C$106:$H$148,$M113,COLUMNS($Q$108:T115)),"")</f>
        <v>3.3997688157205311E-3</v>
      </c>
      <c r="AL75" s="331">
        <f>IFERROR(INDEX($C$106:$H$148,$M113,COLUMNS($Q$108:U115)),"")</f>
        <v>2.3998368110968453E-3</v>
      </c>
      <c r="AM75" s="331">
        <f>IFERROR(INDEX($C$106:$H$148,$M113,COLUMNS($Q$108:V115)),"")</f>
        <v>0.97653359571549136</v>
      </c>
      <c r="AN75" s="332">
        <f>IFERROR(INDEX($C$106:$I$148,$M113,COLUMNS($Q$108:W115)),"")</f>
        <v>2.3466404284508652E-2</v>
      </c>
      <c r="AP75" s="574" t="str">
        <f>IFERROR(INDEX($R$106:$Z$148,$AD113,COLUMNS($AO$68:AO75)),"")</f>
        <v xml:space="preserve">Education                                                   </v>
      </c>
      <c r="AQ75" s="601">
        <f>IFERROR(INDEX($R$106:$Z$147,$AD113,COLUMNS($AP$68:AQ75)),"")</f>
        <v>40</v>
      </c>
      <c r="AR75" s="601">
        <f>IFERROR(INDEX($R$106:$Z$147,$AD113,COLUMNS($AP$68:AR75)),"")</f>
        <v>5</v>
      </c>
      <c r="AS75" s="601">
        <f>IFERROR(INDEX($R$106:$Z$147,$AD113,COLUMNS($AP$68:AS75)),"")</f>
        <v>10</v>
      </c>
      <c r="AT75" s="601">
        <f>IFERROR(INDEX($R$106:$Z$147,$AD113,COLUMNS($AP$68:AT75)),"")</f>
        <v>5</v>
      </c>
      <c r="AU75" s="601">
        <f>IFERROR(INDEX($R$106:$Z$147,$AD113,COLUMNS($AP$68:AU75)),"")</f>
        <v>2440</v>
      </c>
      <c r="AV75" s="601">
        <f>IFERROR(INDEX($R$106:$Z$147,$AD113,COLUMNS($AP$68:AV75)),"")</f>
        <v>115</v>
      </c>
      <c r="AW75" s="601">
        <f>IFERROR(INDEX($R$106:$Z$147,$AD113,COLUMNS($AP$68:AW75)),"")</f>
        <v>60</v>
      </c>
      <c r="AX75" s="602">
        <f>IFERROR(INDEX($R$106:$Z$147,$AD113,COLUMNS($AP$68:AX75)),"")</f>
        <v>2500</v>
      </c>
    </row>
    <row r="76" spans="3:50" x14ac:dyDescent="0.3">
      <c r="C76" s="350" t="s">
        <v>593</v>
      </c>
      <c r="D76" s="382">
        <v>1.4970059880239522E-3</v>
      </c>
      <c r="E76" s="382">
        <v>1.4970059880239522E-3</v>
      </c>
      <c r="F76" s="382">
        <v>1.0479041916167664E-2</v>
      </c>
      <c r="G76" s="382">
        <v>1.4970059880239522E-3</v>
      </c>
      <c r="H76" s="382">
        <v>0.98502994011976053</v>
      </c>
      <c r="I76" s="382">
        <v>1.4970059880239521E-2</v>
      </c>
      <c r="J76" s="350" t="s">
        <v>139</v>
      </c>
      <c r="K76" s="350">
        <f>ROWS($J$56:J75)</f>
        <v>20</v>
      </c>
      <c r="L76" s="350">
        <f t="shared" si="3"/>
        <v>20</v>
      </c>
      <c r="M76" s="350">
        <f>IFERROR(SMALL($L$57:$L$98,ROWS($L$57:L76)),"")</f>
        <v>20</v>
      </c>
      <c r="Q76" s="581"/>
      <c r="R76" s="581" t="s">
        <v>593</v>
      </c>
      <c r="S76" s="581" t="s">
        <v>137</v>
      </c>
      <c r="T76" s="581" t="s">
        <v>137</v>
      </c>
      <c r="U76" s="581">
        <v>5</v>
      </c>
      <c r="V76" s="581" t="s">
        <v>137</v>
      </c>
      <c r="W76" s="581">
        <v>660</v>
      </c>
      <c r="X76" s="581">
        <v>5</v>
      </c>
      <c r="Y76" s="581">
        <v>10</v>
      </c>
      <c r="Z76" s="581">
        <v>670</v>
      </c>
      <c r="AA76" s="581" t="s">
        <v>139</v>
      </c>
      <c r="AB76" s="581">
        <f>ROWS($J$56:AA76)</f>
        <v>21</v>
      </c>
      <c r="AC76" s="581">
        <f t="shared" si="2"/>
        <v>21</v>
      </c>
      <c r="AD76" s="581">
        <f>IFERROR(SMALL($AC$56:$AC$100,ROWS($AC$56:AC76)),"")</f>
        <v>21</v>
      </c>
      <c r="AE76" s="581"/>
      <c r="AH76" s="597" t="str">
        <f>IFERROR(INDEX($C$106:$H$148,$M114,COLUMNS($Q$108:Q116)),"")</f>
        <v xml:space="preserve">Engineering                                                 </v>
      </c>
      <c r="AI76" s="331">
        <f>IFERROR(INDEX($C$106:$H$148,$M114,COLUMNS($Q$108:R116)),"")</f>
        <v>6.579611772302589E-2</v>
      </c>
      <c r="AJ76" s="331">
        <f>IFERROR(INDEX($C$106:$H$148,$M114,COLUMNS($Q$108:S116)),"")</f>
        <v>1.5659476018080161E-2</v>
      </c>
      <c r="AK76" s="331">
        <f>IFERROR(INDEX($C$106:$H$148,$M114,COLUMNS($Q$108:T116)),"")</f>
        <v>1.6372522317125045E-2</v>
      </c>
      <c r="AL76" s="331">
        <f>IFERROR(INDEX($C$106:$H$148,$M114,COLUMNS($Q$108:U116)),"")</f>
        <v>7.5497219731490636E-3</v>
      </c>
      <c r="AM76" s="331">
        <f>IFERROR(INDEX($C$106:$H$148,$M114,COLUMNS($Q$108:V116)),"")</f>
        <v>0.89462216196861977</v>
      </c>
      <c r="AN76" s="332">
        <f>IFERROR(INDEX($C$106:$I$148,$M114,COLUMNS($Q$108:W116)),"")</f>
        <v>0.10537783803138016</v>
      </c>
      <c r="AP76" s="574" t="str">
        <f>IFERROR(INDEX($R$106:$Z$148,$AD114,COLUMNS($AO$68:AO76)),"")</f>
        <v xml:space="preserve">Engineering                                                 </v>
      </c>
      <c r="AQ76" s="601">
        <f>IFERROR(INDEX($R$106:$Z$147,$AD114,COLUMNS($AP$68:AQ76)),"")</f>
        <v>215</v>
      </c>
      <c r="AR76" s="601">
        <f>IFERROR(INDEX($R$106:$Z$147,$AD114,COLUMNS($AP$68:AR76)),"")</f>
        <v>50</v>
      </c>
      <c r="AS76" s="601">
        <f>IFERROR(INDEX($R$106:$Z$147,$AD114,COLUMNS($AP$68:AS76)),"")</f>
        <v>55</v>
      </c>
      <c r="AT76" s="601">
        <f>IFERROR(INDEX($R$106:$Z$147,$AD114,COLUMNS($AP$68:AT76)),"")</f>
        <v>25</v>
      </c>
      <c r="AU76" s="601">
        <f>IFERROR(INDEX($R$106:$Z$147,$AD114,COLUMNS($AP$68:AU76)),"")</f>
        <v>2925</v>
      </c>
      <c r="AV76" s="601">
        <f>IFERROR(INDEX($R$106:$Z$147,$AD114,COLUMNS($AP$68:AV76)),"")</f>
        <v>35</v>
      </c>
      <c r="AW76" s="601">
        <f>IFERROR(INDEX($R$106:$Z$147,$AD114,COLUMNS($AP$68:AW76)),"")</f>
        <v>345</v>
      </c>
      <c r="AX76" s="602">
        <f>IFERROR(INDEX($R$106:$Z$147,$AD114,COLUMNS($AP$68:AX76)),"")</f>
        <v>3270</v>
      </c>
    </row>
    <row r="77" spans="3:50" x14ac:dyDescent="0.3">
      <c r="C77" s="350" t="s">
        <v>573</v>
      </c>
      <c r="D77" s="382">
        <v>4.7964391235946431E-2</v>
      </c>
      <c r="E77" s="382">
        <v>1.4491641405420615E-2</v>
      </c>
      <c r="F77" s="382">
        <v>2.1743857360295715E-2</v>
      </c>
      <c r="G77" s="382">
        <v>8.9533530307100012E-3</v>
      </c>
      <c r="H77" s="382">
        <v>0.90684675696762718</v>
      </c>
      <c r="I77" s="382">
        <v>9.3153243032372754E-2</v>
      </c>
      <c r="J77" s="350" t="s">
        <v>138</v>
      </c>
      <c r="K77" s="350">
        <f>ROWS($J$56:J76)</f>
        <v>21</v>
      </c>
      <c r="L77" s="350">
        <f t="shared" si="3"/>
        <v>21</v>
      </c>
      <c r="M77" s="350">
        <f>IFERROR(SMALL($L$57:$L$98,ROWS($L$57:L77)),"")</f>
        <v>21</v>
      </c>
      <c r="Q77" s="581"/>
      <c r="R77" s="581" t="s">
        <v>573</v>
      </c>
      <c r="S77" s="581">
        <v>40</v>
      </c>
      <c r="T77" s="581">
        <v>10</v>
      </c>
      <c r="U77" s="581">
        <v>15</v>
      </c>
      <c r="V77" s="581">
        <v>5</v>
      </c>
      <c r="W77" s="581">
        <v>710</v>
      </c>
      <c r="X77" s="581">
        <v>5</v>
      </c>
      <c r="Y77" s="581">
        <v>75</v>
      </c>
      <c r="Z77" s="581">
        <v>780</v>
      </c>
      <c r="AA77" s="581" t="s">
        <v>138</v>
      </c>
      <c r="AB77" s="581">
        <f>ROWS($J$56:AA77)</f>
        <v>22</v>
      </c>
      <c r="AC77" s="581" t="str">
        <f t="shared" si="2"/>
        <v/>
      </c>
      <c r="AD77" s="581" t="str">
        <f>IFERROR(SMALL($AC$56:$AC$100,ROWS($AC$56:AC77)),"")</f>
        <v/>
      </c>
      <c r="AE77" s="581"/>
      <c r="AH77" s="597" t="str">
        <f>IFERROR(INDEX($C$106:$H$148,$M115,COLUMNS($Q$108:Q117)),"")</f>
        <v xml:space="preserve">European Languages, Literature and Related Subjects         </v>
      </c>
      <c r="AI77" s="331">
        <f>IFERROR(INDEX($C$106:$H$148,$M115,COLUMNS($Q$108:R117)),"")</f>
        <v>2.1824927704926975E-2</v>
      </c>
      <c r="AJ77" s="331">
        <f>IFERROR(INDEX($C$106:$H$148,$M115,COLUMNS($Q$108:S117)),"")</f>
        <v>4.5468599385264531E-3</v>
      </c>
      <c r="AK77" s="331">
        <f>IFERROR(INDEX($C$106:$H$148,$M115,COLUMNS($Q$108:T117)),"")</f>
        <v>1.2422021352054271E-2</v>
      </c>
      <c r="AL77" s="331">
        <f>IFERROR(INDEX($C$106:$H$148,$M115,COLUMNS($Q$108:U117)),"")</f>
        <v>4.5468599385264531E-3</v>
      </c>
      <c r="AM77" s="331">
        <f>IFERROR(INDEX($C$106:$H$148,$M115,COLUMNS($Q$108:V117)),"")</f>
        <v>0.95665933106596579</v>
      </c>
      <c r="AN77" s="332">
        <f>IFERROR(INDEX($C$106:$I$148,$M115,COLUMNS($Q$108:W117)),"")</f>
        <v>4.3340668934034147E-2</v>
      </c>
      <c r="AP77" s="574" t="str">
        <f>IFERROR(INDEX($R$106:$Z$148,$AD115,COLUMNS($AO$68:AO77)),"")</f>
        <v xml:space="preserve">European Languages, Literature and Related Subjects         </v>
      </c>
      <c r="AQ77" s="601">
        <f>IFERROR(INDEX($R$106:$Z$147,$AD115,COLUMNS($AP$68:AQ77)),"")</f>
        <v>10</v>
      </c>
      <c r="AR77" s="601">
        <f>IFERROR(INDEX($R$106:$Z$147,$AD115,COLUMNS($AP$68:AR77)),"")</f>
        <v>5</v>
      </c>
      <c r="AS77" s="601">
        <f>IFERROR(INDEX($R$106:$Z$147,$AD115,COLUMNS($AP$68:AS77)),"")</f>
        <v>5</v>
      </c>
      <c r="AT77" s="601">
        <f>IFERROR(INDEX($R$106:$Z$147,$AD115,COLUMNS($AP$68:AT77)),"")</f>
        <v>5</v>
      </c>
      <c r="AU77" s="601">
        <f>IFERROR(INDEX($R$106:$Z$147,$AD115,COLUMNS($AP$68:AU77)),"")</f>
        <v>525</v>
      </c>
      <c r="AV77" s="601">
        <f>IFERROR(INDEX($R$106:$Z$147,$AD115,COLUMNS($AP$68:AV77)),"")</f>
        <v>15</v>
      </c>
      <c r="AW77" s="601">
        <f>IFERROR(INDEX($R$106:$Z$147,$AD115,COLUMNS($AP$68:AW77)),"")</f>
        <v>25</v>
      </c>
      <c r="AX77" s="602">
        <f>IFERROR(INDEX($R$106:$Z$147,$AD115,COLUMNS($AP$68:AX77)),"")</f>
        <v>550</v>
      </c>
    </row>
    <row r="78" spans="3:50" x14ac:dyDescent="0.3">
      <c r="C78" s="350" t="s">
        <v>574</v>
      </c>
      <c r="D78" s="382">
        <v>3.5730819540719147E-2</v>
      </c>
      <c r="E78" s="382">
        <v>1.0927416723887761E-2</v>
      </c>
      <c r="F78" s="382">
        <v>1.9782445914413811E-2</v>
      </c>
      <c r="G78" s="382">
        <v>4.7133611515887781E-3</v>
      </c>
      <c r="H78" s="382">
        <v>0.9288459566693904</v>
      </c>
      <c r="I78" s="382">
        <v>7.1154043330609512E-2</v>
      </c>
      <c r="J78" s="350" t="s">
        <v>138</v>
      </c>
      <c r="K78" s="350">
        <f>ROWS($J$56:J77)</f>
        <v>22</v>
      </c>
      <c r="L78" s="350" t="str">
        <f t="shared" si="3"/>
        <v/>
      </c>
      <c r="Q78" s="581"/>
      <c r="R78" s="581" t="s">
        <v>574</v>
      </c>
      <c r="S78" s="581">
        <v>115</v>
      </c>
      <c r="T78" s="581">
        <v>35</v>
      </c>
      <c r="U78" s="581">
        <v>65</v>
      </c>
      <c r="V78" s="581">
        <v>15</v>
      </c>
      <c r="W78" s="581">
        <v>2990</v>
      </c>
      <c r="X78" s="581">
        <v>15</v>
      </c>
      <c r="Y78" s="581">
        <v>230</v>
      </c>
      <c r="Z78" s="581">
        <v>3220</v>
      </c>
      <c r="AA78" s="581" t="s">
        <v>138</v>
      </c>
      <c r="AB78" s="581">
        <f>ROWS($J$56:AA78)</f>
        <v>23</v>
      </c>
      <c r="AC78" s="581" t="str">
        <f t="shared" si="2"/>
        <v/>
      </c>
      <c r="AD78" s="581" t="str">
        <f>IFERROR(SMALL($AC$56:$AC$100,ROWS($AC$56:AC78)),"")</f>
        <v/>
      </c>
      <c r="AE78" s="581"/>
      <c r="AH78" s="597" t="str">
        <f>IFERROR(INDEX($C$106:$H$148,$M116,COLUMNS($Q$108:Q118)),"")</f>
        <v xml:space="preserve">Historical and Philosophical Studies                        </v>
      </c>
      <c r="AI78" s="331">
        <f>IFERROR(INDEX($C$106:$H$148,$M116,COLUMNS($Q$108:R118)),"")</f>
        <v>1.0401678137406169E-2</v>
      </c>
      <c r="AJ78" s="331">
        <f>IFERROR(INDEX($C$106:$H$148,$M116,COLUMNS($Q$108:S118)),"")</f>
        <v>8.6680651145051412E-4</v>
      </c>
      <c r="AK78" s="331">
        <f>IFERROR(INDEX($C$106:$H$148,$M116,COLUMNS($Q$108:T118)),"")</f>
        <v>2.2103566041988109E-2</v>
      </c>
      <c r="AL78" s="331">
        <f>IFERROR(INDEX($C$106:$H$148,$M116,COLUMNS($Q$108:U118)),"")</f>
        <v>2.0196591716796978E-3</v>
      </c>
      <c r="AM78" s="331">
        <f>IFERROR(INDEX($C$106:$H$148,$M116,COLUMNS($Q$108:V118)),"")</f>
        <v>0.96460829013747562</v>
      </c>
      <c r="AN78" s="332">
        <f>IFERROR(INDEX($C$106:$I$148,$M116,COLUMNS($Q$108:W118)),"")</f>
        <v>3.539170986252449E-2</v>
      </c>
      <c r="AP78" s="574" t="str">
        <f>IFERROR(INDEX($R$106:$Z$148,$AD116,COLUMNS($AO$68:AO78)),"")</f>
        <v xml:space="preserve">Historical and Philosophical Studies                        </v>
      </c>
      <c r="AQ78" s="601">
        <f>IFERROR(INDEX($R$106:$Z$147,$AD116,COLUMNS($AP$68:AQ78)),"")</f>
        <v>10</v>
      </c>
      <c r="AR78" s="601" t="str">
        <f>IFERROR(INDEX($R$106:$Z$147,$AD116,COLUMNS($AP$68:AR78)),"")</f>
        <v>-</v>
      </c>
      <c r="AS78" s="601">
        <f>IFERROR(INDEX($R$106:$Z$147,$AD116,COLUMNS($AP$68:AS78)),"")</f>
        <v>25</v>
      </c>
      <c r="AT78" s="601" t="str">
        <f>IFERROR(INDEX($R$106:$Z$147,$AD116,COLUMNS($AP$68:AT78)),"")</f>
        <v>-</v>
      </c>
      <c r="AU78" s="601">
        <f>IFERROR(INDEX($R$106:$Z$147,$AD116,COLUMNS($AP$68:AU78)),"")</f>
        <v>1115</v>
      </c>
      <c r="AV78" s="601">
        <f>IFERROR(INDEX($R$106:$Z$147,$AD116,COLUMNS($AP$68:AV78)),"")</f>
        <v>20</v>
      </c>
      <c r="AW78" s="601">
        <f>IFERROR(INDEX($R$106:$Z$147,$AD116,COLUMNS($AP$68:AW78)),"")</f>
        <v>40</v>
      </c>
      <c r="AX78" s="602">
        <f>IFERROR(INDEX($R$106:$Z$147,$AD116,COLUMNS($AP$68:AX78)),"")</f>
        <v>1155</v>
      </c>
    </row>
    <row r="79" spans="3:50" x14ac:dyDescent="0.3">
      <c r="C79" s="350" t="s">
        <v>575</v>
      </c>
      <c r="D79" s="382">
        <v>7.3955951526452998E-2</v>
      </c>
      <c r="E79" s="382">
        <v>2.0719407424947645E-2</v>
      </c>
      <c r="F79" s="382">
        <v>1.8418073243105248E-2</v>
      </c>
      <c r="G79" s="382">
        <v>6.3317522452191206E-3</v>
      </c>
      <c r="H79" s="382">
        <v>0.88057481556027495</v>
      </c>
      <c r="I79" s="382">
        <v>0.11942518443972502</v>
      </c>
      <c r="J79" s="350" t="s">
        <v>138</v>
      </c>
      <c r="K79" s="350">
        <f>ROWS($J$56:J78)</f>
        <v>23</v>
      </c>
      <c r="L79" s="350" t="str">
        <f t="shared" si="3"/>
        <v/>
      </c>
      <c r="M79" s="350" t="str">
        <f>IFERROR(SMALL($L$57:$L$100,ROWS($L$57:L79)),"")</f>
        <v/>
      </c>
      <c r="Q79" s="581"/>
      <c r="R79" s="581" t="s">
        <v>575</v>
      </c>
      <c r="S79" s="581">
        <v>300</v>
      </c>
      <c r="T79" s="581">
        <v>85</v>
      </c>
      <c r="U79" s="581">
        <v>75</v>
      </c>
      <c r="V79" s="581">
        <v>25</v>
      </c>
      <c r="W79" s="581">
        <v>3570</v>
      </c>
      <c r="X79" s="581">
        <v>60</v>
      </c>
      <c r="Y79" s="581">
        <v>485</v>
      </c>
      <c r="Z79" s="581">
        <v>4055</v>
      </c>
      <c r="AA79" s="581" t="s">
        <v>138</v>
      </c>
      <c r="AB79" s="581">
        <f>ROWS($J$56:AA79)</f>
        <v>24</v>
      </c>
      <c r="AC79" s="581" t="str">
        <f t="shared" si="2"/>
        <v/>
      </c>
      <c r="AD79" s="581" t="str">
        <f>IFERROR(SMALL($AC$56:$AC$100,ROWS($AC$56:AC79)),"")</f>
        <v/>
      </c>
      <c r="AE79" s="581"/>
      <c r="AF79" s="360" t="str">
        <f>IFERROR(INDEX($C$56:$H$98,$M79,COLUMNS($Q$57:Q79)),"")</f>
        <v/>
      </c>
      <c r="AG79" s="360" t="str">
        <f>IFERROR(INDEX($C$56:$H$98,$M79,COLUMNS($Q$57:R79)),"")</f>
        <v/>
      </c>
      <c r="AH79" s="597" t="str">
        <f>IFERROR(INDEX($C$106:$H$148,$M117,COLUMNS($Q$108:Q119)),"")</f>
        <v xml:space="preserve">Law                                                         </v>
      </c>
      <c r="AI79" s="331">
        <f>IFERROR(INDEX($C$106:$H$148,$M117,COLUMNS($Q$108:R119)),"")</f>
        <v>5.1203114167043012E-2</v>
      </c>
      <c r="AJ79" s="331">
        <f>IFERROR(INDEX($C$106:$H$148,$M117,COLUMNS($Q$108:S119)),"")</f>
        <v>1.7917909640814928E-2</v>
      </c>
      <c r="AK79" s="331">
        <f>IFERROR(INDEX($C$106:$H$148,$M117,COLUMNS($Q$108:T119)),"")</f>
        <v>1.9190036700865686E-2</v>
      </c>
      <c r="AL79" s="331">
        <f>IFERROR(INDEX($C$106:$H$148,$M117,COLUMNS($Q$108:U119)),"")</f>
        <v>1.908190590076137E-3</v>
      </c>
      <c r="AM79" s="331">
        <f>IFERROR(INDEX($C$106:$H$148,$M117,COLUMNS($Q$108:V119)),"")</f>
        <v>0.90978074890120031</v>
      </c>
      <c r="AN79" s="332">
        <f>IFERROR(INDEX($C$106:$I$148,$M117,COLUMNS($Q$108:W119)),"")</f>
        <v>9.021925109879976E-2</v>
      </c>
      <c r="AP79" s="574" t="str">
        <f>IFERROR(INDEX($R$106:$Z$148,$AD117,COLUMNS($AO$68:AO79)),"")</f>
        <v xml:space="preserve">Law                                                         </v>
      </c>
      <c r="AQ79" s="601">
        <f>IFERROR(INDEX($R$106:$Z$147,$AD117,COLUMNS($AP$68:AQ79)),"")</f>
        <v>80</v>
      </c>
      <c r="AR79" s="601">
        <f>IFERROR(INDEX($R$106:$Z$147,$AD117,COLUMNS($AP$68:AR79)),"")</f>
        <v>30</v>
      </c>
      <c r="AS79" s="601">
        <f>IFERROR(INDEX($R$106:$Z$147,$AD117,COLUMNS($AP$68:AS79)),"")</f>
        <v>30</v>
      </c>
      <c r="AT79" s="601">
        <f>IFERROR(INDEX($R$106:$Z$147,$AD117,COLUMNS($AP$68:AT79)),"")</f>
        <v>5</v>
      </c>
      <c r="AU79" s="601">
        <f>IFERROR(INDEX($R$106:$Z$147,$AD117,COLUMNS($AP$68:AU79)),"")</f>
        <v>1430</v>
      </c>
      <c r="AV79" s="601">
        <f>IFERROR(INDEX($R$106:$Z$147,$AD117,COLUMNS($AP$68:AV79)),"")</f>
        <v>30</v>
      </c>
      <c r="AW79" s="601">
        <f>IFERROR(INDEX($R$106:$Z$147,$AD117,COLUMNS($AP$68:AW79)),"")</f>
        <v>140</v>
      </c>
      <c r="AX79" s="602">
        <f>IFERROR(INDEX($R$106:$Z$147,$AD117,COLUMNS($AP$68:AX79)),"")</f>
        <v>1570</v>
      </c>
    </row>
    <row r="80" spans="3:50" x14ac:dyDescent="0.3">
      <c r="C80" s="350" t="s">
        <v>576</v>
      </c>
      <c r="D80" s="382" t="s">
        <v>137</v>
      </c>
      <c r="E80" s="382" t="s">
        <v>137</v>
      </c>
      <c r="F80" s="382" t="s">
        <v>137</v>
      </c>
      <c r="G80" s="382" t="s">
        <v>137</v>
      </c>
      <c r="H80" s="382" t="s">
        <v>137</v>
      </c>
      <c r="I80" s="382" t="s">
        <v>137</v>
      </c>
      <c r="J80" s="350" t="s">
        <v>138</v>
      </c>
      <c r="K80" s="350">
        <f>ROWS($J$56:J79)</f>
        <v>24</v>
      </c>
      <c r="L80" s="350" t="str">
        <f t="shared" si="3"/>
        <v/>
      </c>
      <c r="M80" s="350" t="str">
        <f>IFERROR(SMALL($L$57:$L$100,ROWS($L$57:L80)),"")</f>
        <v/>
      </c>
      <c r="Q80" s="581"/>
      <c r="R80" s="581" t="s">
        <v>576</v>
      </c>
      <c r="S80" s="581">
        <v>0</v>
      </c>
      <c r="T80" s="581">
        <v>0</v>
      </c>
      <c r="U80" s="581">
        <v>0</v>
      </c>
      <c r="V80" s="581">
        <v>0</v>
      </c>
      <c r="W80" s="581">
        <v>5</v>
      </c>
      <c r="X80" s="581">
        <v>0</v>
      </c>
      <c r="Y80" s="581" t="s">
        <v>137</v>
      </c>
      <c r="Z80" s="581">
        <v>5</v>
      </c>
      <c r="AA80" s="581" t="s">
        <v>138</v>
      </c>
      <c r="AB80" s="581">
        <f>ROWS($J$56:AA80)</f>
        <v>25</v>
      </c>
      <c r="AC80" s="581" t="str">
        <f t="shared" si="2"/>
        <v/>
      </c>
      <c r="AD80" s="581" t="str">
        <f>IFERROR(SMALL($AC$56:$AC$100,ROWS($AC$56:AC80)),"")</f>
        <v/>
      </c>
      <c r="AE80" s="581"/>
      <c r="AH80" s="597" t="str">
        <f>IFERROR(INDEX($C$106:$H$148,$M118,COLUMNS($Q$108:Q120)),"")</f>
        <v xml:space="preserve">Linguistics, Classics and Related Subjects                  </v>
      </c>
      <c r="AI80" s="331">
        <f>IFERROR(INDEX($C$106:$H$148,$M118,COLUMNS($Q$108:R120)),"")</f>
        <v>1.6517079705291361E-2</v>
      </c>
      <c r="AJ80" s="331">
        <f>IFERROR(INDEX($C$106:$H$148,$M118,COLUMNS($Q$108:S120)),"")</f>
        <v>0</v>
      </c>
      <c r="AK80" s="331">
        <f>IFERROR(INDEX($C$106:$H$148,$M118,COLUMNS($Q$108:T120)),"")</f>
        <v>1.7414601473543203E-2</v>
      </c>
      <c r="AL80" s="331">
        <f>IFERROR(INDEX($C$106:$H$148,$M118,COLUMNS($Q$108:U120)),"")</f>
        <v>1.3395847287340924E-3</v>
      </c>
      <c r="AM80" s="331">
        <f>IFERROR(INDEX($C$106:$H$148,$M118,COLUMNS($Q$108:V120)),"")</f>
        <v>0.96472873409243132</v>
      </c>
      <c r="AN80" s="332">
        <f>IFERROR(INDEX($C$106:$I$148,$M118,COLUMNS($Q$108:W120)),"")</f>
        <v>3.5271265907568648E-2</v>
      </c>
      <c r="AP80" s="574" t="str">
        <f>IFERROR(INDEX($R$106:$Z$148,$AD118,COLUMNS($AO$68:AO80)),"")</f>
        <v xml:space="preserve">Linguistics, Classics and Related Subjects                  </v>
      </c>
      <c r="AQ80" s="601">
        <f>IFERROR(INDEX($R$106:$Z$147,$AD118,COLUMNS($AP$68:AQ80)),"")</f>
        <v>10</v>
      </c>
      <c r="AR80" s="601">
        <f>IFERROR(INDEX($R$106:$Z$147,$AD118,COLUMNS($AP$68:AR80)),"")</f>
        <v>0</v>
      </c>
      <c r="AS80" s="601">
        <f>IFERROR(INDEX($R$106:$Z$147,$AD118,COLUMNS($AP$68:AS80)),"")</f>
        <v>15</v>
      </c>
      <c r="AT80" s="601" t="str">
        <f>IFERROR(INDEX($R$106:$Z$147,$AD118,COLUMNS($AP$68:AT80)),"")</f>
        <v>-</v>
      </c>
      <c r="AU80" s="601">
        <f>IFERROR(INDEX($R$106:$Z$147,$AD118,COLUMNS($AP$68:AU80)),"")</f>
        <v>720</v>
      </c>
      <c r="AV80" s="601">
        <f>IFERROR(INDEX($R$106:$Z$147,$AD118,COLUMNS($AP$68:AV80)),"")</f>
        <v>5</v>
      </c>
      <c r="AW80" s="601">
        <f>IFERROR(INDEX($R$106:$Z$147,$AD118,COLUMNS($AP$68:AW80)),"")</f>
        <v>25</v>
      </c>
      <c r="AX80" s="602">
        <f>IFERROR(INDEX($R$106:$Z$147,$AD118,COLUMNS($AP$68:AX80)),"")</f>
        <v>745</v>
      </c>
    </row>
    <row r="81" spans="3:50" x14ac:dyDescent="0.3">
      <c r="C81" s="350" t="s">
        <v>577</v>
      </c>
      <c r="D81" s="382">
        <v>6.9860465598267349E-2</v>
      </c>
      <c r="E81" s="382">
        <v>1.3989709791242441E-2</v>
      </c>
      <c r="F81" s="382">
        <v>1.8823931730216219E-2</v>
      </c>
      <c r="G81" s="382">
        <v>6.2176487961077519E-3</v>
      </c>
      <c r="H81" s="382">
        <v>0.89110824408416622</v>
      </c>
      <c r="I81" s="382">
        <v>0.10889175591583378</v>
      </c>
      <c r="J81" s="350" t="s">
        <v>138</v>
      </c>
      <c r="K81" s="350">
        <f>ROWS($J$56:J80)</f>
        <v>25</v>
      </c>
      <c r="L81" s="350" t="str">
        <f t="shared" si="3"/>
        <v/>
      </c>
      <c r="M81" s="350" t="str">
        <f>IFERROR(SMALL($L$57:$L$100,ROWS($L$57:L81)),"")</f>
        <v/>
      </c>
      <c r="Q81" s="581"/>
      <c r="R81" s="581" t="s">
        <v>577</v>
      </c>
      <c r="S81" s="581">
        <v>135</v>
      </c>
      <c r="T81" s="581">
        <v>25</v>
      </c>
      <c r="U81" s="581">
        <v>35</v>
      </c>
      <c r="V81" s="581">
        <v>10</v>
      </c>
      <c r="W81" s="581">
        <v>1720</v>
      </c>
      <c r="X81" s="581">
        <v>15</v>
      </c>
      <c r="Y81" s="581">
        <v>210</v>
      </c>
      <c r="Z81" s="581">
        <v>1930</v>
      </c>
      <c r="AA81" s="581" t="s">
        <v>138</v>
      </c>
      <c r="AB81" s="581">
        <f>ROWS($J$56:AA81)</f>
        <v>26</v>
      </c>
      <c r="AC81" s="581" t="str">
        <f t="shared" si="2"/>
        <v/>
      </c>
      <c r="AD81" s="581" t="str">
        <f>IFERROR(SMALL($AC$56:$AC$100,ROWS($AC$56:AC81)),"")</f>
        <v/>
      </c>
      <c r="AE81" s="581"/>
      <c r="AH81" s="597" t="str">
        <f>IFERROR(INDEX($C$106:$H$148,$M119,COLUMNS($Q$108:Q121)),"")</f>
        <v xml:space="preserve">Mass Communication and Documentation                        </v>
      </c>
      <c r="AI81" s="331">
        <f>IFERROR(INDEX($C$106:$H$148,$M119,COLUMNS($Q$108:R121)),"")</f>
        <v>1.3832970407156175E-2</v>
      </c>
      <c r="AJ81" s="331">
        <f>IFERROR(INDEX($C$106:$H$148,$M119,COLUMNS($Q$108:S121)),"")</f>
        <v>3.1331756301599492E-3</v>
      </c>
      <c r="AK81" s="331">
        <f>IFERROR(INDEX($C$106:$H$148,$M119,COLUMNS($Q$108:T121)),"")</f>
        <v>2.1665909482556048E-2</v>
      </c>
      <c r="AL81" s="331">
        <f>IFERROR(INDEX($C$106:$H$148,$M119,COLUMNS($Q$108:U121)),"")</f>
        <v>2.3498817226199615E-3</v>
      </c>
      <c r="AM81" s="331">
        <f>IFERROR(INDEX($C$106:$H$148,$M119,COLUMNS($Q$108:V121)),"")</f>
        <v>0.95901806275750789</v>
      </c>
      <c r="AN81" s="332">
        <f>IFERROR(INDEX($C$106:$I$148,$M119,COLUMNS($Q$108:W121)),"")</f>
        <v>4.0981937242492134E-2</v>
      </c>
      <c r="AP81" s="574" t="str">
        <f>IFERROR(INDEX($R$106:$Z$148,$AD119,COLUMNS($AO$68:AO81)),"")</f>
        <v xml:space="preserve">Mass Communication and Documentation                        </v>
      </c>
      <c r="AQ81" s="601">
        <f>IFERROR(INDEX($R$106:$Z$147,$AD119,COLUMNS($AP$68:AQ81)),"")</f>
        <v>10</v>
      </c>
      <c r="AR81" s="601" t="str">
        <f>IFERROR(INDEX($R$106:$Z$147,$AD119,COLUMNS($AP$68:AR81)),"")</f>
        <v>-</v>
      </c>
      <c r="AS81" s="601">
        <f>IFERROR(INDEX($R$106:$Z$147,$AD119,COLUMNS($AP$68:AS81)),"")</f>
        <v>15</v>
      </c>
      <c r="AT81" s="601" t="str">
        <f>IFERROR(INDEX($R$106:$Z$147,$AD119,COLUMNS($AP$68:AT81)),"")</f>
        <v>-</v>
      </c>
      <c r="AU81" s="601">
        <f>IFERROR(INDEX($R$106:$Z$147,$AD119,COLUMNS($AP$68:AU81)),"")</f>
        <v>610</v>
      </c>
      <c r="AV81" s="601">
        <f>IFERROR(INDEX($R$106:$Z$147,$AD119,COLUMNS($AP$68:AV81)),"")</f>
        <v>0</v>
      </c>
      <c r="AW81" s="601">
        <f>IFERROR(INDEX($R$106:$Z$147,$AD119,COLUMNS($AP$68:AW81)),"")</f>
        <v>25</v>
      </c>
      <c r="AX81" s="602">
        <f>IFERROR(INDEX($R$106:$Z$147,$AD119,COLUMNS($AP$68:AX81)),"")</f>
        <v>640</v>
      </c>
    </row>
    <row r="82" spans="3:50" x14ac:dyDescent="0.3">
      <c r="C82" s="350" t="s">
        <v>578</v>
      </c>
      <c r="D82" s="382">
        <v>2.9419097481924707E-2</v>
      </c>
      <c r="E82" s="382">
        <v>3.9890301670406384E-3</v>
      </c>
      <c r="F82" s="382">
        <v>2.5764148591373721E-2</v>
      </c>
      <c r="G82" s="382">
        <v>2.1590625779107455E-3</v>
      </c>
      <c r="H82" s="382">
        <v>0.93866866118175019</v>
      </c>
      <c r="I82" s="382">
        <v>6.1331338818249814E-2</v>
      </c>
      <c r="J82" s="350" t="s">
        <v>138</v>
      </c>
      <c r="K82" s="350">
        <f>ROWS($J$56:J81)</f>
        <v>26</v>
      </c>
      <c r="L82" s="350" t="str">
        <f t="shared" si="3"/>
        <v/>
      </c>
      <c r="M82" s="350" t="str">
        <f>IFERROR(SMALL($L$57:$L$100,ROWS($L$57:L82)),"")</f>
        <v/>
      </c>
      <c r="Q82" s="581"/>
      <c r="R82" s="581" t="s">
        <v>578</v>
      </c>
      <c r="S82" s="581">
        <v>60</v>
      </c>
      <c r="T82" s="581">
        <v>10</v>
      </c>
      <c r="U82" s="581">
        <v>50</v>
      </c>
      <c r="V82" s="581">
        <v>5</v>
      </c>
      <c r="W82" s="581">
        <v>1885</v>
      </c>
      <c r="X82" s="581">
        <v>15</v>
      </c>
      <c r="Y82" s="581">
        <v>125</v>
      </c>
      <c r="Z82" s="581">
        <v>2005</v>
      </c>
      <c r="AA82" s="581" t="s">
        <v>138</v>
      </c>
      <c r="AB82" s="581">
        <f>ROWS($J$56:AA82)</f>
        <v>27</v>
      </c>
      <c r="AC82" s="581" t="str">
        <f t="shared" si="2"/>
        <v/>
      </c>
      <c r="AD82" s="581" t="str">
        <f>IFERROR(SMALL($AC$56:$AC$100,ROWS($AC$56:AC82)),"")</f>
        <v/>
      </c>
      <c r="AE82" s="581"/>
      <c r="AH82" s="597" t="str">
        <f>IFERROR(INDEX($C$106:$H$148,$M120,COLUMNS($Q$108:Q122)),"")</f>
        <v xml:space="preserve">Mathematical Sciences                                       </v>
      </c>
      <c r="AI82" s="331">
        <f>IFERROR(INDEX($C$106:$H$148,$M120,COLUMNS($Q$108:R122)),"")</f>
        <v>4.1392285983066796E-2</v>
      </c>
      <c r="AJ82" s="331">
        <f>IFERROR(INDEX($C$106:$H$148,$M120,COLUMNS($Q$108:S122)),"")</f>
        <v>6.58513640639699E-3</v>
      </c>
      <c r="AK82" s="331">
        <f>IFERROR(INDEX($C$106:$H$148,$M120,COLUMNS($Q$108:T122)),"")</f>
        <v>2.2257761053621827E-2</v>
      </c>
      <c r="AL82" s="331">
        <f>IFERROR(INDEX($C$106:$H$148,$M120,COLUMNS($Q$108:U122)),"")</f>
        <v>9.4073377234242701E-3</v>
      </c>
      <c r="AM82" s="331">
        <f>IFERROR(INDEX($C$106:$H$148,$M120,COLUMNS($Q$108:V122)),"")</f>
        <v>0.92035747883349017</v>
      </c>
      <c r="AN82" s="332">
        <f>IFERROR(INDEX($C$106:$I$148,$M120,COLUMNS($Q$108:W122)),"")</f>
        <v>7.9642521166509869E-2</v>
      </c>
      <c r="AP82" s="574" t="str">
        <f>IFERROR(INDEX($R$106:$Z$148,$AD120,COLUMNS($AO$68:AO82)),"")</f>
        <v xml:space="preserve">Mathematical Sciences                                       </v>
      </c>
      <c r="AQ82" s="601">
        <f>IFERROR(INDEX($R$106:$Z$147,$AD120,COLUMNS($AP$68:AQ82)),"")</f>
        <v>20</v>
      </c>
      <c r="AR82" s="601">
        <f>IFERROR(INDEX($R$106:$Z$147,$AD120,COLUMNS($AP$68:AR82)),"")</f>
        <v>5</v>
      </c>
      <c r="AS82" s="601">
        <f>IFERROR(INDEX($R$106:$Z$147,$AD120,COLUMNS($AP$68:AS82)),"")</f>
        <v>10</v>
      </c>
      <c r="AT82" s="601">
        <f>IFERROR(INDEX($R$106:$Z$147,$AD120,COLUMNS($AP$68:AT82)),"")</f>
        <v>5</v>
      </c>
      <c r="AU82" s="601">
        <f>IFERROR(INDEX($R$106:$Z$147,$AD120,COLUMNS($AP$68:AU82)),"")</f>
        <v>490</v>
      </c>
      <c r="AV82" s="601">
        <f>IFERROR(INDEX($R$106:$Z$147,$AD120,COLUMNS($AP$68:AV82)),"")</f>
        <v>5</v>
      </c>
      <c r="AW82" s="601">
        <f>IFERROR(INDEX($R$106:$Z$147,$AD120,COLUMNS($AP$68:AW82)),"")</f>
        <v>40</v>
      </c>
      <c r="AX82" s="602">
        <f>IFERROR(INDEX($R$106:$Z$147,$AD120,COLUMNS($AP$68:AX82)),"")</f>
        <v>530</v>
      </c>
    </row>
    <row r="83" spans="3:50" x14ac:dyDescent="0.3">
      <c r="C83" s="350" t="s">
        <v>579</v>
      </c>
      <c r="D83" s="382" t="s">
        <v>137</v>
      </c>
      <c r="E83" s="382" t="s">
        <v>137</v>
      </c>
      <c r="F83" s="382" t="s">
        <v>137</v>
      </c>
      <c r="G83" s="382" t="s">
        <v>137</v>
      </c>
      <c r="H83" s="382" t="s">
        <v>137</v>
      </c>
      <c r="I83" s="382" t="s">
        <v>137</v>
      </c>
      <c r="J83" s="350" t="s">
        <v>138</v>
      </c>
      <c r="K83" s="350">
        <f>ROWS($J$56:J82)</f>
        <v>27</v>
      </c>
      <c r="L83" s="350" t="str">
        <f t="shared" si="3"/>
        <v/>
      </c>
      <c r="M83" s="350" t="str">
        <f>IFERROR(SMALL($L$57:$L$100,ROWS($L$57:L83)),"")</f>
        <v/>
      </c>
      <c r="Q83" s="581"/>
      <c r="R83" s="581" t="s">
        <v>579</v>
      </c>
      <c r="S83" s="581" t="s">
        <v>137</v>
      </c>
      <c r="T83" s="581" t="s">
        <v>137</v>
      </c>
      <c r="U83" s="581" t="s">
        <v>137</v>
      </c>
      <c r="V83" s="581">
        <v>0</v>
      </c>
      <c r="W83" s="581">
        <v>20</v>
      </c>
      <c r="X83" s="581" t="s">
        <v>137</v>
      </c>
      <c r="Y83" s="581">
        <v>5</v>
      </c>
      <c r="Z83" s="581">
        <v>20</v>
      </c>
      <c r="AA83" s="581" t="s">
        <v>138</v>
      </c>
      <c r="AB83" s="581">
        <f>ROWS($J$56:AA83)</f>
        <v>28</v>
      </c>
      <c r="AC83" s="581" t="str">
        <f t="shared" si="2"/>
        <v/>
      </c>
      <c r="AD83" s="581" t="str">
        <f>IFERROR(SMALL($AC$56:$AC$100,ROWS($AC$56:AC83)),"")</f>
        <v/>
      </c>
      <c r="AE83" s="581"/>
      <c r="AH83" s="597" t="str">
        <f>IFERROR(INDEX($C$106:$H$148,$M121,COLUMNS($Q$108:Q123)),"")</f>
        <v xml:space="preserve">Medicine and Dentistry                                      </v>
      </c>
      <c r="AI83" s="331">
        <f>IFERROR(INDEX($C$106:$H$148,$M121,COLUMNS($Q$108:R123)),"")</f>
        <v>0.1340057636887608</v>
      </c>
      <c r="AJ83" s="331">
        <f>IFERROR(INDEX($C$106:$H$148,$M121,COLUMNS($Q$108:S123)),"")</f>
        <v>1.4409221902017291E-2</v>
      </c>
      <c r="AK83" s="331">
        <f>IFERROR(INDEX($C$106:$H$148,$M121,COLUMNS($Q$108:T123)),"")</f>
        <v>3.8904899135446688E-2</v>
      </c>
      <c r="AL83" s="331">
        <f>IFERROR(INDEX($C$106:$H$148,$M121,COLUMNS($Q$108:U123)),"")</f>
        <v>2.1613832853025938E-2</v>
      </c>
      <c r="AM83" s="331">
        <f>IFERROR(INDEX($C$106:$H$148,$M121,COLUMNS($Q$108:V123)),"")</f>
        <v>0.79106628242074928</v>
      </c>
      <c r="AN83" s="332">
        <f>IFERROR(INDEX($C$106:$I$148,$M121,COLUMNS($Q$108:W123)),"")</f>
        <v>0.20893371757925072</v>
      </c>
      <c r="AP83" s="574" t="str">
        <f>IFERROR(INDEX($R$106:$Z$148,$AD121,COLUMNS($AO$68:AO83)),"")</f>
        <v xml:space="preserve">Medicine and Dentistry                                      </v>
      </c>
      <c r="AQ83" s="601">
        <f>IFERROR(INDEX($R$106:$Z$147,$AD121,COLUMNS($AP$68:AQ83)),"")</f>
        <v>95</v>
      </c>
      <c r="AR83" s="601">
        <f>IFERROR(INDEX($R$106:$Z$147,$AD121,COLUMNS($AP$68:AR83)),"")</f>
        <v>10</v>
      </c>
      <c r="AS83" s="601">
        <f>IFERROR(INDEX($R$106:$Z$147,$AD121,COLUMNS($AP$68:AS83)),"")</f>
        <v>25</v>
      </c>
      <c r="AT83" s="601">
        <f>IFERROR(INDEX($R$106:$Z$147,$AD121,COLUMNS($AP$68:AT83)),"")</f>
        <v>15</v>
      </c>
      <c r="AU83" s="601">
        <f>IFERROR(INDEX($R$106:$Z$147,$AD121,COLUMNS($AP$68:AU83)),"")</f>
        <v>550</v>
      </c>
      <c r="AV83" s="601" t="str">
        <f>IFERROR(INDEX($R$106:$Z$147,$AD121,COLUMNS($AP$68:AV83)),"")</f>
        <v>-</v>
      </c>
      <c r="AW83" s="601">
        <f>IFERROR(INDEX($R$106:$Z$147,$AD121,COLUMNS($AP$68:AW83)),"")</f>
        <v>145</v>
      </c>
      <c r="AX83" s="602">
        <f>IFERROR(INDEX($R$106:$Z$147,$AD121,COLUMNS($AP$68:AX83)),"")</f>
        <v>695</v>
      </c>
    </row>
    <row r="84" spans="3:50" x14ac:dyDescent="0.3">
      <c r="C84" s="350" t="s">
        <v>580</v>
      </c>
      <c r="D84" s="382">
        <v>1.1646586345381526E-2</v>
      </c>
      <c r="E84" s="382">
        <v>3.2128514056224901E-3</v>
      </c>
      <c r="F84" s="382">
        <v>1.0040160642570281E-2</v>
      </c>
      <c r="G84" s="382">
        <v>4.0160642570281126E-4</v>
      </c>
      <c r="H84" s="382">
        <v>0.97469879518072289</v>
      </c>
      <c r="I84" s="382">
        <v>2.5301204819277109E-2</v>
      </c>
      <c r="J84" s="350" t="s">
        <v>138</v>
      </c>
      <c r="K84" s="350">
        <f>ROWS($J$56:J83)</f>
        <v>28</v>
      </c>
      <c r="L84" s="350" t="str">
        <f t="shared" si="3"/>
        <v/>
      </c>
      <c r="M84" s="350" t="str">
        <f>IFERROR(SMALL($L$57:$L$100,ROWS($L$57:L84)),"")</f>
        <v/>
      </c>
      <c r="Q84" s="581"/>
      <c r="R84" s="581" t="s">
        <v>580</v>
      </c>
      <c r="S84" s="581">
        <v>15</v>
      </c>
      <c r="T84" s="581">
        <v>5</v>
      </c>
      <c r="U84" s="581">
        <v>15</v>
      </c>
      <c r="V84" s="581" t="s">
        <v>137</v>
      </c>
      <c r="W84" s="581">
        <v>1215</v>
      </c>
      <c r="X84" s="581">
        <v>5</v>
      </c>
      <c r="Y84" s="581">
        <v>30</v>
      </c>
      <c r="Z84" s="581">
        <v>1245</v>
      </c>
      <c r="AA84" s="581" t="s">
        <v>138</v>
      </c>
      <c r="AB84" s="581">
        <f>ROWS($J$56:AA84)</f>
        <v>29</v>
      </c>
      <c r="AC84" s="581" t="str">
        <f t="shared" si="2"/>
        <v/>
      </c>
      <c r="AD84" s="581" t="str">
        <f>IFERROR(SMALL($AC$56:$AC$100,ROWS($AC$56:AC84)),"")</f>
        <v/>
      </c>
      <c r="AE84" s="581"/>
      <c r="AH84" s="597" t="str">
        <f>IFERROR(INDEX($C$106:$H$148,$M122,COLUMNS($Q$108:Q124)),"")</f>
        <v xml:space="preserve">Physical Sciences                                           </v>
      </c>
      <c r="AI84" s="331">
        <f>IFERROR(INDEX($C$106:$H$148,$M122,COLUMNS($Q$108:R124)),"")</f>
        <v>2.0160890516449304E-2</v>
      </c>
      <c r="AJ84" s="331">
        <f>IFERROR(INDEX($C$106:$H$148,$M122,COLUMNS($Q$108:S124)),"")</f>
        <v>2.6440512152720399E-3</v>
      </c>
      <c r="AK84" s="331">
        <f>IFERROR(INDEX($C$106:$H$148,$M122,COLUMNS($Q$108:T124)),"")</f>
        <v>2.2917313908370408E-2</v>
      </c>
      <c r="AL84" s="331">
        <f>IFERROR(INDEX($C$106:$H$148,$M122,COLUMNS($Q$108:U124)),"")</f>
        <v>4.1842110481680036E-3</v>
      </c>
      <c r="AM84" s="331">
        <f>IFERROR(INDEX($C$106:$H$148,$M122,COLUMNS($Q$108:V124)),"")</f>
        <v>0.95009353331174029</v>
      </c>
      <c r="AN84" s="332">
        <f>IFERROR(INDEX($C$106:$I$148,$M122,COLUMNS($Q$108:W124)),"")</f>
        <v>4.9906466688259751E-2</v>
      </c>
      <c r="AP84" s="574" t="str">
        <f>IFERROR(INDEX($R$106:$Z$148,$AD122,COLUMNS($AO$68:AO84)),"")</f>
        <v xml:space="preserve">Physical Sciences                                           </v>
      </c>
      <c r="AQ84" s="601">
        <f>IFERROR(INDEX($R$106:$Z$147,$AD122,COLUMNS($AP$68:AQ84)),"")</f>
        <v>30</v>
      </c>
      <c r="AR84" s="601">
        <f>IFERROR(INDEX($R$106:$Z$147,$AD122,COLUMNS($AP$68:AR84)),"")</f>
        <v>5</v>
      </c>
      <c r="AS84" s="601">
        <f>IFERROR(INDEX($R$106:$Z$147,$AD122,COLUMNS($AP$68:AS84)),"")</f>
        <v>35</v>
      </c>
      <c r="AT84" s="601">
        <f>IFERROR(INDEX($R$106:$Z$147,$AD122,COLUMNS($AP$68:AT84)),"")</f>
        <v>5</v>
      </c>
      <c r="AU84" s="601">
        <f>IFERROR(INDEX($R$106:$Z$147,$AD122,COLUMNS($AP$68:AU84)),"")</f>
        <v>1435</v>
      </c>
      <c r="AV84" s="601">
        <f>IFERROR(INDEX($R$106:$Z$147,$AD122,COLUMNS($AP$68:AV84)),"")</f>
        <v>10</v>
      </c>
      <c r="AW84" s="601">
        <f>IFERROR(INDEX($R$106:$Z$147,$AD122,COLUMNS($AP$68:AW84)),"")</f>
        <v>75</v>
      </c>
      <c r="AX84" s="602">
        <f>IFERROR(INDEX($R$106:$Z$147,$AD122,COLUMNS($AP$68:AX84)),"")</f>
        <v>1515</v>
      </c>
    </row>
    <row r="85" spans="3:50" x14ac:dyDescent="0.3">
      <c r="C85" s="350" t="s">
        <v>581</v>
      </c>
      <c r="D85" s="382">
        <v>7.4447460255913145E-2</v>
      </c>
      <c r="E85" s="382">
        <v>2.3392787902287708E-2</v>
      </c>
      <c r="F85" s="382">
        <v>1.9127568825126017E-2</v>
      </c>
      <c r="G85" s="382">
        <v>1.4606436603334626E-2</v>
      </c>
      <c r="H85" s="382">
        <v>0.86842574641333858</v>
      </c>
      <c r="I85" s="382">
        <v>0.1315742535866615</v>
      </c>
      <c r="J85" s="350" t="s">
        <v>138</v>
      </c>
      <c r="K85" s="350">
        <f>ROWS($J$56:J84)</f>
        <v>29</v>
      </c>
      <c r="L85" s="350" t="str">
        <f t="shared" si="3"/>
        <v/>
      </c>
      <c r="M85" s="350" t="str">
        <f>IFERROR(SMALL($L$57:$L$100,ROWS($L$57:L85)),"")</f>
        <v/>
      </c>
      <c r="Q85" s="581"/>
      <c r="R85" s="581" t="s">
        <v>581</v>
      </c>
      <c r="S85" s="581">
        <v>190</v>
      </c>
      <c r="T85" s="581">
        <v>60</v>
      </c>
      <c r="U85" s="581">
        <v>50</v>
      </c>
      <c r="V85" s="581">
        <v>40</v>
      </c>
      <c r="W85" s="581">
        <v>2240</v>
      </c>
      <c r="X85" s="581">
        <v>35</v>
      </c>
      <c r="Y85" s="581">
        <v>340</v>
      </c>
      <c r="Z85" s="581">
        <v>2580</v>
      </c>
      <c r="AA85" s="581" t="s">
        <v>138</v>
      </c>
      <c r="AB85" s="581">
        <f>ROWS($J$56:AA85)</f>
        <v>30</v>
      </c>
      <c r="AC85" s="581" t="str">
        <f t="shared" si="2"/>
        <v/>
      </c>
      <c r="AD85" s="581" t="str">
        <f>IFERROR(SMALL($AC$56:$AC$100,ROWS($AC$56:AC85)),"")</f>
        <v/>
      </c>
      <c r="AE85" s="581"/>
      <c r="AH85" s="597" t="str">
        <f>IFERROR(INDEX($C$106:$H$148,$M123,COLUMNS($Q$108:Q125)),"")</f>
        <v xml:space="preserve">Social Studies                                              </v>
      </c>
      <c r="AI85" s="331">
        <f>IFERROR(INDEX($C$106:$H$148,$M123,COLUMNS($Q$108:R125)),"")</f>
        <v>1.8316527838667253E-2</v>
      </c>
      <c r="AJ85" s="331">
        <f>IFERROR(INDEX($C$106:$H$148,$M123,COLUMNS($Q$108:S125)),"")</f>
        <v>1.2275317843051293E-2</v>
      </c>
      <c r="AK85" s="331">
        <f>IFERROR(INDEX($C$106:$H$148,$M123,COLUMNS($Q$108:T125)),"")</f>
        <v>1.4563787812362998E-2</v>
      </c>
      <c r="AL85" s="331">
        <f>IFERROR(INDEX($C$106:$H$148,$M123,COLUMNS($Q$108:U125)),"")</f>
        <v>1.9494373812655268E-3</v>
      </c>
      <c r="AM85" s="331">
        <f>IFERROR(INDEX($C$106:$H$148,$M123,COLUMNS($Q$108:V125)),"")</f>
        <v>0.9528949291246529</v>
      </c>
      <c r="AN85" s="332">
        <f>IFERROR(INDEX($C$106:$I$148,$M123,COLUMNS($Q$108:W125)),"")</f>
        <v>4.7105070875347065E-2</v>
      </c>
      <c r="AP85" s="574" t="str">
        <f>IFERROR(INDEX($R$106:$Z$148,$AD123,COLUMNS($AO$68:AO85)),"")</f>
        <v xml:space="preserve">Social Studies                                              </v>
      </c>
      <c r="AQ85" s="601">
        <f>IFERROR(INDEX($R$106:$Z$147,$AD123,COLUMNS($AP$68:AQ85)),"")</f>
        <v>65</v>
      </c>
      <c r="AR85" s="601">
        <f>IFERROR(INDEX($R$106:$Z$147,$AD123,COLUMNS($AP$68:AR85)),"")</f>
        <v>40</v>
      </c>
      <c r="AS85" s="601">
        <f>IFERROR(INDEX($R$106:$Z$147,$AD123,COLUMNS($AP$68:AS85)),"")</f>
        <v>50</v>
      </c>
      <c r="AT85" s="601">
        <f>IFERROR(INDEX($R$106:$Z$147,$AD123,COLUMNS($AP$68:AT85)),"")</f>
        <v>5</v>
      </c>
      <c r="AU85" s="601">
        <f>IFERROR(INDEX($R$106:$Z$147,$AD123,COLUMNS($AP$68:AU85)),"")</f>
        <v>3260</v>
      </c>
      <c r="AV85" s="601">
        <f>IFERROR(INDEX($R$106:$Z$147,$AD123,COLUMNS($AP$68:AV85)),"")</f>
        <v>50</v>
      </c>
      <c r="AW85" s="601">
        <f>IFERROR(INDEX($R$106:$Z$147,$AD123,COLUMNS($AP$68:AW85)),"")</f>
        <v>160</v>
      </c>
      <c r="AX85" s="602">
        <f>IFERROR(INDEX($R$106:$Z$147,$AD123,COLUMNS($AP$68:AX85)),"")</f>
        <v>3420</v>
      </c>
    </row>
    <row r="86" spans="3:50" x14ac:dyDescent="0.3">
      <c r="C86" s="350" t="s">
        <v>582</v>
      </c>
      <c r="D86" s="382">
        <v>1.4568469505178367E-2</v>
      </c>
      <c r="E86" s="382">
        <v>2.3014959723820483E-3</v>
      </c>
      <c r="F86" s="382">
        <v>1.8803222094361336E-2</v>
      </c>
      <c r="G86" s="382">
        <v>3.0609896432681246E-3</v>
      </c>
      <c r="H86" s="382">
        <v>0.96126582278481021</v>
      </c>
      <c r="I86" s="382">
        <v>3.8734177215189868E-2</v>
      </c>
      <c r="J86" s="350" t="s">
        <v>138</v>
      </c>
      <c r="K86" s="350">
        <f>ROWS($J$56:J85)</f>
        <v>30</v>
      </c>
      <c r="L86" s="350" t="str">
        <f t="shared" si="3"/>
        <v/>
      </c>
      <c r="M86" s="350" t="str">
        <f>IFERROR(SMALL($L$57:$L$100,ROWS($L$57:L86)),"")</f>
        <v/>
      </c>
      <c r="Q86" s="581"/>
      <c r="R86" s="581" t="s">
        <v>582</v>
      </c>
      <c r="S86" s="581">
        <v>5</v>
      </c>
      <c r="T86" s="581" t="s">
        <v>137</v>
      </c>
      <c r="U86" s="581">
        <v>10</v>
      </c>
      <c r="V86" s="581" t="s">
        <v>137</v>
      </c>
      <c r="W86" s="581">
        <v>420</v>
      </c>
      <c r="X86" s="581" t="s">
        <v>137</v>
      </c>
      <c r="Y86" s="581">
        <v>15</v>
      </c>
      <c r="Z86" s="581">
        <v>435</v>
      </c>
      <c r="AA86" s="581" t="s">
        <v>138</v>
      </c>
      <c r="AB86" s="581">
        <f>ROWS($J$56:AA86)</f>
        <v>31</v>
      </c>
      <c r="AC86" s="581" t="str">
        <f t="shared" si="2"/>
        <v/>
      </c>
      <c r="AD86" s="581" t="str">
        <f>IFERROR(SMALL($AC$56:$AC$100,ROWS($AC$56:AC86)),"")</f>
        <v/>
      </c>
      <c r="AE86" s="581"/>
      <c r="AH86" s="597" t="str">
        <f>IFERROR(INDEX($C$106:$H$148,$M124,COLUMNS($Q$108:Q126)),"")</f>
        <v xml:space="preserve">Subjects Allied to Medicine                                 </v>
      </c>
      <c r="AI86" s="331">
        <f>IFERROR(INDEX($C$106:$H$148,$M124,COLUMNS($Q$108:R126)),"")</f>
        <v>3.6798719740025979E-2</v>
      </c>
      <c r="AJ86" s="331">
        <f>IFERROR(INDEX($C$106:$H$148,$M124,COLUMNS($Q$108:S126)),"")</f>
        <v>2.0543340091817332E-2</v>
      </c>
      <c r="AK86" s="331">
        <f>IFERROR(INDEX($C$106:$H$148,$M124,COLUMNS($Q$108:T126)),"")</f>
        <v>8.6967331659470459E-3</v>
      </c>
      <c r="AL86" s="331">
        <f>IFERROR(INDEX($C$106:$H$148,$M124,COLUMNS($Q$108:U126)),"")</f>
        <v>4.3194766902338155E-3</v>
      </c>
      <c r="AM86" s="331">
        <f>IFERROR(INDEX($C$106:$H$148,$M124,COLUMNS($Q$108:V126)),"")</f>
        <v>0.92964173031197583</v>
      </c>
      <c r="AN86" s="332">
        <f>IFERROR(INDEX($C$106:$I$148,$M124,COLUMNS($Q$108:W126)),"")</f>
        <v>7.035826968802418E-2</v>
      </c>
      <c r="AP86" s="574" t="str">
        <f>IFERROR(INDEX($R$106:$Z$148,$AD124,COLUMNS($AO$68:AO86)),"")</f>
        <v xml:space="preserve">Subjects Allied to Medicine                                 </v>
      </c>
      <c r="AQ86" s="601">
        <f>IFERROR(INDEX($R$106:$Z$147,$AD124,COLUMNS($AP$68:AQ86)),"")</f>
        <v>210</v>
      </c>
      <c r="AR86" s="601">
        <f>IFERROR(INDEX($R$106:$Z$147,$AD124,COLUMNS($AP$68:AR86)),"")</f>
        <v>115</v>
      </c>
      <c r="AS86" s="601">
        <f>IFERROR(INDEX($R$106:$Z$147,$AD124,COLUMNS($AP$68:AS86)),"")</f>
        <v>50</v>
      </c>
      <c r="AT86" s="601">
        <f>IFERROR(INDEX($R$106:$Z$147,$AD124,COLUMNS($AP$68:AT86)),"")</f>
        <v>25</v>
      </c>
      <c r="AU86" s="601">
        <f>IFERROR(INDEX($R$106:$Z$147,$AD124,COLUMNS($AP$68:AU86)),"")</f>
        <v>5310</v>
      </c>
      <c r="AV86" s="601">
        <f>IFERROR(INDEX($R$106:$Z$147,$AD124,COLUMNS($AP$68:AV86)),"")</f>
        <v>25</v>
      </c>
      <c r="AW86" s="601">
        <f>IFERROR(INDEX($R$106:$Z$147,$AD124,COLUMNS($AP$68:AW86)),"")</f>
        <v>400</v>
      </c>
      <c r="AX86" s="602">
        <f>IFERROR(INDEX($R$106:$Z$147,$AD124,COLUMNS($AP$68:AX86)),"")</f>
        <v>5710</v>
      </c>
    </row>
    <row r="87" spans="3:50" x14ac:dyDescent="0.3">
      <c r="C87" s="350" t="s">
        <v>583</v>
      </c>
      <c r="D87" s="382">
        <v>9.9029510794216673E-3</v>
      </c>
      <c r="E87" s="382">
        <v>2.9126326704181373E-3</v>
      </c>
      <c r="F87" s="382">
        <v>1.9805902158843335E-2</v>
      </c>
      <c r="G87" s="382">
        <v>1.7475796022508824E-3</v>
      </c>
      <c r="H87" s="382">
        <v>0.96563093448906601</v>
      </c>
      <c r="I87" s="382">
        <v>3.4369065510934022E-2</v>
      </c>
      <c r="J87" s="350" t="s">
        <v>138</v>
      </c>
      <c r="K87" s="350">
        <f>ROWS($J$56:J86)</f>
        <v>31</v>
      </c>
      <c r="L87" s="350" t="str">
        <f t="shared" si="3"/>
        <v/>
      </c>
      <c r="M87" s="350" t="str">
        <f>IFERROR(SMALL($L$57:$L$100,ROWS($L$57:L87)),"")</f>
        <v/>
      </c>
      <c r="Q87" s="581"/>
      <c r="R87" s="581" t="s">
        <v>583</v>
      </c>
      <c r="S87" s="581">
        <v>10</v>
      </c>
      <c r="T87" s="581">
        <v>5</v>
      </c>
      <c r="U87" s="581">
        <v>15</v>
      </c>
      <c r="V87" s="581" t="s">
        <v>137</v>
      </c>
      <c r="W87" s="581">
        <v>830</v>
      </c>
      <c r="X87" s="581">
        <v>5</v>
      </c>
      <c r="Y87" s="581">
        <v>30</v>
      </c>
      <c r="Z87" s="581">
        <v>860</v>
      </c>
      <c r="AA87" s="581" t="s">
        <v>138</v>
      </c>
      <c r="AB87" s="581">
        <f>ROWS($J$56:AA87)</f>
        <v>32</v>
      </c>
      <c r="AC87" s="581" t="str">
        <f t="shared" si="2"/>
        <v/>
      </c>
      <c r="AD87" s="581" t="str">
        <f>IFERROR(SMALL($AC$56:$AC$100,ROWS($AC$56:AC87)),"")</f>
        <v/>
      </c>
      <c r="AE87" s="581"/>
      <c r="AH87" s="597" t="str">
        <f>IFERROR(INDEX($C$106:$H$148,$M125,COLUMNS($Q$108:Q127)),"")</f>
        <v xml:space="preserve">Technologies                                                </v>
      </c>
      <c r="AI87" s="331">
        <f>IFERROR(INDEX($C$106:$H$148,$M125,COLUMNS($Q$108:R127)),"")</f>
        <v>2.6330487512965773E-3</v>
      </c>
      <c r="AJ87" s="331">
        <f>IFERROR(INDEX($C$106:$H$148,$M125,COLUMNS($Q$108:S127)),"")</f>
        <v>2.6330487512965773E-3</v>
      </c>
      <c r="AK87" s="331">
        <f>IFERROR(INDEX($C$106:$H$148,$M125,COLUMNS($Q$108:T127)),"")</f>
        <v>5.3458868586930509E-3</v>
      </c>
      <c r="AL87" s="331">
        <f>IFERROR(INDEX($C$106:$H$148,$M125,COLUMNS($Q$108:U127)),"")</f>
        <v>0</v>
      </c>
      <c r="AM87" s="331">
        <f>IFERROR(INDEX($C$106:$H$148,$M125,COLUMNS($Q$108:V127)),"")</f>
        <v>0.98938801563871381</v>
      </c>
      <c r="AN87" s="332">
        <f>IFERROR(INDEX($C$106:$I$148,$M125,COLUMNS($Q$108:W127)),"")</f>
        <v>1.0611984361286205E-2</v>
      </c>
      <c r="AP87" s="574" t="str">
        <f>IFERROR(INDEX($R$106:$Z$148,$AD125,COLUMNS($AO$68:AO87)),"")</f>
        <v xml:space="preserve">Technologies                                                </v>
      </c>
      <c r="AQ87" s="601" t="str">
        <f>IFERROR(INDEX($R$106:$Z$147,$AD125,COLUMNS($AP$68:AQ87)),"")</f>
        <v>-</v>
      </c>
      <c r="AR87" s="601" t="str">
        <f>IFERROR(INDEX($R$106:$Z$147,$AD125,COLUMNS($AP$68:AR87)),"")</f>
        <v>-</v>
      </c>
      <c r="AS87" s="601" t="str">
        <f>IFERROR(INDEX($R$106:$Z$147,$AD125,COLUMNS($AP$68:AS87)),"")</f>
        <v>-</v>
      </c>
      <c r="AT87" s="601">
        <f>IFERROR(INDEX($R$106:$Z$147,$AD125,COLUMNS($AP$68:AT87)),"")</f>
        <v>0</v>
      </c>
      <c r="AU87" s="601">
        <f>IFERROR(INDEX($R$106:$Z$147,$AD125,COLUMNS($AP$68:AU87)),"")</f>
        <v>125</v>
      </c>
      <c r="AV87" s="601" t="str">
        <f>IFERROR(INDEX($R$106:$Z$147,$AD125,COLUMNS($AP$68:AV87)),"")</f>
        <v>-</v>
      </c>
      <c r="AW87" s="601" t="str">
        <f>IFERROR(INDEX($R$106:$Z$147,$AD125,COLUMNS($AP$68:AW87)),"")</f>
        <v>-</v>
      </c>
      <c r="AX87" s="602">
        <f>IFERROR(INDEX($R$106:$Z$147,$AD125,COLUMNS($AP$68:AX87)),"")</f>
        <v>125</v>
      </c>
    </row>
    <row r="88" spans="3:50" ht="15" thickBot="1" x14ac:dyDescent="0.35">
      <c r="C88" s="350" t="s">
        <v>584</v>
      </c>
      <c r="D88" s="382">
        <v>6.1159741600091744E-2</v>
      </c>
      <c r="E88" s="382">
        <v>1.5181631690939439E-2</v>
      </c>
      <c r="F88" s="382">
        <v>2.5056381636787587E-2</v>
      </c>
      <c r="G88" s="382">
        <v>6.1605698049259083E-3</v>
      </c>
      <c r="H88" s="382">
        <v>0.89244167526725537</v>
      </c>
      <c r="I88" s="382">
        <v>0.10755832473274467</v>
      </c>
      <c r="J88" s="350" t="s">
        <v>138</v>
      </c>
      <c r="K88" s="350">
        <f>ROWS($J$56:J87)</f>
        <v>32</v>
      </c>
      <c r="L88" s="350" t="str">
        <f t="shared" si="3"/>
        <v/>
      </c>
      <c r="M88" s="350" t="str">
        <f>IFERROR(SMALL($L$57:$L$100,ROWS($L$57:L88)),"")</f>
        <v/>
      </c>
      <c r="Q88" s="581"/>
      <c r="R88" s="581" t="s">
        <v>584</v>
      </c>
      <c r="S88" s="581">
        <v>95</v>
      </c>
      <c r="T88" s="581">
        <v>25</v>
      </c>
      <c r="U88" s="581">
        <v>40</v>
      </c>
      <c r="V88" s="581">
        <v>10</v>
      </c>
      <c r="W88" s="581">
        <v>1400</v>
      </c>
      <c r="X88" s="581">
        <v>25</v>
      </c>
      <c r="Y88" s="581">
        <v>170</v>
      </c>
      <c r="Z88" s="581">
        <v>1570</v>
      </c>
      <c r="AA88" s="581" t="s">
        <v>138</v>
      </c>
      <c r="AB88" s="581">
        <f>ROWS($J$56:AA88)</f>
        <v>33</v>
      </c>
      <c r="AC88" s="581" t="str">
        <f t="shared" si="2"/>
        <v/>
      </c>
      <c r="AD88" s="581" t="str">
        <f>IFERROR(SMALL($AC$56:$AC$100,ROWS($AC$56:AC88)),"")</f>
        <v/>
      </c>
      <c r="AE88" s="581"/>
      <c r="AH88" s="598" t="str">
        <f>IFERROR(INDEX($C$106:$H$148,$M126,COLUMNS($AG$66:AG86)),"")</f>
        <v xml:space="preserve">Veterinary Sciences, Agriculture and Related Subjects       </v>
      </c>
      <c r="AI88" s="347">
        <f>IFERROR(INDEX($C$106:$H$148,$M126,COLUMNS($Q$108:R128)),"")</f>
        <v>4.2674253200568994E-3</v>
      </c>
      <c r="AJ88" s="347">
        <f>IFERROR(INDEX($C$106:$H$148,$M126,COLUMNS($Q$108:S128)),"")</f>
        <v>5.6899004267425323E-3</v>
      </c>
      <c r="AK88" s="347">
        <f>IFERROR(INDEX($C$106:$H$148,$M126,COLUMNS($Q$108:T128)),"")</f>
        <v>1.1379800853485065E-2</v>
      </c>
      <c r="AL88" s="347">
        <f>IFERROR(INDEX($C$106:$H$148,$M126,COLUMNS($Q$108:U128)),"")</f>
        <v>1.4224751066856331E-3</v>
      </c>
      <c r="AM88" s="347">
        <f>IFERROR(INDEX($C$106:$H$148,$M126,COLUMNS($Q$108:V128)),"")</f>
        <v>0.97724039829302989</v>
      </c>
      <c r="AN88" s="348">
        <f>IFERROR(INDEX($C$106:$I$148,$M126,COLUMNS($Q$108:W128)),"")</f>
        <v>2.2759601706970129E-2</v>
      </c>
      <c r="AP88" s="578" t="str">
        <f>IFERROR(INDEX($R$106:$Z$148,$AD126,COLUMNS($AO$68:AO88)),"")</f>
        <v xml:space="preserve">Veterinary Sciences, Agriculture and Related Subjects       </v>
      </c>
      <c r="AQ88" s="603">
        <f>IFERROR(INDEX($R$106:$Z$147,$AD126,COLUMNS($AP$68:AQ88)),"")</f>
        <v>5</v>
      </c>
      <c r="AR88" s="603">
        <f>IFERROR(INDEX($R$106:$Z$147,$AD126,COLUMNS($AP$68:AR88)),"")</f>
        <v>5</v>
      </c>
      <c r="AS88" s="603">
        <f>IFERROR(INDEX($R$106:$Z$147,$AD126,COLUMNS($AP$68:AS88)),"")</f>
        <v>10</v>
      </c>
      <c r="AT88" s="603" t="str">
        <f>IFERROR(INDEX($R$106:$Z$147,$AD126,COLUMNS($AP$68:AT88)),"")</f>
        <v>-</v>
      </c>
      <c r="AU88" s="603">
        <f>IFERROR(INDEX($R$106:$Z$147,$AD126,COLUMNS($AP$68:AU88)),"")</f>
        <v>685</v>
      </c>
      <c r="AV88" s="603">
        <f>IFERROR(INDEX($R$106:$Z$147,$AD126,COLUMNS($AP$68:AV88)),"")</f>
        <v>5</v>
      </c>
      <c r="AW88" s="603">
        <f>IFERROR(INDEX($R$106:$Z$147,$AD126,COLUMNS($AP$68:AW88)),"")</f>
        <v>15</v>
      </c>
      <c r="AX88" s="604">
        <f>IFERROR(INDEX($R$106:$Z$147,$AD126,COLUMNS($AP$68:AX88)),"")</f>
        <v>705</v>
      </c>
    </row>
    <row r="89" spans="3:50" x14ac:dyDescent="0.3">
      <c r="C89" s="350" t="s">
        <v>585</v>
      </c>
      <c r="D89" s="382">
        <v>2.0956587622716939E-2</v>
      </c>
      <c r="E89" s="382">
        <v>3.2240904034949139E-3</v>
      </c>
      <c r="F89" s="382">
        <v>1.6120452017474567E-2</v>
      </c>
      <c r="G89" s="382">
        <v>3.2240904034949139E-3</v>
      </c>
      <c r="H89" s="382">
        <v>0.95647477955281868</v>
      </c>
      <c r="I89" s="382">
        <v>4.3525220447181337E-2</v>
      </c>
      <c r="J89" s="350" t="s">
        <v>138</v>
      </c>
      <c r="K89" s="350">
        <f>ROWS($J$56:J88)</f>
        <v>33</v>
      </c>
      <c r="L89" s="350" t="str">
        <f t="shared" si="3"/>
        <v/>
      </c>
      <c r="M89" s="350" t="str">
        <f>IFERROR(SMALL($L$57:$L$100,ROWS($L$57:L89)),"")</f>
        <v/>
      </c>
      <c r="Q89" s="581"/>
      <c r="R89" s="581" t="s">
        <v>585</v>
      </c>
      <c r="S89" s="581">
        <v>15</v>
      </c>
      <c r="T89" s="581" t="s">
        <v>137</v>
      </c>
      <c r="U89" s="581">
        <v>10</v>
      </c>
      <c r="V89" s="581" t="s">
        <v>137</v>
      </c>
      <c r="W89" s="581">
        <v>595</v>
      </c>
      <c r="X89" s="581" t="s">
        <v>137</v>
      </c>
      <c r="Y89" s="581">
        <v>25</v>
      </c>
      <c r="Z89" s="581">
        <v>620</v>
      </c>
      <c r="AA89" s="581" t="s">
        <v>138</v>
      </c>
      <c r="AB89" s="581">
        <f>ROWS($J$56:AA89)</f>
        <v>34</v>
      </c>
      <c r="AC89" s="581" t="str">
        <f t="shared" si="2"/>
        <v/>
      </c>
      <c r="AD89" s="581" t="str">
        <f>IFERROR(SMALL($AC$56:$AC$100,ROWS($AC$56:AC89)),"")</f>
        <v/>
      </c>
      <c r="AE89" s="581"/>
      <c r="AH89" s="298"/>
      <c r="AI89" s="298"/>
      <c r="AJ89" s="298"/>
      <c r="AK89" s="298"/>
      <c r="AL89" s="298"/>
      <c r="AM89" s="298"/>
      <c r="AN89" s="298"/>
      <c r="AP89" s="592"/>
      <c r="AQ89" s="592"/>
      <c r="AR89" s="592"/>
      <c r="AS89" s="592"/>
      <c r="AT89" s="592"/>
      <c r="AU89" s="592"/>
      <c r="AV89" s="592"/>
      <c r="AW89" s="592"/>
      <c r="AX89" s="592"/>
    </row>
    <row r="90" spans="3:50" x14ac:dyDescent="0.3">
      <c r="C90" s="350" t="s">
        <v>586</v>
      </c>
      <c r="D90" s="382">
        <v>2.1998215878679752E-2</v>
      </c>
      <c r="E90" s="382">
        <v>8.9206066012488851E-3</v>
      </c>
      <c r="F90" s="382">
        <v>2.9741302408563784E-2</v>
      </c>
      <c r="G90" s="382">
        <v>3.2649420160570921E-3</v>
      </c>
      <c r="H90" s="382">
        <v>0.93607493309545042</v>
      </c>
      <c r="I90" s="382">
        <v>6.3925066904549507E-2</v>
      </c>
      <c r="J90" s="350" t="s">
        <v>138</v>
      </c>
      <c r="K90" s="350">
        <f>ROWS($J$56:J89)</f>
        <v>34</v>
      </c>
      <c r="L90" s="350" t="str">
        <f t="shared" si="3"/>
        <v/>
      </c>
      <c r="M90" s="350" t="str">
        <f>IFERROR(SMALL($L$57:$L$100,ROWS($L$57:L90)),"")</f>
        <v/>
      </c>
      <c r="Q90" s="581"/>
      <c r="R90" s="581" t="s">
        <v>586</v>
      </c>
      <c r="S90" s="581">
        <v>10</v>
      </c>
      <c r="T90" s="581">
        <v>5</v>
      </c>
      <c r="U90" s="581">
        <v>15</v>
      </c>
      <c r="V90" s="581" t="s">
        <v>137</v>
      </c>
      <c r="W90" s="581">
        <v>525</v>
      </c>
      <c r="X90" s="581">
        <v>0</v>
      </c>
      <c r="Y90" s="581">
        <v>35</v>
      </c>
      <c r="Z90" s="581">
        <v>560</v>
      </c>
      <c r="AA90" s="581" t="s">
        <v>138</v>
      </c>
      <c r="AB90" s="581">
        <f>ROWS($J$56:AA90)</f>
        <v>35</v>
      </c>
      <c r="AC90" s="581" t="str">
        <f t="shared" si="2"/>
        <v/>
      </c>
      <c r="AD90" s="581" t="str">
        <f>IFERROR(SMALL($AC$56:$AC$100,ROWS($AC$56:AC90)),"")</f>
        <v/>
      </c>
      <c r="AE90" s="581"/>
      <c r="AQ90" s="350" t="s">
        <v>125</v>
      </c>
    </row>
    <row r="91" spans="3:50" x14ac:dyDescent="0.3">
      <c r="C91" s="350" t="s">
        <v>587</v>
      </c>
      <c r="D91" s="382">
        <v>5.207588784283293E-2</v>
      </c>
      <c r="E91" s="382">
        <v>8.1687667204443804E-3</v>
      </c>
      <c r="F91" s="382">
        <v>1.7705801866563196E-2</v>
      </c>
      <c r="G91" s="382">
        <v>9.1898625604999278E-3</v>
      </c>
      <c r="H91" s="382">
        <v>0.91285968100965953</v>
      </c>
      <c r="I91" s="382">
        <v>8.7140318990340429E-2</v>
      </c>
      <c r="J91" s="350" t="s">
        <v>138</v>
      </c>
      <c r="K91" s="350">
        <f>ROWS($J$56:J90)</f>
        <v>35</v>
      </c>
      <c r="L91" s="350" t="str">
        <f t="shared" si="3"/>
        <v/>
      </c>
      <c r="M91" s="350" t="str">
        <f>IFERROR(SMALL($L$57:$L$100,ROWS($L$57:L91)),"")</f>
        <v/>
      </c>
      <c r="Q91" s="581"/>
      <c r="R91" s="581" t="s">
        <v>587</v>
      </c>
      <c r="S91" s="581">
        <v>25</v>
      </c>
      <c r="T91" s="581">
        <v>5</v>
      </c>
      <c r="U91" s="581">
        <v>10</v>
      </c>
      <c r="V91" s="581">
        <v>5</v>
      </c>
      <c r="W91" s="581">
        <v>445</v>
      </c>
      <c r="X91" s="581">
        <v>5</v>
      </c>
      <c r="Y91" s="581">
        <v>45</v>
      </c>
      <c r="Z91" s="581">
        <v>490</v>
      </c>
      <c r="AA91" s="581" t="s">
        <v>138</v>
      </c>
      <c r="AB91" s="581">
        <f>ROWS($J$56:AA91)</f>
        <v>36</v>
      </c>
      <c r="AC91" s="581" t="str">
        <f t="shared" si="2"/>
        <v/>
      </c>
      <c r="AD91" s="581" t="str">
        <f>IFERROR(SMALL($AC$56:$AC$100,ROWS($AC$56:AC91)),"")</f>
        <v/>
      </c>
      <c r="AE91" s="581"/>
    </row>
    <row r="92" spans="3:50" x14ac:dyDescent="0.3">
      <c r="C92" s="350" t="s">
        <v>588</v>
      </c>
      <c r="D92" s="382">
        <v>0.12981455064194009</v>
      </c>
      <c r="E92" s="382">
        <v>1.2838801711840228E-2</v>
      </c>
      <c r="F92" s="382">
        <v>4.136947218259629E-2</v>
      </c>
      <c r="G92" s="382">
        <v>1.8544935805991442E-2</v>
      </c>
      <c r="H92" s="382">
        <v>0.79743223965763199</v>
      </c>
      <c r="I92" s="382">
        <v>0.20256776034236804</v>
      </c>
      <c r="J92" s="350" t="s">
        <v>138</v>
      </c>
      <c r="K92" s="350">
        <f>ROWS($J$56:J91)</f>
        <v>36</v>
      </c>
      <c r="L92" s="350" t="str">
        <f t="shared" si="3"/>
        <v/>
      </c>
      <c r="M92" s="350" t="str">
        <f>IFERROR(SMALL($L$57:$L$100,ROWS($L$57:L92)),"")</f>
        <v/>
      </c>
      <c r="Q92" s="581"/>
      <c r="R92" s="581" t="s">
        <v>588</v>
      </c>
      <c r="S92" s="581">
        <v>90</v>
      </c>
      <c r="T92" s="581">
        <v>10</v>
      </c>
      <c r="U92" s="581">
        <v>30</v>
      </c>
      <c r="V92" s="581">
        <v>15</v>
      </c>
      <c r="W92" s="581">
        <v>560</v>
      </c>
      <c r="X92" s="581">
        <v>10</v>
      </c>
      <c r="Y92" s="581">
        <v>140</v>
      </c>
      <c r="Z92" s="581">
        <v>700</v>
      </c>
      <c r="AA92" s="581" t="s">
        <v>138</v>
      </c>
      <c r="AB92" s="581">
        <f>ROWS($J$56:AA92)</f>
        <v>37</v>
      </c>
      <c r="AC92" s="581" t="str">
        <f t="shared" si="2"/>
        <v/>
      </c>
      <c r="AD92" s="581" t="str">
        <f>IFERROR(SMALL($AC$56:$AC$100,ROWS($AC$56:AC92)),"")</f>
        <v/>
      </c>
      <c r="AE92" s="581"/>
      <c r="AP92" s="584"/>
    </row>
    <row r="93" spans="3:50" ht="15" customHeight="1" x14ac:dyDescent="0.55000000000000004">
      <c r="C93" s="350" t="s">
        <v>589</v>
      </c>
      <c r="D93" s="382">
        <v>3.3384875457670028E-2</v>
      </c>
      <c r="E93" s="382">
        <v>7.210556254356377E-3</v>
      </c>
      <c r="F93" s="382">
        <v>1.9091950615701386E-2</v>
      </c>
      <c r="G93" s="382">
        <v>6.0087968786303146E-3</v>
      </c>
      <c r="H93" s="382">
        <v>0.93430382079364194</v>
      </c>
      <c r="I93" s="382">
        <v>6.5696179206358105E-2</v>
      </c>
      <c r="J93" s="350" t="s">
        <v>138</v>
      </c>
      <c r="K93" s="350">
        <f>ROWS($J$56:J92)</f>
        <v>37</v>
      </c>
      <c r="L93" s="350" t="str">
        <f t="shared" si="3"/>
        <v/>
      </c>
      <c r="M93" s="350" t="str">
        <f>IFERROR(SMALL($L$57:$L$100,ROWS($L$57:L93)),"")</f>
        <v/>
      </c>
      <c r="Q93" s="581"/>
      <c r="R93" s="581" t="s">
        <v>589</v>
      </c>
      <c r="S93" s="581">
        <v>40</v>
      </c>
      <c r="T93" s="581">
        <v>10</v>
      </c>
      <c r="U93" s="581">
        <v>25</v>
      </c>
      <c r="V93" s="581">
        <v>10</v>
      </c>
      <c r="W93" s="581">
        <v>1165</v>
      </c>
      <c r="X93" s="581">
        <v>15</v>
      </c>
      <c r="Y93" s="581">
        <v>80</v>
      </c>
      <c r="Z93" s="581">
        <v>1250</v>
      </c>
      <c r="AA93" s="581" t="s">
        <v>138</v>
      </c>
      <c r="AB93" s="581">
        <f>ROWS($J$56:AA93)</f>
        <v>38</v>
      </c>
      <c r="AC93" s="581" t="str">
        <f t="shared" si="2"/>
        <v/>
      </c>
      <c r="AD93" s="581" t="str">
        <f>IFERROR(SMALL($AC$56:$AC$100,ROWS($AC$56:AC93)),"")</f>
        <v/>
      </c>
      <c r="AE93" s="581"/>
      <c r="AH93" s="441"/>
      <c r="AN93" s="583" t="s">
        <v>125</v>
      </c>
      <c r="AO93" s="583"/>
    </row>
    <row r="94" spans="3:50" ht="15" customHeight="1" x14ac:dyDescent="0.3">
      <c r="C94" s="350" t="s">
        <v>590</v>
      </c>
      <c r="D94" s="382">
        <v>1.896713615023474E-2</v>
      </c>
      <c r="E94" s="382">
        <v>1.1830985915492958E-2</v>
      </c>
      <c r="F94" s="382">
        <v>1.4899530516431926E-2</v>
      </c>
      <c r="G94" s="382">
        <v>2.2535211267605635E-3</v>
      </c>
      <c r="H94" s="382">
        <v>0.95204882629107979</v>
      </c>
      <c r="I94" s="382">
        <v>4.7951173708920186E-2</v>
      </c>
      <c r="J94" s="350" t="s">
        <v>138</v>
      </c>
      <c r="K94" s="350">
        <f>ROWS($J$56:J93)</f>
        <v>38</v>
      </c>
      <c r="L94" s="350" t="str">
        <f t="shared" si="3"/>
        <v/>
      </c>
      <c r="M94" s="350" t="str">
        <f>IFERROR(SMALL($L$57:$L$100,ROWS($L$57:L94)),"")</f>
        <v/>
      </c>
      <c r="Q94" s="581"/>
      <c r="R94" s="581" t="s">
        <v>590</v>
      </c>
      <c r="S94" s="581">
        <v>50</v>
      </c>
      <c r="T94" s="581">
        <v>30</v>
      </c>
      <c r="U94" s="581">
        <v>40</v>
      </c>
      <c r="V94" s="581">
        <v>5</v>
      </c>
      <c r="W94" s="581">
        <v>2535</v>
      </c>
      <c r="X94" s="581">
        <v>10</v>
      </c>
      <c r="Y94" s="581">
        <v>130</v>
      </c>
      <c r="Z94" s="581">
        <v>2665</v>
      </c>
      <c r="AA94" s="581" t="s">
        <v>138</v>
      </c>
      <c r="AB94" s="581">
        <f>ROWS($J$56:AA94)</f>
        <v>39</v>
      </c>
      <c r="AC94" s="581" t="str">
        <f t="shared" si="2"/>
        <v/>
      </c>
      <c r="AD94" s="581" t="str">
        <f>IFERROR(SMALL($AC$56:$AC$100,ROWS($AC$56:AC94)),"")</f>
        <v/>
      </c>
      <c r="AE94" s="581"/>
      <c r="AH94" s="860" t="s">
        <v>616</v>
      </c>
      <c r="AI94" s="860"/>
      <c r="AJ94" s="860"/>
      <c r="AK94" s="860"/>
      <c r="AL94" s="860"/>
      <c r="AM94" s="860"/>
      <c r="AN94" s="860"/>
      <c r="AO94" s="860"/>
      <c r="AP94" s="860"/>
      <c r="AQ94" s="860"/>
      <c r="AR94" s="860"/>
      <c r="AS94" s="860"/>
      <c r="AT94" s="860"/>
      <c r="AU94" s="860"/>
      <c r="AV94" s="860"/>
      <c r="AW94" s="860"/>
      <c r="AX94" s="860"/>
    </row>
    <row r="95" spans="3:50" ht="15" thickBot="1" x14ac:dyDescent="0.35">
      <c r="C95" s="350" t="s">
        <v>591</v>
      </c>
      <c r="D95" s="382">
        <v>5.0206505490910582E-2</v>
      </c>
      <c r="E95" s="382">
        <v>3.2902299503387238E-2</v>
      </c>
      <c r="F95" s="382">
        <v>1.4500820115315938E-2</v>
      </c>
      <c r="G95" s="382">
        <v>3.4826503582609013E-3</v>
      </c>
      <c r="H95" s="382">
        <v>0.89890772453212542</v>
      </c>
      <c r="I95" s="382">
        <v>0.10109227546787466</v>
      </c>
      <c r="J95" s="350" t="s">
        <v>138</v>
      </c>
      <c r="K95" s="350">
        <f>ROWS($J$56:J94)</f>
        <v>39</v>
      </c>
      <c r="L95" s="350" t="str">
        <f t="shared" si="3"/>
        <v/>
      </c>
      <c r="M95" s="350" t="str">
        <f>IFERROR(SMALL($L$57:$L$100,ROWS($L$57:L95)),"")</f>
        <v/>
      </c>
      <c r="Q95" s="581"/>
      <c r="R95" s="581" t="s">
        <v>591</v>
      </c>
      <c r="S95" s="581">
        <v>220</v>
      </c>
      <c r="T95" s="581">
        <v>145</v>
      </c>
      <c r="U95" s="581">
        <v>65</v>
      </c>
      <c r="V95" s="581">
        <v>15</v>
      </c>
      <c r="W95" s="581">
        <v>3955</v>
      </c>
      <c r="X95" s="581">
        <v>20</v>
      </c>
      <c r="Y95" s="581">
        <v>445</v>
      </c>
      <c r="Z95" s="581">
        <v>4400</v>
      </c>
      <c r="AA95" s="581" t="s">
        <v>138</v>
      </c>
      <c r="AB95" s="581">
        <f>ROWS($J$56:AA95)</f>
        <v>40</v>
      </c>
      <c r="AC95" s="581" t="str">
        <f t="shared" si="2"/>
        <v/>
      </c>
      <c r="AD95" s="581" t="str">
        <f>IFERROR(SMALL($AC$56:$AC$100,ROWS($AC$56:AC95)),"")</f>
        <v/>
      </c>
      <c r="AE95" s="581"/>
      <c r="AH95" s="360"/>
      <c r="AI95" s="360"/>
      <c r="AJ95" s="360"/>
      <c r="AK95" s="360"/>
      <c r="AL95" s="360"/>
      <c r="AM95" s="360"/>
      <c r="AP95" s="360"/>
      <c r="AQ95" s="360"/>
      <c r="AR95" s="360" t="str">
        <f>IFERROR(INDEX($C$157:$H$199,$M180,COLUMNS($Q$160:S183)),"")</f>
        <v/>
      </c>
      <c r="AS95" s="360" t="str">
        <f>IFERROR(INDEX($C$157:$H$199,$M180,COLUMNS($Q$160:T183)),"")</f>
        <v/>
      </c>
      <c r="AT95" s="360" t="str">
        <f>IFERROR(INDEX($C$157:$H$199,$M180,COLUMNS($Q$160:U183)),"")</f>
        <v/>
      </c>
      <c r="AU95" s="360" t="str">
        <f>IFERROR(INDEX($C$157:$H$199,$M180,COLUMNS($Q$160:V183)),"")</f>
        <v/>
      </c>
      <c r="AV95" s="360"/>
      <c r="AW95" s="360"/>
    </row>
    <row r="96" spans="3:50" ht="72" x14ac:dyDescent="0.3">
      <c r="C96" s="350" t="s">
        <v>592</v>
      </c>
      <c r="D96" s="382" t="s">
        <v>137</v>
      </c>
      <c r="E96" s="382" t="s">
        <v>137</v>
      </c>
      <c r="F96" s="382" t="s">
        <v>137</v>
      </c>
      <c r="G96" s="382" t="s">
        <v>137</v>
      </c>
      <c r="H96" s="382" t="s">
        <v>137</v>
      </c>
      <c r="I96" s="382" t="s">
        <v>137</v>
      </c>
      <c r="J96" s="350" t="s">
        <v>138</v>
      </c>
      <c r="K96" s="350">
        <f>ROWS($J$56:J95)</f>
        <v>40</v>
      </c>
      <c r="L96" s="350" t="str">
        <f t="shared" si="3"/>
        <v/>
      </c>
      <c r="M96" s="350" t="str">
        <f>IFERROR(SMALL($L$57:$L$100,ROWS($L$57:L96)),"")</f>
        <v/>
      </c>
      <c r="Q96" s="581"/>
      <c r="R96" s="581" t="s">
        <v>592</v>
      </c>
      <c r="S96" s="581" t="s">
        <v>137</v>
      </c>
      <c r="T96" s="581">
        <v>0</v>
      </c>
      <c r="U96" s="581">
        <v>0</v>
      </c>
      <c r="V96" s="581">
        <v>0</v>
      </c>
      <c r="W96" s="581">
        <v>5</v>
      </c>
      <c r="X96" s="581">
        <v>0</v>
      </c>
      <c r="Y96" s="581" t="s">
        <v>137</v>
      </c>
      <c r="Z96" s="581">
        <v>5</v>
      </c>
      <c r="AA96" s="581" t="s">
        <v>138</v>
      </c>
      <c r="AB96" s="581">
        <f>ROWS($J$56:AA96)</f>
        <v>41</v>
      </c>
      <c r="AC96" s="581" t="str">
        <f t="shared" si="2"/>
        <v/>
      </c>
      <c r="AD96" s="581" t="str">
        <f>IFERROR(SMALL($AC$56:$AC$100,ROWS($AC$56:AC96)),"")</f>
        <v/>
      </c>
      <c r="AE96" s="581"/>
      <c r="AH96" s="570" t="s">
        <v>565</v>
      </c>
      <c r="AI96" s="594" t="s">
        <v>606</v>
      </c>
      <c r="AJ96" s="594" t="s">
        <v>607</v>
      </c>
      <c r="AK96" s="594" t="s">
        <v>608</v>
      </c>
      <c r="AL96" s="594" t="s">
        <v>609</v>
      </c>
      <c r="AM96" s="595" t="s">
        <v>603</v>
      </c>
      <c r="AN96" s="596" t="s">
        <v>610</v>
      </c>
      <c r="AP96" s="570" t="s">
        <v>565</v>
      </c>
      <c r="AQ96" s="594" t="s">
        <v>614</v>
      </c>
      <c r="AR96" s="594" t="s">
        <v>607</v>
      </c>
      <c r="AS96" s="594" t="s">
        <v>608</v>
      </c>
      <c r="AT96" s="594" t="s">
        <v>609</v>
      </c>
      <c r="AU96" s="605" t="s">
        <v>603</v>
      </c>
      <c r="AV96" s="594" t="s">
        <v>610</v>
      </c>
      <c r="AW96" s="606" t="s">
        <v>611</v>
      </c>
      <c r="AX96" s="607" t="s">
        <v>612</v>
      </c>
    </row>
    <row r="97" spans="3:51" x14ac:dyDescent="0.3">
      <c r="C97" s="350" t="s">
        <v>593</v>
      </c>
      <c r="D97" s="448">
        <v>4.048582995951417E-3</v>
      </c>
      <c r="E97" s="448">
        <v>0</v>
      </c>
      <c r="F97" s="448">
        <v>1.2145748987854251E-2</v>
      </c>
      <c r="G97" s="448">
        <v>4.048582995951417E-3</v>
      </c>
      <c r="H97" s="448">
        <v>0.97975708502024295</v>
      </c>
      <c r="I97" s="448">
        <v>2.0242914979757085E-2</v>
      </c>
      <c r="J97" s="350" t="s">
        <v>138</v>
      </c>
      <c r="K97" s="350">
        <f>ROWS($J$56:J96)</f>
        <v>41</v>
      </c>
      <c r="L97" s="350" t="str">
        <f t="shared" si="3"/>
        <v/>
      </c>
      <c r="M97" s="350" t="str">
        <f>IFERROR(SMALL($L$57:$L$100,ROWS($L$57:L97)),"")</f>
        <v/>
      </c>
      <c r="Q97" s="581"/>
      <c r="R97" s="581" t="s">
        <v>593</v>
      </c>
      <c r="S97" s="581" t="s">
        <v>137</v>
      </c>
      <c r="T97" s="581">
        <v>0</v>
      </c>
      <c r="U97" s="581">
        <v>5</v>
      </c>
      <c r="V97" s="581" t="s">
        <v>137</v>
      </c>
      <c r="W97" s="581">
        <v>240</v>
      </c>
      <c r="X97" s="581" t="s">
        <v>137</v>
      </c>
      <c r="Y97" s="581">
        <v>5</v>
      </c>
      <c r="Z97" s="581">
        <v>245</v>
      </c>
      <c r="AA97" s="581" t="s">
        <v>138</v>
      </c>
      <c r="AB97" s="581">
        <f>ROWS($J$56:AA97)</f>
        <v>42</v>
      </c>
      <c r="AC97" s="581" t="str">
        <f t="shared" si="2"/>
        <v/>
      </c>
      <c r="AD97" s="581" t="str">
        <f>IFERROR(SMALL($AC$56:$AC$100,ROWS($AC$56:AC97)),"")</f>
        <v/>
      </c>
      <c r="AE97" s="581"/>
      <c r="AH97" s="597" t="str">
        <f>IFERROR(INDEX($C$157:$I$198,$M157,COLUMNS($AG$97:AG97)),"")</f>
        <v xml:space="preserve">Architecture, Building and Planning                         </v>
      </c>
      <c r="AI97" s="331">
        <f>IFERROR(INDEX($C$157:$I$198,$M157,COLUMNS($AG$97:AH97)),"")</f>
        <v>2.9320388349514566E-2</v>
      </c>
      <c r="AJ97" s="331">
        <f>IFERROR(INDEX($C$157:$I$198,$M157,COLUMNS($AG$97:AI97)),"")</f>
        <v>9.1376356367789836E-3</v>
      </c>
      <c r="AK97" s="331">
        <f>IFERROR(INDEX($C$157:$I$198,$M157,COLUMNS($AG$97:AJ97)),"")</f>
        <v>9.1376356367789836E-3</v>
      </c>
      <c r="AL97" s="331">
        <f>IFERROR(INDEX($C$157:$I$198,$M157,COLUMNS($AG$97:AK97)),"")</f>
        <v>7.230154197601371E-3</v>
      </c>
      <c r="AM97" s="331">
        <f>IFERROR(INDEX($C$157:$I$198,$M157,COLUMNS($AG$97:AL97)),"")</f>
        <v>0.94517418617932614</v>
      </c>
      <c r="AN97" s="332">
        <f>IFERROR(INDEX($C$157:$I$198,$M157,COLUMNS($AG$97:AM97)),"")</f>
        <v>5.4825813820673898E-2</v>
      </c>
      <c r="AP97" s="574" t="str">
        <f>IFERROR(INDEX($R$157:$Z$198,$AD157,COLUMNS($AO$97:AO97)),"")</f>
        <v xml:space="preserve">Architecture, Building and Planning                         </v>
      </c>
      <c r="AQ97" s="601">
        <f>IFERROR(INDEX($R$157:$Z$199,$AD157,COLUMNS($AE$185:AF185)),"")</f>
        <v>25</v>
      </c>
      <c r="AR97" s="601">
        <f>IFERROR(INDEX($R$157:$Z$199,$AD157,COLUMNS($AE$185:AG185)),"")</f>
        <v>10</v>
      </c>
      <c r="AS97" s="601">
        <f>IFERROR(INDEX($R$157:$Z$199,$AD157,COLUMNS($AE$185:AH185)),"")</f>
        <v>10</v>
      </c>
      <c r="AT97" s="601">
        <f>IFERROR(INDEX($R$157:$Z$199,$AD157,COLUMNS($AE$185:AI185)),"")</f>
        <v>5</v>
      </c>
      <c r="AU97" s="601">
        <f>IFERROR(INDEX($R$157:$Z$199,$AD157,COLUMNS($AE$185:AJ185)),"")</f>
        <v>830</v>
      </c>
      <c r="AV97" s="601">
        <f>IFERROR(INDEX($R$157:$Z$199,$AD157,COLUMNS($AE$185:AK185)),"")</f>
        <v>5</v>
      </c>
      <c r="AW97" s="601">
        <f>IFERROR(INDEX($R$157:$Z$199,$AD157,COLUMNS($AE$185:AL185)),"")</f>
        <v>50</v>
      </c>
      <c r="AX97" s="602">
        <f>IFERROR(INDEX($R$157:$Z$199,$AD157,COLUMNS($AE$185:AM185)),"")</f>
        <v>875</v>
      </c>
      <c r="AY97" s="591"/>
    </row>
    <row r="98" spans="3:51" x14ac:dyDescent="0.3">
      <c r="D98" s="448"/>
      <c r="E98" s="448"/>
      <c r="F98" s="448"/>
      <c r="G98" s="448"/>
      <c r="H98" s="448"/>
      <c r="I98" s="448"/>
      <c r="K98" s="350">
        <f>ROWS($J$56:J97)</f>
        <v>42</v>
      </c>
      <c r="L98" s="350" t="str">
        <f t="shared" si="3"/>
        <v/>
      </c>
      <c r="M98" s="350" t="str">
        <f>IFERROR(SMALL($L$57:$L$100,ROWS($L$57:L98)),"")</f>
        <v/>
      </c>
      <c r="Q98" s="581"/>
      <c r="R98" s="586"/>
      <c r="S98" s="586"/>
      <c r="T98" s="586"/>
      <c r="U98" s="586"/>
      <c r="V98" s="586"/>
      <c r="W98" s="586"/>
      <c r="X98" s="586"/>
      <c r="Y98" s="586"/>
      <c r="Z98" s="586"/>
      <c r="AA98" s="581"/>
      <c r="AE98" s="581"/>
      <c r="AH98" s="597" t="str">
        <f>IFERROR(INDEX($C$157:$I$198,$M158,COLUMNS($AG$97:AG98)),"")</f>
        <v xml:space="preserve">Biological Sciences                                         </v>
      </c>
      <c r="AI98" s="331">
        <f>IFERROR(INDEX($C$157:$I$198,$M158,COLUMNS($AG$97:AH98)),"")</f>
        <v>3.7388829855162557E-2</v>
      </c>
      <c r="AJ98" s="331">
        <f>IFERROR(INDEX($C$157:$I$198,$M158,COLUMNS($AG$97:AI98)),"")</f>
        <v>7.0286277429599271E-3</v>
      </c>
      <c r="AK98" s="331">
        <f>IFERROR(INDEX($C$157:$I$198,$M158,COLUMNS($AG$97:AJ98)),"")</f>
        <v>1.6343908803735749E-2</v>
      </c>
      <c r="AL98" s="331">
        <f>IFERROR(INDEX($C$157:$I$198,$M158,COLUMNS($AG$97:AK98)),"")</f>
        <v>5.5419416554020676E-3</v>
      </c>
      <c r="AM98" s="331">
        <f>IFERROR(INDEX($C$157:$I$198,$M158,COLUMNS($AG$97:AL98)),"")</f>
        <v>0.93369669194273963</v>
      </c>
      <c r="AN98" s="332">
        <f>IFERROR(INDEX($C$157:$I$198,$M158,COLUMNS($AG$97:AM98)),"")</f>
        <v>6.6303308057260299E-2</v>
      </c>
      <c r="AP98" s="574" t="str">
        <f>IFERROR(INDEX($R$157:$Z$199,$AD158,COLUMNS($AE$185:AE186)),"")</f>
        <v xml:space="preserve">Biological Sciences                                         </v>
      </c>
      <c r="AQ98" s="601">
        <f>IFERROR(INDEX($R$157:$Z$199,$AD158,COLUMNS($AE$185:AF186)),"")</f>
        <v>155</v>
      </c>
      <c r="AR98" s="601">
        <f>IFERROR(INDEX($R$157:$Z$199,$AD158,COLUMNS($AE$185:AG186)),"")</f>
        <v>30</v>
      </c>
      <c r="AS98" s="601">
        <f>IFERROR(INDEX($R$157:$Z$199,$AD158,COLUMNS($AE$185:AH186)),"")</f>
        <v>70</v>
      </c>
      <c r="AT98" s="601">
        <f>IFERROR(INDEX($R$157:$Z$199,$AD158,COLUMNS($AE$185:AI186)),"")</f>
        <v>25</v>
      </c>
      <c r="AU98" s="601">
        <f>IFERROR(INDEX($R$157:$Z$199,$AD158,COLUMNS($AE$185:AJ186)),"")</f>
        <v>3875</v>
      </c>
      <c r="AV98" s="601">
        <f>IFERROR(INDEX($R$157:$Z$199,$AD158,COLUMNS($AE$185:AK186)),"")</f>
        <v>20</v>
      </c>
      <c r="AW98" s="601">
        <f>IFERROR(INDEX($R$157:$Z$199,$AD158,COLUMNS($AE$185:AL186)),"")</f>
        <v>275</v>
      </c>
      <c r="AX98" s="602">
        <f>IFERROR(INDEX($R$157:$Z$199,$AD158,COLUMNS($AE$185:AM186)),"")</f>
        <v>4150</v>
      </c>
      <c r="AY98" s="591"/>
    </row>
    <row r="99" spans="3:51" x14ac:dyDescent="0.3">
      <c r="M99" s="350" t="str">
        <f>IFERROR(SMALL($L$57:$L$100,ROWS($L$57:L99)),"")</f>
        <v/>
      </c>
      <c r="Q99" s="581"/>
      <c r="R99" s="586"/>
      <c r="S99" s="586"/>
      <c r="T99" s="586"/>
      <c r="U99" s="586"/>
      <c r="V99" s="586"/>
      <c r="W99" s="586"/>
      <c r="X99" s="586"/>
      <c r="Y99" s="586"/>
      <c r="Z99" s="586"/>
      <c r="AA99" s="586"/>
      <c r="AB99" s="581"/>
      <c r="AC99" s="581"/>
      <c r="AD99" s="581" t="str">
        <f>IFERROR(SMALL($AC$56:$AC$100,ROWS($AC$56:AC99)),"")</f>
        <v/>
      </c>
      <c r="AE99" s="581"/>
      <c r="AH99" s="597" t="str">
        <f>IFERROR(INDEX($C$157:$I$198,$M159,COLUMNS($AG$97:AG99)),"")</f>
        <v xml:space="preserve">Business and Administrative Studies                         </v>
      </c>
      <c r="AI99" s="331">
        <f>IFERROR(INDEX($C$157:$I$198,$M159,COLUMNS($AG$97:AH99)),"")</f>
        <v>5.3982739016025988E-2</v>
      </c>
      <c r="AJ99" s="331">
        <f>IFERROR(INDEX($C$157:$I$198,$M159,COLUMNS($AG$97:AI99)),"")</f>
        <v>1.6593612456634453E-2</v>
      </c>
      <c r="AK99" s="331">
        <f>IFERROR(INDEX($C$157:$I$198,$M159,COLUMNS($AG$97:AJ99)),"")</f>
        <v>1.1212929597745445E-2</v>
      </c>
      <c r="AL99" s="331">
        <f>IFERROR(INDEX($C$157:$I$198,$M159,COLUMNS($AG$97:AK99)),"")</f>
        <v>5.8939060638319093E-3</v>
      </c>
      <c r="AM99" s="331">
        <f>IFERROR(INDEX($C$157:$I$198,$M159,COLUMNS($AG$97:AL99)),"")</f>
        <v>0.91231681286576216</v>
      </c>
      <c r="AN99" s="332">
        <f>IFERROR(INDEX($C$157:$I$198,$M159,COLUMNS($AG$97:AM99)),"")</f>
        <v>8.7683187134237783E-2</v>
      </c>
      <c r="AP99" s="574" t="str">
        <f>IFERROR(INDEX($R$157:$Z$199,$AD159,COLUMNS($AE$185:AE187)),"")</f>
        <v xml:space="preserve">Business and Administrative Studies                         </v>
      </c>
      <c r="AQ99" s="601">
        <f>IFERROR(INDEX($R$157:$Z$199,$AD159,COLUMNS($AE$185:AF187)),"")</f>
        <v>300</v>
      </c>
      <c r="AR99" s="601">
        <f>IFERROR(INDEX($R$157:$Z$199,$AD159,COLUMNS($AE$185:AG187)),"")</f>
        <v>90</v>
      </c>
      <c r="AS99" s="601">
        <f>IFERROR(INDEX($R$157:$Z$199,$AD159,COLUMNS($AE$185:AH187)),"")</f>
        <v>60</v>
      </c>
      <c r="AT99" s="601">
        <f>IFERROR(INDEX($R$157:$Z$199,$AD159,COLUMNS($AE$185:AI187)),"")</f>
        <v>35</v>
      </c>
      <c r="AU99" s="601">
        <f>IFERROR(INDEX($R$157:$Z$199,$AD159,COLUMNS($AE$185:AJ187)),"")</f>
        <v>5030</v>
      </c>
      <c r="AV99" s="601">
        <f>IFERROR(INDEX($R$157:$Z$199,$AD159,COLUMNS($AE$185:AK187)),"")</f>
        <v>35</v>
      </c>
      <c r="AW99" s="601">
        <f>IFERROR(INDEX($R$157:$Z$199,$AD159,COLUMNS($AE$185:AL187)),"")</f>
        <v>485</v>
      </c>
      <c r="AX99" s="602">
        <f>IFERROR(INDEX($R$157:$Z$199,$AD159,COLUMNS($AE$185:AM187)),"")</f>
        <v>5515</v>
      </c>
      <c r="AY99" s="591"/>
    </row>
    <row r="100" spans="3:51" x14ac:dyDescent="0.3">
      <c r="M100" s="350" t="str">
        <f>IFERROR(SMALL($L$57:$L$100,ROWS($L$57:L100)),"")</f>
        <v/>
      </c>
      <c r="O100" s="360"/>
      <c r="P100" s="360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A100" s="586"/>
      <c r="AB100" s="586"/>
      <c r="AC100" s="581"/>
      <c r="AD100" s="581" t="str">
        <f>IFERROR(SMALL($AC$56:$AC$100,ROWS($AC$56:AC100)),"")</f>
        <v/>
      </c>
      <c r="AE100" s="586"/>
      <c r="AH100" s="597" t="str">
        <f>IFERROR(INDEX($C$157:$I$198,$M160,COLUMNS($AG$97:AG100)),"")</f>
        <v xml:space="preserve">Combined                                                    </v>
      </c>
      <c r="AI100" s="331">
        <f>IFERROR(INDEX($C$157:$I$198,$M160,COLUMNS($AG$97:AH100)),"")</f>
        <v>2.7694160144491272E-2</v>
      </c>
      <c r="AJ100" s="331">
        <f>IFERROR(INDEX($C$157:$I$198,$M160,COLUMNS($AG$97:AI100)),"")</f>
        <v>1.3847080072245636E-2</v>
      </c>
      <c r="AK100" s="331">
        <f>IFERROR(INDEX($C$157:$I$198,$M160,COLUMNS($AG$97:AJ100)),"")</f>
        <v>2.2275737507525588E-2</v>
      </c>
      <c r="AL100" s="331">
        <f>IFERROR(INDEX($C$157:$I$198,$M160,COLUMNS($AG$97:AK100)),"")</f>
        <v>5.4184226369656833E-3</v>
      </c>
      <c r="AM100" s="331">
        <f>IFERROR(INDEX($C$157:$I$198,$M160,COLUMNS($AG$97:AL100)),"")</f>
        <v>0.93076459963877178</v>
      </c>
      <c r="AN100" s="332">
        <f>IFERROR(INDEX($C$157:$I$198,$M160,COLUMNS($AG$97:AM100)),"")</f>
        <v>6.9235400361228175E-2</v>
      </c>
      <c r="AP100" s="574" t="str">
        <f>IFERROR(INDEX($R$157:$Z$199,$AD160,COLUMNS($AE$185:AE188)),"")</f>
        <v xml:space="preserve">Combined                                                    </v>
      </c>
      <c r="AQ100" s="601">
        <f>IFERROR(INDEX($R$157:$Z$199,$AD160,COLUMNS($AE$185:AF188)),"")</f>
        <v>25</v>
      </c>
      <c r="AR100" s="601">
        <f>IFERROR(INDEX($R$157:$Z$199,$AD160,COLUMNS($AE$185:AG188)),"")</f>
        <v>10</v>
      </c>
      <c r="AS100" s="601">
        <f>IFERROR(INDEX($R$157:$Z$199,$AD160,COLUMNS($AE$185:AH188)),"")</f>
        <v>20</v>
      </c>
      <c r="AT100" s="601">
        <f>IFERROR(INDEX($R$157:$Z$199,$AD160,COLUMNS($AE$185:AI188)),"")</f>
        <v>5</v>
      </c>
      <c r="AU100" s="601">
        <f>IFERROR(INDEX($R$157:$Z$199,$AD160,COLUMNS($AE$185:AJ188)),"")</f>
        <v>775</v>
      </c>
      <c r="AV100" s="601">
        <f>IFERROR(INDEX($R$157:$Z$199,$AD160,COLUMNS($AE$185:AK188)),"")</f>
        <v>20</v>
      </c>
      <c r="AW100" s="601">
        <f>IFERROR(INDEX($R$157:$Z$199,$AD160,COLUMNS($AE$185:AL188)),"")</f>
        <v>60</v>
      </c>
      <c r="AX100" s="602">
        <f>IFERROR(INDEX($R$157:$Z$199,$AD160,COLUMNS($AE$185:AM188)),"")</f>
        <v>830</v>
      </c>
      <c r="AY100" s="591"/>
    </row>
    <row r="101" spans="3:51" x14ac:dyDescent="0.3">
      <c r="O101" s="360"/>
      <c r="P101" s="360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  <c r="AA101" s="586"/>
      <c r="AB101" s="586"/>
      <c r="AC101" s="586"/>
      <c r="AD101" s="586"/>
      <c r="AE101" s="586"/>
      <c r="AH101" s="597" t="str">
        <f>IFERROR(INDEX($C$157:$I$198,$M161,COLUMNS($AG$97:AG101)),"")</f>
        <v xml:space="preserve">Computer Sciences                                           </v>
      </c>
      <c r="AI101" s="331">
        <f>IFERROR(INDEX($C$157:$I$198,$M161,COLUMNS($AG$97:AH101)),"")</f>
        <v>5.5670067453989988E-2</v>
      </c>
      <c r="AJ101" s="331">
        <f>IFERROR(INDEX($C$157:$I$198,$M161,COLUMNS($AG$97:AI101)),"")</f>
        <v>1.188331021489346E-2</v>
      </c>
      <c r="AK101" s="331">
        <f>IFERROR(INDEX($C$157:$I$198,$M161,COLUMNS($AG$97:AJ101)),"")</f>
        <v>1.6926154949722796E-2</v>
      </c>
      <c r="AL101" s="331">
        <f>IFERROR(INDEX($C$157:$I$198,$M161,COLUMNS($AG$97:AK101)),"")</f>
        <v>7.7781666861120834E-3</v>
      </c>
      <c r="AM101" s="331">
        <f>IFERROR(INDEX($C$157:$I$198,$M161,COLUMNS($AG$97:AL101)),"")</f>
        <v>0.90774230069528172</v>
      </c>
      <c r="AN101" s="332">
        <f>IFERROR(INDEX($C$157:$I$198,$M161,COLUMNS($AG$97:AM101)),"")</f>
        <v>9.2257699304718319E-2</v>
      </c>
      <c r="AP101" s="574" t="str">
        <f>IFERROR(INDEX($R$157:$Z$199,$AD161,COLUMNS($AE$185:AE189)),"")</f>
        <v xml:space="preserve">Computer Sciences                                           </v>
      </c>
      <c r="AQ101" s="601">
        <f>IFERROR(INDEX($R$157:$Z$199,$AD161,COLUMNS($AE$185:AF189)),"")</f>
        <v>130</v>
      </c>
      <c r="AR101" s="601">
        <f>IFERROR(INDEX($R$157:$Z$199,$AD161,COLUMNS($AE$185:AG189)),"")</f>
        <v>30</v>
      </c>
      <c r="AS101" s="601">
        <f>IFERROR(INDEX($R$157:$Z$199,$AD161,COLUMNS($AE$185:AH189)),"")</f>
        <v>40</v>
      </c>
      <c r="AT101" s="601">
        <f>IFERROR(INDEX($R$157:$Z$199,$AD161,COLUMNS($AE$185:AI189)),"")</f>
        <v>20</v>
      </c>
      <c r="AU101" s="601">
        <f>IFERROR(INDEX($R$157:$Z$199,$AD161,COLUMNS($AE$185:AJ189)),"")</f>
        <v>2100</v>
      </c>
      <c r="AV101" s="601">
        <f>IFERROR(INDEX($R$157:$Z$199,$AD161,COLUMNS($AE$185:AK189)),"")</f>
        <v>25</v>
      </c>
      <c r="AW101" s="601">
        <f>IFERROR(INDEX($R$157:$Z$199,$AD161,COLUMNS($AE$185:AL189)),"")</f>
        <v>215</v>
      </c>
      <c r="AX101" s="602">
        <f>IFERROR(INDEX($R$157:$Z$199,$AD161,COLUMNS($AE$185:AM189)),"")</f>
        <v>2315</v>
      </c>
      <c r="AY101" s="591"/>
    </row>
    <row r="102" spans="3:51" x14ac:dyDescent="0.3">
      <c r="O102" s="360"/>
      <c r="P102" s="360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A102" s="586"/>
      <c r="AB102" s="586"/>
      <c r="AC102" s="586"/>
      <c r="AD102" s="586"/>
      <c r="AE102" s="586"/>
      <c r="AH102" s="597" t="str">
        <f>IFERROR(INDEX($C$157:$I$198,$M162,COLUMNS($AG$97:AG102)),"")</f>
        <v xml:space="preserve">Creative Arts and Design                                    </v>
      </c>
      <c r="AI102" s="331">
        <f>IFERROR(INDEX($C$157:$I$198,$M162,COLUMNS($AG$97:AH102)),"")</f>
        <v>2.2270063790308731E-2</v>
      </c>
      <c r="AJ102" s="331">
        <f>IFERROR(INDEX($C$157:$I$198,$M162,COLUMNS($AG$97:AI102)),"")</f>
        <v>4.1884641320874046E-3</v>
      </c>
      <c r="AK102" s="331">
        <f>IFERROR(INDEX($C$157:$I$198,$M162,COLUMNS($AG$97:AJ102)),"")</f>
        <v>2.3245975933085094E-2</v>
      </c>
      <c r="AL102" s="331">
        <f>IFERROR(INDEX($C$157:$I$198,$M162,COLUMNS($AG$97:AK102)),"")</f>
        <v>5.0973608487503716E-3</v>
      </c>
      <c r="AM102" s="331">
        <f>IFERROR(INDEX($C$157:$I$198,$M162,COLUMNS($AG$97:AL102)),"")</f>
        <v>0.94519813529576835</v>
      </c>
      <c r="AN102" s="332">
        <f>IFERROR(INDEX($C$157:$I$198,$M162,COLUMNS($AG$97:AM102)),"")</f>
        <v>5.4801864704231602E-2</v>
      </c>
      <c r="AP102" s="574" t="str">
        <f>IFERROR(INDEX($R$157:$Z$199,$AD162,COLUMNS($AE$185:AE190)),"")</f>
        <v xml:space="preserve">Creative Arts and Design                                    </v>
      </c>
      <c r="AQ102" s="601">
        <f>IFERROR(INDEX($R$157:$Z$199,$AD162,COLUMNS($AE$185:AF190)),"")</f>
        <v>55</v>
      </c>
      <c r="AR102" s="601">
        <f>IFERROR(INDEX($R$157:$Z$199,$AD162,COLUMNS($AE$185:AG190)),"")</f>
        <v>10</v>
      </c>
      <c r="AS102" s="601">
        <f>IFERROR(INDEX($R$157:$Z$199,$AD162,COLUMNS($AE$185:AH190)),"")</f>
        <v>55</v>
      </c>
      <c r="AT102" s="601">
        <f>IFERROR(INDEX($R$157:$Z$199,$AD162,COLUMNS($AE$185:AI190)),"")</f>
        <v>10</v>
      </c>
      <c r="AU102" s="601">
        <f>IFERROR(INDEX($R$157:$Z$199,$AD162,COLUMNS($AE$185:AJ190)),"")</f>
        <v>2255</v>
      </c>
      <c r="AV102" s="601">
        <f>IFERROR(INDEX($R$157:$Z$199,$AD162,COLUMNS($AE$185:AK190)),"")</f>
        <v>5</v>
      </c>
      <c r="AW102" s="601">
        <f>IFERROR(INDEX($R$157:$Z$199,$AD162,COLUMNS($AE$185:AL190)),"")</f>
        <v>130</v>
      </c>
      <c r="AX102" s="602">
        <f>IFERROR(INDEX($R$157:$Z$199,$AD162,COLUMNS($AE$185:AM190)),"")</f>
        <v>2390</v>
      </c>
      <c r="AY102" s="591"/>
    </row>
    <row r="103" spans="3:51" x14ac:dyDescent="0.3">
      <c r="C103" s="363" t="s">
        <v>598</v>
      </c>
      <c r="O103" s="360"/>
      <c r="P103" s="360"/>
      <c r="Q103" s="586"/>
      <c r="R103" s="587" t="s">
        <v>598</v>
      </c>
      <c r="S103" s="586"/>
      <c r="T103" s="586"/>
      <c r="U103" s="586"/>
      <c r="V103" s="586"/>
      <c r="W103" s="586"/>
      <c r="X103" s="586"/>
      <c r="Y103" s="586"/>
      <c r="Z103" s="586"/>
      <c r="AA103" s="586"/>
      <c r="AB103" s="586"/>
      <c r="AC103" s="586"/>
      <c r="AD103" s="586"/>
      <c r="AE103" s="586"/>
      <c r="AH103" s="597" t="str">
        <f>IFERROR(INDEX($C$157:$I$198,$M163,COLUMNS($AG$97:AG103)),"")</f>
        <v>Eastern, Asiatic, African, American and Australian Languages</v>
      </c>
      <c r="AI103" s="331">
        <f>IFERROR(INDEX($C$157:$I$198,$M163,COLUMNS($AG$97:AH103)),"")</f>
        <v>4.1373603640877117E-2</v>
      </c>
      <c r="AJ103" s="331">
        <f>IFERROR(INDEX($C$157:$I$198,$M163,COLUMNS($AG$97:AI103)),"")</f>
        <v>0</v>
      </c>
      <c r="AK103" s="331">
        <f>IFERROR(INDEX($C$157:$I$198,$M163,COLUMNS($AG$97:AJ103)),"")</f>
        <v>0.10343400910219279</v>
      </c>
      <c r="AL103" s="331">
        <f>IFERROR(INDEX($C$157:$I$198,$M163,COLUMNS($AG$97:AK103)),"")</f>
        <v>0</v>
      </c>
      <c r="AM103" s="331">
        <f>IFERROR(INDEX($C$157:$I$198,$M163,COLUMNS($AG$97:AL103)),"")</f>
        <v>0.85519238725693014</v>
      </c>
      <c r="AN103" s="332">
        <f>IFERROR(INDEX($C$157:$I$198,$M163,COLUMNS($AG$97:AM103)),"")</f>
        <v>0.14480761274306991</v>
      </c>
      <c r="AP103" s="574" t="str">
        <f>IFERROR(INDEX($R$157:$Z$199,$AD163,COLUMNS($AE$185:AE191)),"")</f>
        <v>Eastern, Asiatic, African, American and Australian Languages</v>
      </c>
      <c r="AQ103" s="601" t="str">
        <f>IFERROR(INDEX($R$157:$Z$199,$AD163,COLUMNS($AE$185:AF191)),"")</f>
        <v>-</v>
      </c>
      <c r="AR103" s="601">
        <f>IFERROR(INDEX($R$157:$Z$199,$AD163,COLUMNS($AE$185:AG191)),"")</f>
        <v>0</v>
      </c>
      <c r="AS103" s="601">
        <f>IFERROR(INDEX($R$157:$Z$199,$AD163,COLUMNS($AE$185:AH191)),"")</f>
        <v>5</v>
      </c>
      <c r="AT103" s="601">
        <f>IFERROR(INDEX($R$157:$Z$199,$AD163,COLUMNS($AE$185:AI191)),"")</f>
        <v>0</v>
      </c>
      <c r="AU103" s="601">
        <f>IFERROR(INDEX($R$157:$Z$199,$AD163,COLUMNS($AE$185:AJ191)),"")</f>
        <v>20</v>
      </c>
      <c r="AV103" s="601">
        <f>IFERROR(INDEX($R$157:$Z$199,$AD163,COLUMNS($AE$185:AK191)),"")</f>
        <v>0</v>
      </c>
      <c r="AW103" s="601">
        <f>IFERROR(INDEX($R$157:$Z$199,$AD163,COLUMNS($AE$185:AL191)),"")</f>
        <v>5</v>
      </c>
      <c r="AX103" s="602">
        <f>IFERROR(INDEX($R$157:$Z$199,$AD163,COLUMNS($AE$185:AM191)),"")</f>
        <v>25</v>
      </c>
      <c r="AY103" s="591"/>
    </row>
    <row r="104" spans="3:51" x14ac:dyDescent="0.3">
      <c r="O104" s="360"/>
      <c r="P104" s="360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A104" s="586"/>
      <c r="AB104" s="586"/>
      <c r="AC104" s="586"/>
      <c r="AD104" s="586"/>
      <c r="AE104" s="586"/>
      <c r="AF104" s="350" t="str">
        <f>IFERROR(INDEX($R$56:$Z$98,$AD78,COLUMNS($AE$82:AE106)),"")</f>
        <v/>
      </c>
      <c r="AG104" s="350" t="str">
        <f>IFERROR(INDEX($R$56:$Z$98,$AD78,COLUMNS($AE$82:AF106)),"")</f>
        <v/>
      </c>
      <c r="AH104" s="597" t="str">
        <f>IFERROR(INDEX($C$157:$I$198,$M164,COLUMNS($AG$97:AG104)),"")</f>
        <v xml:space="preserve">Education                                                   </v>
      </c>
      <c r="AI104" s="331">
        <f>IFERROR(INDEX($C$157:$I$198,$M164,COLUMNS($AG$97:AH104)),"")</f>
        <v>1.6671376094942073E-2</v>
      </c>
      <c r="AJ104" s="331">
        <f>IFERROR(INDEX($C$157:$I$198,$M164,COLUMNS($AG$97:AI104)),"")</f>
        <v>3.1082226617688614E-3</v>
      </c>
      <c r="AK104" s="331">
        <f>IFERROR(INDEX($C$157:$I$198,$M164,COLUMNS($AG$97:AJ104)),"")</f>
        <v>4.521051144391071E-3</v>
      </c>
      <c r="AL104" s="331">
        <f>IFERROR(INDEX($C$157:$I$198,$M164,COLUMNS($AG$97:AK104)),"")</f>
        <v>1.6953941791466515E-3</v>
      </c>
      <c r="AM104" s="331">
        <f>IFERROR(INDEX($C$157:$I$198,$M164,COLUMNS($AG$97:AL104)),"")</f>
        <v>0.97400395591975131</v>
      </c>
      <c r="AN104" s="332">
        <f>IFERROR(INDEX($C$157:$I$198,$M164,COLUMNS($AG$97:AM104)),"")</f>
        <v>2.5996044080248658E-2</v>
      </c>
      <c r="AP104" s="574" t="str">
        <f>IFERROR(INDEX($R$157:$Z$199,$AD164,COLUMNS($AE$185:AE192)),"")</f>
        <v xml:space="preserve">Education                                                   </v>
      </c>
      <c r="AQ104" s="601">
        <f>IFERROR(INDEX($R$157:$Z$199,$AD164,COLUMNS($AE$185:AF192)),"")</f>
        <v>30</v>
      </c>
      <c r="AR104" s="601">
        <f>IFERROR(INDEX($R$157:$Z$199,$AD164,COLUMNS($AE$185:AG192)),"")</f>
        <v>5</v>
      </c>
      <c r="AS104" s="601">
        <f>IFERROR(INDEX($R$157:$Z$199,$AD164,COLUMNS($AE$185:AH192)),"")</f>
        <v>10</v>
      </c>
      <c r="AT104" s="601">
        <f>IFERROR(INDEX($R$157:$Z$199,$AD164,COLUMNS($AE$185:AI192)),"")</f>
        <v>5</v>
      </c>
      <c r="AU104" s="601">
        <f>IFERROR(INDEX($R$157:$Z$199,$AD164,COLUMNS($AE$185:AJ192)),"")</f>
        <v>1725</v>
      </c>
      <c r="AV104" s="601">
        <f>IFERROR(INDEX($R$157:$Z$199,$AD164,COLUMNS($AE$185:AK192)),"")</f>
        <v>125</v>
      </c>
      <c r="AW104" s="601">
        <f>IFERROR(INDEX($R$157:$Z$199,$AD164,COLUMNS($AE$185:AL192)),"")</f>
        <v>45</v>
      </c>
      <c r="AX104" s="602">
        <f>IFERROR(INDEX($R$157:$Z$199,$AD164,COLUMNS($AE$185:AM192)),"")</f>
        <v>1770</v>
      </c>
      <c r="AY104" s="591"/>
    </row>
    <row r="105" spans="3:51" x14ac:dyDescent="0.3">
      <c r="C105" s="363" t="s">
        <v>565</v>
      </c>
      <c r="D105" s="363" t="s">
        <v>169</v>
      </c>
      <c r="E105" s="363" t="s">
        <v>170</v>
      </c>
      <c r="F105" s="363" t="s">
        <v>601</v>
      </c>
      <c r="G105" s="363" t="s">
        <v>602</v>
      </c>
      <c r="H105" s="363" t="s">
        <v>603</v>
      </c>
      <c r="I105" s="363" t="s">
        <v>498</v>
      </c>
      <c r="J105" s="363" t="s">
        <v>467</v>
      </c>
      <c r="K105" s="363" t="s">
        <v>468</v>
      </c>
      <c r="L105" s="363" t="s">
        <v>469</v>
      </c>
      <c r="M105" s="363" t="s">
        <v>470</v>
      </c>
      <c r="O105" s="360"/>
      <c r="P105" s="360"/>
      <c r="Q105" s="586"/>
      <c r="R105" s="586" t="s">
        <v>125</v>
      </c>
      <c r="S105" s="586" t="s">
        <v>566</v>
      </c>
      <c r="T105" s="586" t="s">
        <v>567</v>
      </c>
      <c r="U105" s="586" t="s">
        <v>568</v>
      </c>
      <c r="V105" s="586" t="s">
        <v>569</v>
      </c>
      <c r="W105" s="586" t="s">
        <v>570</v>
      </c>
      <c r="X105" s="586" t="s">
        <v>503</v>
      </c>
      <c r="Y105" s="586" t="s">
        <v>571</v>
      </c>
      <c r="Z105" s="586" t="s">
        <v>572</v>
      </c>
      <c r="AA105" s="586" t="s">
        <v>467</v>
      </c>
      <c r="AB105" s="587" t="s">
        <v>468</v>
      </c>
      <c r="AC105" s="587" t="s">
        <v>469</v>
      </c>
      <c r="AD105" s="587" t="s">
        <v>470</v>
      </c>
      <c r="AE105" s="586"/>
      <c r="AF105" s="363"/>
      <c r="AH105" s="597" t="str">
        <f>IFERROR(INDEX($C$157:$I$198,$M165,COLUMNS($AG$97:AG105)),"")</f>
        <v xml:space="preserve">Engineering                                                 </v>
      </c>
      <c r="AI105" s="331">
        <f>IFERROR(INDEX($C$157:$I$198,$M165,COLUMNS($AG$97:AH105)),"")</f>
        <v>5.7033422064477972E-2</v>
      </c>
      <c r="AJ105" s="331">
        <f>IFERROR(INDEX($C$157:$I$198,$M165,COLUMNS($AG$97:AI105)),"")</f>
        <v>1.6465542738834663E-2</v>
      </c>
      <c r="AK105" s="331">
        <f>IFERROR(INDEX($C$157:$I$198,$M165,COLUMNS($AG$97:AJ105)),"")</f>
        <v>1.676131322094055E-2</v>
      </c>
      <c r="AL105" s="331">
        <f>IFERROR(INDEX($C$157:$I$198,$M165,COLUMNS($AG$97:AK105)),"")</f>
        <v>9.8580301685891741E-3</v>
      </c>
      <c r="AM105" s="331">
        <f>IFERROR(INDEX($C$157:$I$198,$M165,COLUMNS($AG$97:AL105)),"")</f>
        <v>0.8998816918071576</v>
      </c>
      <c r="AN105" s="332">
        <f>IFERROR(INDEX($C$157:$I$198,$M165,COLUMNS($AG$97:AM105)),"")</f>
        <v>0.10011830819284236</v>
      </c>
      <c r="AP105" s="574" t="str">
        <f>IFERROR(INDEX($R$157:$Z$199,$AD165,COLUMNS($AE$185:AE193)),"")</f>
        <v xml:space="preserve">Engineering                                                 </v>
      </c>
      <c r="AQ105" s="601">
        <f>IFERROR(INDEX($R$157:$Z$199,$AD165,COLUMNS($AE$185:AF193)),"")</f>
        <v>195</v>
      </c>
      <c r="AR105" s="601">
        <f>IFERROR(INDEX($R$157:$Z$199,$AD165,COLUMNS($AE$185:AG193)),"")</f>
        <v>55</v>
      </c>
      <c r="AS105" s="601">
        <f>IFERROR(INDEX($R$157:$Z$199,$AD165,COLUMNS($AE$185:AH193)),"")</f>
        <v>55</v>
      </c>
      <c r="AT105" s="601">
        <f>IFERROR(INDEX($R$157:$Z$199,$AD165,COLUMNS($AE$185:AI193)),"")</f>
        <v>35</v>
      </c>
      <c r="AU105" s="601">
        <f>IFERROR(INDEX($R$157:$Z$199,$AD165,COLUMNS($AE$185:AJ193)),"")</f>
        <v>3045</v>
      </c>
      <c r="AV105" s="601">
        <f>IFERROR(INDEX($R$157:$Z$199,$AD165,COLUMNS($AE$185:AK193)),"")</f>
        <v>20</v>
      </c>
      <c r="AW105" s="601">
        <f>IFERROR(INDEX($R$157:$Z$199,$AD165,COLUMNS($AE$185:AL193)),"")</f>
        <v>340</v>
      </c>
      <c r="AX105" s="602">
        <f>IFERROR(INDEX($R$157:$Z$199,$AD165,COLUMNS($AE$185:AM193)),"")</f>
        <v>3380</v>
      </c>
      <c r="AY105" s="591"/>
    </row>
    <row r="106" spans="3:51" x14ac:dyDescent="0.3">
      <c r="C106" s="350" t="s">
        <v>573</v>
      </c>
      <c r="D106" s="382">
        <v>2.8164312686458182E-2</v>
      </c>
      <c r="E106" s="382">
        <v>1.4947948177664658E-2</v>
      </c>
      <c r="F106" s="382">
        <v>1.0775457409300483E-2</v>
      </c>
      <c r="G106" s="382">
        <v>9.3881042288193935E-3</v>
      </c>
      <c r="H106" s="382">
        <v>0.93672417749775727</v>
      </c>
      <c r="I106" s="382">
        <v>6.3275822502242715E-2</v>
      </c>
      <c r="J106" s="350" t="s">
        <v>139</v>
      </c>
      <c r="K106" s="350">
        <f>ROWS($J$106:J106)</f>
        <v>1</v>
      </c>
      <c r="L106" s="350">
        <f>IF($AI$2=J106,$K106,"")</f>
        <v>1</v>
      </c>
      <c r="M106" s="350">
        <f>IFERROR(SMALL($L$106:$L$149,ROWS($L$106:L106)),"")</f>
        <v>1</v>
      </c>
      <c r="O106" s="360"/>
      <c r="P106" s="360"/>
      <c r="Q106" s="586"/>
      <c r="R106" s="586" t="s">
        <v>573</v>
      </c>
      <c r="S106" s="586">
        <v>25</v>
      </c>
      <c r="T106" s="586">
        <v>15</v>
      </c>
      <c r="U106" s="586">
        <v>10</v>
      </c>
      <c r="V106" s="586">
        <v>10</v>
      </c>
      <c r="W106" s="586">
        <v>900</v>
      </c>
      <c r="X106" s="586">
        <v>10</v>
      </c>
      <c r="Y106" s="586">
        <v>60</v>
      </c>
      <c r="Z106" s="586">
        <v>960</v>
      </c>
      <c r="AA106" s="586" t="s">
        <v>139</v>
      </c>
      <c r="AB106" s="586">
        <f>ROWS($J$106:AA106)</f>
        <v>1</v>
      </c>
      <c r="AC106" s="586">
        <f t="shared" ref="AC106:AC147" si="4">IF($AI$2=AA106,$AB106,"")</f>
        <v>1</v>
      </c>
      <c r="AD106" s="586">
        <f>IFERROR(SMALL($AC$106:$AC$151,ROWS($AC$106:AC106)),"")</f>
        <v>1</v>
      </c>
      <c r="AE106" s="586"/>
      <c r="AH106" s="597" t="str">
        <f>IFERROR(INDEX($C$157:$I$198,$M166,COLUMNS($AG$97:AG106)),"")</f>
        <v xml:space="preserve">European Languages, Literature and Related Subjects         </v>
      </c>
      <c r="AI106" s="331">
        <f>IFERROR(INDEX($C$157:$I$198,$M166,COLUMNS($AG$97:AH106)),"")</f>
        <v>1.2600322666285456E-2</v>
      </c>
      <c r="AJ106" s="331">
        <f>IFERROR(INDEX($C$157:$I$198,$M166,COLUMNS($AG$97:AI106)),"")</f>
        <v>2.0421916801110951E-3</v>
      </c>
      <c r="AK106" s="331">
        <f>IFERROR(INDEX($C$157:$I$198,$M166,COLUMNS($AG$97:AJ106)),"")</f>
        <v>2.5180223415769802E-2</v>
      </c>
      <c r="AL106" s="331">
        <f>IFERROR(INDEX($C$157:$I$198,$M166,COLUMNS($AG$97:AK106)),"")</f>
        <v>8.1687667204443804E-3</v>
      </c>
      <c r="AM106" s="331">
        <f>IFERROR(INDEX($C$157:$I$198,$M166,COLUMNS($AG$97:AL106)),"")</f>
        <v>0.95200849551738931</v>
      </c>
      <c r="AN106" s="332">
        <f>IFERROR(INDEX($C$157:$I$198,$M166,COLUMNS($AG$97:AM106)),"")</f>
        <v>4.7991504482610733E-2</v>
      </c>
      <c r="AP106" s="574" t="str">
        <f>IFERROR(INDEX($R$157:$Z$199,$AD166,COLUMNS($AE$185:AE194)),"")</f>
        <v xml:space="preserve">European Languages, Literature and Related Subjects         </v>
      </c>
      <c r="AQ106" s="601">
        <f>IFERROR(INDEX($R$157:$Z$199,$AD166,COLUMNS($AE$185:AF194)),"")</f>
        <v>5</v>
      </c>
      <c r="AR106" s="601" t="str">
        <f>IFERROR(INDEX($R$157:$Z$199,$AD166,COLUMNS($AE$185:AG194)),"")</f>
        <v>-</v>
      </c>
      <c r="AS106" s="601">
        <f>IFERROR(INDEX($R$157:$Z$199,$AD166,COLUMNS($AE$185:AH194)),"")</f>
        <v>10</v>
      </c>
      <c r="AT106" s="601">
        <f>IFERROR(INDEX($R$157:$Z$199,$AD166,COLUMNS($AE$185:AI194)),"")</f>
        <v>5</v>
      </c>
      <c r="AU106" s="601">
        <f>IFERROR(INDEX($R$157:$Z$199,$AD166,COLUMNS($AE$185:AJ194)),"")</f>
        <v>465</v>
      </c>
      <c r="AV106" s="601">
        <f>IFERROR(INDEX($R$157:$Z$199,$AD166,COLUMNS($AE$185:AK194)),"")</f>
        <v>35</v>
      </c>
      <c r="AW106" s="601">
        <f>IFERROR(INDEX($R$157:$Z$199,$AD166,COLUMNS($AE$185:AL194)),"")</f>
        <v>25</v>
      </c>
      <c r="AX106" s="602">
        <f>IFERROR(INDEX($R$157:$Z$199,$AD166,COLUMNS($AE$185:AM194)),"")</f>
        <v>490</v>
      </c>
      <c r="AY106" s="591"/>
    </row>
    <row r="107" spans="3:51" x14ac:dyDescent="0.3">
      <c r="C107" s="350" t="s">
        <v>574</v>
      </c>
      <c r="D107" s="382">
        <v>3.332155893088426E-2</v>
      </c>
      <c r="E107" s="382">
        <v>7.6133286235723534E-3</v>
      </c>
      <c r="F107" s="382">
        <v>1.699517249499588E-2</v>
      </c>
      <c r="G107" s="382">
        <v>5.2984811020840693E-3</v>
      </c>
      <c r="H107" s="382">
        <v>0.93677145884846347</v>
      </c>
      <c r="I107" s="382">
        <v>6.322854115153656E-2</v>
      </c>
      <c r="J107" s="350" t="s">
        <v>139</v>
      </c>
      <c r="K107" s="350">
        <f>ROWS($J$106:J107)</f>
        <v>2</v>
      </c>
      <c r="L107" s="350">
        <f t="shared" ref="L107:L147" si="5">IF($AI$2=J107,$K107,"")</f>
        <v>2</v>
      </c>
      <c r="M107" s="350">
        <f>IFERROR(SMALL($L$106:$L$149,ROWS($L$106:L107)),"")</f>
        <v>2</v>
      </c>
      <c r="O107" s="360"/>
      <c r="P107" s="360"/>
      <c r="Q107" s="586"/>
      <c r="R107" s="586" t="s">
        <v>574</v>
      </c>
      <c r="S107" s="586">
        <v>140</v>
      </c>
      <c r="T107" s="586">
        <v>30</v>
      </c>
      <c r="U107" s="586">
        <v>70</v>
      </c>
      <c r="V107" s="586">
        <v>25</v>
      </c>
      <c r="W107" s="586">
        <v>3980</v>
      </c>
      <c r="X107" s="586">
        <v>20</v>
      </c>
      <c r="Y107" s="586">
        <v>270</v>
      </c>
      <c r="Z107" s="586">
        <v>4245</v>
      </c>
      <c r="AA107" s="586" t="s">
        <v>139</v>
      </c>
      <c r="AB107" s="586">
        <f>ROWS($J$106:AA107)</f>
        <v>2</v>
      </c>
      <c r="AC107" s="586">
        <f t="shared" si="4"/>
        <v>2</v>
      </c>
      <c r="AD107" s="586">
        <f>IFERROR(SMALL($AC$106:$AC$151,ROWS($AC$106:AC107)),"")</f>
        <v>2</v>
      </c>
      <c r="AE107" s="586"/>
      <c r="AH107" s="597" t="str">
        <f>IFERROR(INDEX($C$157:$I$198,$M167,COLUMNS($AG$97:AG107)),"")</f>
        <v xml:space="preserve">Historical and Philosophical Studies                        </v>
      </c>
      <c r="AI107" s="331">
        <f>IFERROR(INDEX($C$157:$I$198,$M167,COLUMNS($AG$97:AH107)),"")</f>
        <v>1.0921799912625601E-2</v>
      </c>
      <c r="AJ107" s="331">
        <f>IFERROR(INDEX($C$157:$I$198,$M167,COLUMNS($AG$97:AI107)),"")</f>
        <v>3.4949759720401923E-3</v>
      </c>
      <c r="AK107" s="331">
        <f>IFERROR(INDEX($C$157:$I$198,$M167,COLUMNS($AG$97:AJ107)),"")</f>
        <v>1.6015727391874179E-2</v>
      </c>
      <c r="AL107" s="331">
        <f>IFERROR(INDEX($C$157:$I$198,$M167,COLUMNS($AG$97:AK107)),"")</f>
        <v>4.3687199650502403E-4</v>
      </c>
      <c r="AM107" s="331">
        <f>IFERROR(INDEX($C$157:$I$198,$M167,COLUMNS($AG$97:AL107)),"")</f>
        <v>0.9691306247269551</v>
      </c>
      <c r="AN107" s="332">
        <f>IFERROR(INDEX($C$157:$I$198,$M167,COLUMNS($AG$97:AM107)),"")</f>
        <v>3.0869375273044997E-2</v>
      </c>
      <c r="AP107" s="574" t="str">
        <f>IFERROR(INDEX($R$157:$Z$199,$AD167,COLUMNS($AE$185:AE195)),"")</f>
        <v xml:space="preserve">Historical and Philosophical Studies                        </v>
      </c>
      <c r="AQ107" s="601">
        <f>IFERROR(INDEX($R$157:$Z$199,$AD167,COLUMNS($AE$185:AF195)),"")</f>
        <v>15</v>
      </c>
      <c r="AR107" s="601">
        <f>IFERROR(INDEX($R$157:$Z$199,$AD167,COLUMNS($AE$185:AG195)),"")</f>
        <v>5</v>
      </c>
      <c r="AS107" s="601">
        <f>IFERROR(INDEX($R$157:$Z$199,$AD167,COLUMNS($AE$185:AH195)),"")</f>
        <v>20</v>
      </c>
      <c r="AT107" s="601" t="str">
        <f>IFERROR(INDEX($R$157:$Z$199,$AD167,COLUMNS($AE$185:AI195)),"")</f>
        <v>-</v>
      </c>
      <c r="AU107" s="601">
        <f>IFERROR(INDEX($R$157:$Z$199,$AD167,COLUMNS($AE$185:AJ195)),"")</f>
        <v>1110</v>
      </c>
      <c r="AV107" s="601">
        <f>IFERROR(INDEX($R$157:$Z$199,$AD167,COLUMNS($AE$185:AK195)),"")</f>
        <v>10</v>
      </c>
      <c r="AW107" s="601">
        <f>IFERROR(INDEX($R$157:$Z$199,$AD167,COLUMNS($AE$185:AL195)),"")</f>
        <v>35</v>
      </c>
      <c r="AX107" s="602">
        <f>IFERROR(INDEX($R$157:$Z$199,$AD167,COLUMNS($AE$185:AM195)),"")</f>
        <v>1145</v>
      </c>
      <c r="AY107" s="591"/>
    </row>
    <row r="108" spans="3:51" x14ac:dyDescent="0.3">
      <c r="C108" s="350" t="s">
        <v>575</v>
      </c>
      <c r="D108" s="382">
        <v>5.4581875542407392E-2</v>
      </c>
      <c r="E108" s="382">
        <v>1.4706176666975964E-2</v>
      </c>
      <c r="F108" s="382">
        <v>1.6829411625575611E-2</v>
      </c>
      <c r="G108" s="382">
        <v>5.094308383958023E-3</v>
      </c>
      <c r="H108" s="382">
        <v>0.90878822778108304</v>
      </c>
      <c r="I108" s="382">
        <v>9.1211772218916978E-2</v>
      </c>
      <c r="J108" s="350" t="s">
        <v>139</v>
      </c>
      <c r="K108" s="350">
        <f>ROWS($J$106:J108)</f>
        <v>3</v>
      </c>
      <c r="L108" s="350">
        <f t="shared" si="5"/>
        <v>3</v>
      </c>
      <c r="M108" s="350">
        <f>IFERROR(SMALL($L$106:$L$149,ROWS($L$106:L108)),"")</f>
        <v>3</v>
      </c>
      <c r="O108" s="360"/>
      <c r="P108" s="360"/>
      <c r="Q108" s="586"/>
      <c r="R108" s="586" t="s">
        <v>575</v>
      </c>
      <c r="S108" s="586">
        <v>300</v>
      </c>
      <c r="T108" s="586">
        <v>80</v>
      </c>
      <c r="U108" s="586">
        <v>95</v>
      </c>
      <c r="V108" s="586">
        <v>30</v>
      </c>
      <c r="W108" s="586">
        <v>4995</v>
      </c>
      <c r="X108" s="586">
        <v>30</v>
      </c>
      <c r="Y108" s="586">
        <v>500</v>
      </c>
      <c r="Z108" s="586">
        <v>5495</v>
      </c>
      <c r="AA108" s="586" t="s">
        <v>139</v>
      </c>
      <c r="AB108" s="586">
        <f>ROWS($J$106:AA108)</f>
        <v>3</v>
      </c>
      <c r="AC108" s="586">
        <f t="shared" si="4"/>
        <v>3</v>
      </c>
      <c r="AD108" s="586">
        <f>IFERROR(SMALL($AC$106:$AC$151,ROWS($AC$106:AC108)),"")</f>
        <v>3</v>
      </c>
      <c r="AE108" s="586"/>
      <c r="AH108" s="597" t="str">
        <f>IFERROR(INDEX($C$157:$I$198,$M168,COLUMNS($AG$97:AG108)),"")</f>
        <v xml:space="preserve">Law                                                         </v>
      </c>
      <c r="AI108" s="331">
        <f>IFERROR(INDEX($C$157:$I$198,$M168,COLUMNS($AG$97:AH108)),"")</f>
        <v>5.3276097067461038E-2</v>
      </c>
      <c r="AJ108" s="331">
        <f>IFERROR(INDEX($C$157:$I$198,$M168,COLUMNS($AG$97:AI108)),"")</f>
        <v>1.8035044332345047E-2</v>
      </c>
      <c r="AK108" s="331">
        <f>IFERROR(INDEX($C$157:$I$198,$M168,COLUMNS($AG$97:AJ108)),"")</f>
        <v>1.9791476386527462E-2</v>
      </c>
      <c r="AL108" s="331">
        <f>IFERROR(INDEX($C$157:$I$198,$M168,COLUMNS($AG$97:AK108)),"")</f>
        <v>5.971868984220214E-3</v>
      </c>
      <c r="AM108" s="331">
        <f>IFERROR(INDEX($C$157:$I$198,$M168,COLUMNS($AG$97:AL108)),"")</f>
        <v>0.90292551322944614</v>
      </c>
      <c r="AN108" s="332">
        <f>IFERROR(INDEX($C$157:$I$198,$M168,COLUMNS($AG$97:AM108)),"")</f>
        <v>9.7074486770553775E-2</v>
      </c>
      <c r="AP108" s="574" t="str">
        <f>IFERROR(INDEX($R$157:$Z$199,$AD168,COLUMNS($AE$185:AE196)),"")</f>
        <v xml:space="preserve">Law                                                         </v>
      </c>
      <c r="AQ108" s="601">
        <f>IFERROR(INDEX($R$157:$Z$199,$AD168,COLUMNS($AE$185:AF196)),"")</f>
        <v>75</v>
      </c>
      <c r="AR108" s="601">
        <f>IFERROR(INDEX($R$157:$Z$199,$AD168,COLUMNS($AE$185:AG196)),"")</f>
        <v>25</v>
      </c>
      <c r="AS108" s="601">
        <f>IFERROR(INDEX($R$157:$Z$199,$AD168,COLUMNS($AE$185:AH196)),"")</f>
        <v>30</v>
      </c>
      <c r="AT108" s="601">
        <f>IFERROR(INDEX($R$157:$Z$199,$AD168,COLUMNS($AE$185:AI196)),"")</f>
        <v>10</v>
      </c>
      <c r="AU108" s="601">
        <f>IFERROR(INDEX($R$157:$Z$199,$AD168,COLUMNS($AE$185:AJ196)),"")</f>
        <v>1285</v>
      </c>
      <c r="AV108" s="601">
        <f>IFERROR(INDEX($R$157:$Z$199,$AD168,COLUMNS($AE$185:AK196)),"")</f>
        <v>25</v>
      </c>
      <c r="AW108" s="601">
        <f>IFERROR(INDEX($R$157:$Z$199,$AD168,COLUMNS($AE$185:AL196)),"")</f>
        <v>140</v>
      </c>
      <c r="AX108" s="602">
        <f>IFERROR(INDEX($R$157:$Z$199,$AD168,COLUMNS($AE$185:AM196)),"")</f>
        <v>1425</v>
      </c>
      <c r="AY108" s="591"/>
    </row>
    <row r="109" spans="3:51" x14ac:dyDescent="0.3">
      <c r="C109" s="350" t="s">
        <v>576</v>
      </c>
      <c r="D109" s="382">
        <v>2.0972354623450904E-2</v>
      </c>
      <c r="E109" s="382">
        <v>7.6263107721639654E-3</v>
      </c>
      <c r="F109" s="382">
        <v>1.2392755004766444E-2</v>
      </c>
      <c r="G109" s="382">
        <v>4.7664442326024788E-3</v>
      </c>
      <c r="H109" s="382">
        <v>0.95424213536701619</v>
      </c>
      <c r="I109" s="382">
        <v>4.5757864632983793E-2</v>
      </c>
      <c r="J109" s="350" t="s">
        <v>139</v>
      </c>
      <c r="K109" s="350">
        <f>ROWS($J$106:J109)</f>
        <v>4</v>
      </c>
      <c r="L109" s="350">
        <f t="shared" si="5"/>
        <v>4</v>
      </c>
      <c r="M109" s="350">
        <f>IFERROR(SMALL($L$106:$L$149,ROWS($L$106:L109)),"")</f>
        <v>4</v>
      </c>
      <c r="O109" s="360"/>
      <c r="P109" s="360"/>
      <c r="Q109" s="586"/>
      <c r="R109" s="586" t="s">
        <v>576</v>
      </c>
      <c r="S109" s="586">
        <v>10</v>
      </c>
      <c r="T109" s="586">
        <v>5</v>
      </c>
      <c r="U109" s="586">
        <v>5</v>
      </c>
      <c r="V109" s="586">
        <v>5</v>
      </c>
      <c r="W109" s="586">
        <v>500</v>
      </c>
      <c r="X109" s="586">
        <v>10</v>
      </c>
      <c r="Y109" s="586">
        <v>25</v>
      </c>
      <c r="Z109" s="586">
        <v>525</v>
      </c>
      <c r="AA109" s="586" t="s">
        <v>139</v>
      </c>
      <c r="AB109" s="586">
        <f>ROWS($J$106:AA109)</f>
        <v>4</v>
      </c>
      <c r="AC109" s="586">
        <f t="shared" si="4"/>
        <v>4</v>
      </c>
      <c r="AD109" s="586">
        <f>IFERROR(SMALL($AC$106:$AC$151,ROWS($AC$106:AC109)),"")</f>
        <v>4</v>
      </c>
      <c r="AE109" s="586"/>
      <c r="AH109" s="597" t="str">
        <f>IFERROR(INDEX($C$157:$I$198,$M169,COLUMNS($AG$97:AG109)),"")</f>
        <v xml:space="preserve">Linguistics, Classics and Related Subjects                  </v>
      </c>
      <c r="AI109" s="331">
        <f>IFERROR(INDEX($C$157:$I$198,$M169,COLUMNS($AG$97:AH109)),"")</f>
        <v>1.0236312587739823E-2</v>
      </c>
      <c r="AJ109" s="331">
        <f>IFERROR(INDEX($C$157:$I$198,$M169,COLUMNS($AG$97:AI109)),"")</f>
        <v>3.655825924192794E-3</v>
      </c>
      <c r="AK109" s="331">
        <f>IFERROR(INDEX($C$157:$I$198,$M169,COLUMNS($AG$97:AJ109)),"")</f>
        <v>1.7065395414131962E-2</v>
      </c>
      <c r="AL109" s="331">
        <f>IFERROR(INDEX($C$157:$I$198,$M169,COLUMNS($AG$97:AK109)),"")</f>
        <v>3.655825924192794E-3</v>
      </c>
      <c r="AM109" s="331">
        <f>IFERROR(INDEX($C$157:$I$198,$M169,COLUMNS($AG$97:AL109)),"")</f>
        <v>0.96538664014974274</v>
      </c>
      <c r="AN109" s="332">
        <f>IFERROR(INDEX($C$157:$I$198,$M169,COLUMNS($AG$97:AM109)),"")</f>
        <v>3.4613359850257375E-2</v>
      </c>
      <c r="AP109" s="574" t="str">
        <f>IFERROR(INDEX($R$157:$Z$199,$AD169,COLUMNS($AE$185:AE197)),"")</f>
        <v xml:space="preserve">Linguistics, Classics and Related Subjects                  </v>
      </c>
      <c r="AQ109" s="601">
        <f>IFERROR(INDEX($R$157:$Z$199,$AD169,COLUMNS($AE$185:AF197)),"")</f>
        <v>5</v>
      </c>
      <c r="AR109" s="601">
        <f>IFERROR(INDEX($R$157:$Z$199,$AD169,COLUMNS($AE$185:AG197)),"")</f>
        <v>5</v>
      </c>
      <c r="AS109" s="601">
        <f>IFERROR(INDEX($R$157:$Z$199,$AD169,COLUMNS($AE$185:AH197)),"")</f>
        <v>10</v>
      </c>
      <c r="AT109" s="601">
        <f>IFERROR(INDEX($R$157:$Z$199,$AD169,COLUMNS($AE$185:AI197)),"")</f>
        <v>5</v>
      </c>
      <c r="AU109" s="601">
        <f>IFERROR(INDEX($R$157:$Z$199,$AD169,COLUMNS($AE$185:AJ197)),"")</f>
        <v>660</v>
      </c>
      <c r="AV109" s="601">
        <f>IFERROR(INDEX($R$157:$Z$199,$AD169,COLUMNS($AE$185:AK197)),"")</f>
        <v>5</v>
      </c>
      <c r="AW109" s="601">
        <f>IFERROR(INDEX($R$157:$Z$199,$AD169,COLUMNS($AE$185:AL197)),"")</f>
        <v>25</v>
      </c>
      <c r="AX109" s="602">
        <f>IFERROR(INDEX($R$157:$Z$199,$AD169,COLUMNS($AE$185:AM197)),"")</f>
        <v>685</v>
      </c>
      <c r="AY109" s="591"/>
    </row>
    <row r="110" spans="3:51" x14ac:dyDescent="0.3">
      <c r="C110" s="350" t="s">
        <v>577</v>
      </c>
      <c r="D110" s="382">
        <v>5.567764088063018E-2</v>
      </c>
      <c r="E110" s="382">
        <v>1.0773581094728339E-2</v>
      </c>
      <c r="F110" s="382">
        <v>2.1005857402544941E-2</v>
      </c>
      <c r="G110" s="382">
        <v>1.1108866895576651E-2</v>
      </c>
      <c r="H110" s="382">
        <v>0.90143405372651986</v>
      </c>
      <c r="I110" s="382">
        <v>9.8565946273480101E-2</v>
      </c>
      <c r="J110" s="350" t="s">
        <v>139</v>
      </c>
      <c r="K110" s="350">
        <f>ROWS($J$106:J110)</f>
        <v>5</v>
      </c>
      <c r="L110" s="350">
        <f t="shared" si="5"/>
        <v>5</v>
      </c>
      <c r="M110" s="350">
        <f>IFERROR(SMALL($L$106:$L$149,ROWS($L$106:L110)),"")</f>
        <v>5</v>
      </c>
      <c r="O110" s="360"/>
      <c r="P110" s="360"/>
      <c r="Q110" s="586"/>
      <c r="R110" s="586" t="s">
        <v>577</v>
      </c>
      <c r="S110" s="586">
        <v>140</v>
      </c>
      <c r="T110" s="586">
        <v>25</v>
      </c>
      <c r="U110" s="586">
        <v>50</v>
      </c>
      <c r="V110" s="586">
        <v>30</v>
      </c>
      <c r="W110" s="586">
        <v>2230</v>
      </c>
      <c r="X110" s="586">
        <v>25</v>
      </c>
      <c r="Y110" s="586">
        <v>245</v>
      </c>
      <c r="Z110" s="586">
        <v>2475</v>
      </c>
      <c r="AA110" s="586" t="s">
        <v>139</v>
      </c>
      <c r="AB110" s="586">
        <f>ROWS($J$106:AA110)</f>
        <v>5</v>
      </c>
      <c r="AC110" s="586">
        <f t="shared" si="4"/>
        <v>5</v>
      </c>
      <c r="AD110" s="586">
        <f>IFERROR(SMALL($AC$106:$AC$151,ROWS($AC$106:AC110)),"")</f>
        <v>5</v>
      </c>
      <c r="AE110" s="586"/>
      <c r="AH110" s="597" t="str">
        <f>IFERROR(INDEX($C$157:$I$198,$M170,COLUMNS($AG$97:AG110)),"")</f>
        <v xml:space="preserve">Mass Communication and Documentation                        </v>
      </c>
      <c r="AI110" s="331">
        <f>IFERROR(INDEX($C$157:$I$198,$M170,COLUMNS($AG$97:AH110)),"")</f>
        <v>7.9155672823219003E-3</v>
      </c>
      <c r="AJ110" s="331">
        <f>IFERROR(INDEX($C$157:$I$198,$M170,COLUMNS($AG$97:AI110)),"")</f>
        <v>9.375549692172384E-3</v>
      </c>
      <c r="AK110" s="331">
        <f>IFERROR(INDEX($C$157:$I$198,$M170,COLUMNS($AG$97:AJ110)),"")</f>
        <v>1.759014951627089E-2</v>
      </c>
      <c r="AL110" s="331">
        <f>IFERROR(INDEX($C$157:$I$198,$M170,COLUMNS($AG$97:AK110)),"")</f>
        <v>1.7590149516270889E-3</v>
      </c>
      <c r="AM110" s="331">
        <f>IFERROR(INDEX($C$157:$I$198,$M170,COLUMNS($AG$97:AL110)),"")</f>
        <v>0.96335971855760771</v>
      </c>
      <c r="AN110" s="332">
        <f>IFERROR(INDEX($C$157:$I$198,$M170,COLUMNS($AG$97:AM110)),"")</f>
        <v>3.6640281442392258E-2</v>
      </c>
      <c r="AP110" s="574" t="str">
        <f>IFERROR(INDEX($R$157:$Z$199,$AD170,COLUMNS($AE$185:AE198)),"")</f>
        <v xml:space="preserve">Mass Communication and Documentation                        </v>
      </c>
      <c r="AQ110" s="601">
        <f>IFERROR(INDEX($R$157:$Z$199,$AD170,COLUMNS($AE$185:AF198)),"")</f>
        <v>5</v>
      </c>
      <c r="AR110" s="601">
        <f>IFERROR(INDEX($R$157:$Z$199,$AD170,COLUMNS($AE$185:AG198)),"")</f>
        <v>5</v>
      </c>
      <c r="AS110" s="601">
        <f>IFERROR(INDEX($R$157:$Z$199,$AD170,COLUMNS($AE$185:AH198)),"")</f>
        <v>10</v>
      </c>
      <c r="AT110" s="601" t="str">
        <f>IFERROR(INDEX($R$157:$Z$199,$AD170,COLUMNS($AE$185:AI198)),"")</f>
        <v>-</v>
      </c>
      <c r="AU110" s="601">
        <f>IFERROR(INDEX($R$157:$Z$199,$AD170,COLUMNS($AE$185:AJ198)),"")</f>
        <v>550</v>
      </c>
      <c r="AV110" s="601">
        <f>IFERROR(INDEX($R$157:$Z$199,$AD170,COLUMNS($AE$185:AK198)),"")</f>
        <v>5</v>
      </c>
      <c r="AW110" s="601">
        <f>IFERROR(INDEX($R$157:$Z$199,$AD170,COLUMNS($AE$185:AL198)),"")</f>
        <v>20</v>
      </c>
      <c r="AX110" s="602">
        <f>IFERROR(INDEX($R$157:$Z$199,$AD170,COLUMNS($AE$185:AM198)),"")</f>
        <v>570</v>
      </c>
      <c r="AY110" s="591"/>
    </row>
    <row r="111" spans="3:51" x14ac:dyDescent="0.3">
      <c r="C111" s="350" t="s">
        <v>578</v>
      </c>
      <c r="D111" s="382">
        <v>1.1333125465537252E-2</v>
      </c>
      <c r="E111" s="382">
        <v>4.9065461033449397E-3</v>
      </c>
      <c r="F111" s="382">
        <v>1.7755374248644529E-2</v>
      </c>
      <c r="G111" s="382">
        <v>4.4734881948414141E-3</v>
      </c>
      <c r="H111" s="382">
        <v>0.96153146598763195</v>
      </c>
      <c r="I111" s="382">
        <v>3.8468534012368133E-2</v>
      </c>
      <c r="J111" s="350" t="s">
        <v>139</v>
      </c>
      <c r="K111" s="350">
        <f>ROWS($J$106:J111)</f>
        <v>6</v>
      </c>
      <c r="L111" s="350">
        <f t="shared" si="5"/>
        <v>6</v>
      </c>
      <c r="M111" s="350">
        <f>IFERROR(SMALL($L$106:$L$149,ROWS($L$106:L111)),"")</f>
        <v>6</v>
      </c>
      <c r="O111" s="360"/>
      <c r="P111" s="360"/>
      <c r="Q111" s="586"/>
      <c r="R111" s="586" t="s">
        <v>578</v>
      </c>
      <c r="S111" s="586">
        <v>25</v>
      </c>
      <c r="T111" s="586">
        <v>10</v>
      </c>
      <c r="U111" s="586">
        <v>40</v>
      </c>
      <c r="V111" s="586">
        <v>10</v>
      </c>
      <c r="W111" s="586">
        <v>2220</v>
      </c>
      <c r="X111" s="586">
        <v>15</v>
      </c>
      <c r="Y111" s="586">
        <v>90</v>
      </c>
      <c r="Z111" s="586">
        <v>2310</v>
      </c>
      <c r="AA111" s="586" t="s">
        <v>139</v>
      </c>
      <c r="AB111" s="586">
        <f>ROWS($J$106:AA111)</f>
        <v>6</v>
      </c>
      <c r="AC111" s="586">
        <f t="shared" si="4"/>
        <v>6</v>
      </c>
      <c r="AD111" s="586">
        <f>IFERROR(SMALL($AC$106:$AC$151,ROWS($AC$106:AC111)),"")</f>
        <v>6</v>
      </c>
      <c r="AE111" s="586"/>
      <c r="AH111" s="597" t="str">
        <f>IFERROR(INDEX($C$157:$I$198,$M171,COLUMNS($AG$97:AG111)),"")</f>
        <v xml:space="preserve">Mathematical Sciences                                       </v>
      </c>
      <c r="AI111" s="331">
        <f>IFERROR(INDEX($C$157:$I$198,$M171,COLUMNS($AG$97:AH111)),"")</f>
        <v>4.4343347639484977E-2</v>
      </c>
      <c r="AJ111" s="331">
        <f>IFERROR(INDEX($C$157:$I$198,$M171,COLUMNS($AG$97:AI111)),"")</f>
        <v>7.725321888412017E-3</v>
      </c>
      <c r="AK111" s="331">
        <f>IFERROR(INDEX($C$157:$I$198,$M171,COLUMNS($AG$97:AJ111)),"")</f>
        <v>2.4892703862660945E-2</v>
      </c>
      <c r="AL111" s="331">
        <f>IFERROR(INDEX($C$157:$I$198,$M171,COLUMNS($AG$97:AK111)),"")</f>
        <v>2.1459227467811159E-2</v>
      </c>
      <c r="AM111" s="331">
        <f>IFERROR(INDEX($C$157:$I$198,$M171,COLUMNS($AG$97:AL111)),"")</f>
        <v>0.90157939914163088</v>
      </c>
      <c r="AN111" s="332">
        <f>IFERROR(INDEX($C$157:$I$198,$M171,COLUMNS($AG$97:AM111)),"")</f>
        <v>9.8420600858369095E-2</v>
      </c>
      <c r="AP111" s="574" t="str">
        <f>IFERROR(INDEX($R$157:$Z$199,$AD171,COLUMNS($AE$185:AE199)),"")</f>
        <v xml:space="preserve">Mathematical Sciences                                       </v>
      </c>
      <c r="AQ111" s="601">
        <f>IFERROR(INDEX($R$157:$Z$199,$AD171,COLUMNS($AE$185:AF199)),"")</f>
        <v>25</v>
      </c>
      <c r="AR111" s="601">
        <f>IFERROR(INDEX($R$157:$Z$199,$AD171,COLUMNS($AE$185:AG199)),"")</f>
        <v>5</v>
      </c>
      <c r="AS111" s="601">
        <f>IFERROR(INDEX($R$157:$Z$199,$AD171,COLUMNS($AE$185:AH199)),"")</f>
        <v>15</v>
      </c>
      <c r="AT111" s="601">
        <f>IFERROR(INDEX($R$157:$Z$199,$AD171,COLUMNS($AE$185:AI199)),"")</f>
        <v>15</v>
      </c>
      <c r="AU111" s="601">
        <f>IFERROR(INDEX($R$157:$Z$199,$AD171,COLUMNS($AE$185:AJ199)),"")</f>
        <v>525</v>
      </c>
      <c r="AV111" s="601">
        <f>IFERROR(INDEX($R$157:$Z$199,$AD171,COLUMNS($AE$185:AK199)),"")</f>
        <v>15</v>
      </c>
      <c r="AW111" s="601">
        <f>IFERROR(INDEX($R$157:$Z$199,$AD171,COLUMNS($AE$185:AL199)),"")</f>
        <v>55</v>
      </c>
      <c r="AX111" s="602">
        <f>IFERROR(INDEX($R$157:$Z$199,$AD171,COLUMNS($AE$185:AM199)),"")</f>
        <v>585</v>
      </c>
      <c r="AY111" s="591"/>
    </row>
    <row r="112" spans="3:51" x14ac:dyDescent="0.3">
      <c r="C112" s="350" t="s">
        <v>579</v>
      </c>
      <c r="D112" s="382">
        <v>1.8518518518518517E-2</v>
      </c>
      <c r="E112" s="382">
        <v>0</v>
      </c>
      <c r="F112" s="382">
        <v>1.8518518518518517E-2</v>
      </c>
      <c r="G112" s="382">
        <v>3.7037037037037035E-2</v>
      </c>
      <c r="H112" s="382">
        <v>0.92592592592592593</v>
      </c>
      <c r="I112" s="382">
        <v>7.407407407407407E-2</v>
      </c>
      <c r="J112" s="350" t="s">
        <v>139</v>
      </c>
      <c r="K112" s="350">
        <f>ROWS($J$106:J112)</f>
        <v>7</v>
      </c>
      <c r="L112" s="350">
        <f t="shared" si="5"/>
        <v>7</v>
      </c>
      <c r="M112" s="350">
        <f>IFERROR(SMALL($L$106:$L$149,ROWS($L$106:L112)),"")</f>
        <v>7</v>
      </c>
      <c r="O112" s="360"/>
      <c r="P112" s="360"/>
      <c r="Q112" s="586"/>
      <c r="R112" s="586" t="s">
        <v>579</v>
      </c>
      <c r="S112" s="586" t="s">
        <v>137</v>
      </c>
      <c r="T112" s="581">
        <v>0</v>
      </c>
      <c r="U112" s="586" t="s">
        <v>137</v>
      </c>
      <c r="V112" s="586" t="s">
        <v>137</v>
      </c>
      <c r="W112" s="586">
        <v>25</v>
      </c>
      <c r="X112" s="581">
        <v>0</v>
      </c>
      <c r="Y112" s="586" t="s">
        <v>137</v>
      </c>
      <c r="Z112" s="586">
        <v>25</v>
      </c>
      <c r="AA112" s="586" t="s">
        <v>139</v>
      </c>
      <c r="AB112" s="586">
        <f>ROWS($J$106:AA112)</f>
        <v>7</v>
      </c>
      <c r="AC112" s="586">
        <f t="shared" si="4"/>
        <v>7</v>
      </c>
      <c r="AD112" s="586">
        <f>IFERROR(SMALL($AC$106:$AC$151,ROWS($AC$106:AC112)),"")</f>
        <v>7</v>
      </c>
      <c r="AE112" s="586"/>
      <c r="AH112" s="597" t="str">
        <f>IFERROR(INDEX($C$157:$I$198,$M172,COLUMNS($AG$97:AG112)),"")</f>
        <v xml:space="preserve">Medicine and Dentistry                                      </v>
      </c>
      <c r="AI112" s="331">
        <f>IFERROR(INDEX($C$157:$I$198,$M172,COLUMNS($AG$97:AH112)),"")</f>
        <v>0.11711711711711711</v>
      </c>
      <c r="AJ112" s="331">
        <f>IFERROR(INDEX($C$157:$I$198,$M172,COLUMNS($AG$97:AI112)),"")</f>
        <v>3.003003003003003E-3</v>
      </c>
      <c r="AK112" s="331">
        <f>IFERROR(INDEX($C$157:$I$198,$M172,COLUMNS($AG$97:AJ112)),"")</f>
        <v>4.0540540540540543E-2</v>
      </c>
      <c r="AL112" s="331">
        <f>IFERROR(INDEX($C$157:$I$198,$M172,COLUMNS($AG$97:AK112)),"")</f>
        <v>1.5015015015015015E-2</v>
      </c>
      <c r="AM112" s="331">
        <f>IFERROR(INDEX($C$157:$I$198,$M172,COLUMNS($AG$97:AL112)),"")</f>
        <v>0.82432432432432434</v>
      </c>
      <c r="AN112" s="332">
        <f>IFERROR(INDEX($C$157:$I$198,$M172,COLUMNS($AG$97:AM112)),"")</f>
        <v>0.17567567567567569</v>
      </c>
      <c r="AP112" s="574" t="str">
        <f>IFERROR(INDEX($R$157:$Z$199,$AD172,COLUMNS($AE$185:AE200)),"")</f>
        <v xml:space="preserve">Medicine and Dentistry                                      </v>
      </c>
      <c r="AQ112" s="601">
        <f>IFERROR(INDEX($R$157:$Z$199,$AD172,COLUMNS($AE$185:AF200)),"")</f>
        <v>80</v>
      </c>
      <c r="AR112" s="601" t="str">
        <f>IFERROR(INDEX($R$157:$Z$199,$AD172,COLUMNS($AE$185:AG200)),"")</f>
        <v>-</v>
      </c>
      <c r="AS112" s="601">
        <f>IFERROR(INDEX($R$157:$Z$199,$AD172,COLUMNS($AE$185:AH200)),"")</f>
        <v>25</v>
      </c>
      <c r="AT112" s="601">
        <f>IFERROR(INDEX($R$157:$Z$199,$AD172,COLUMNS($AE$185:AI200)),"")</f>
        <v>10</v>
      </c>
      <c r="AU112" s="601">
        <f>IFERROR(INDEX($R$157:$Z$199,$AD172,COLUMNS($AE$185:AJ200)),"")</f>
        <v>550</v>
      </c>
      <c r="AV112" s="601">
        <f>IFERROR(INDEX($R$157:$Z$199,$AD172,COLUMNS($AE$185:AK200)),"")</f>
        <v>5</v>
      </c>
      <c r="AW112" s="601">
        <f>IFERROR(INDEX($R$157:$Z$199,$AD172,COLUMNS($AE$185:AL200)),"")</f>
        <v>115</v>
      </c>
      <c r="AX112" s="602">
        <f>IFERROR(INDEX($R$157:$Z$199,$AD172,COLUMNS($AE$185:AM200)),"")</f>
        <v>665</v>
      </c>
      <c r="AY112" s="591"/>
    </row>
    <row r="113" spans="3:51" x14ac:dyDescent="0.3">
      <c r="C113" s="350" t="s">
        <v>580</v>
      </c>
      <c r="D113" s="382">
        <v>1.5866921049368644E-2</v>
      </c>
      <c r="E113" s="382">
        <v>1.7998776083226341E-3</v>
      </c>
      <c r="F113" s="382">
        <v>3.3997688157205311E-3</v>
      </c>
      <c r="G113" s="382">
        <v>2.3998368110968453E-3</v>
      </c>
      <c r="H113" s="382">
        <v>0.97653359571549136</v>
      </c>
      <c r="I113" s="382">
        <v>2.3466404284508652E-2</v>
      </c>
      <c r="J113" s="350" t="s">
        <v>139</v>
      </c>
      <c r="K113" s="350">
        <f>ROWS($J$106:J113)</f>
        <v>8</v>
      </c>
      <c r="L113" s="350">
        <f t="shared" si="5"/>
        <v>8</v>
      </c>
      <c r="M113" s="350">
        <f>IFERROR(SMALL($L$106:$L$149,ROWS($L$106:L113)),"")</f>
        <v>8</v>
      </c>
      <c r="O113" s="360"/>
      <c r="P113" s="360"/>
      <c r="Q113" s="586"/>
      <c r="R113" s="586" t="s">
        <v>580</v>
      </c>
      <c r="S113" s="586">
        <v>40</v>
      </c>
      <c r="T113" s="586">
        <v>5</v>
      </c>
      <c r="U113" s="586">
        <v>10</v>
      </c>
      <c r="V113" s="586">
        <v>5</v>
      </c>
      <c r="W113" s="586">
        <v>2440</v>
      </c>
      <c r="X113" s="586">
        <v>115</v>
      </c>
      <c r="Y113" s="586">
        <v>60</v>
      </c>
      <c r="Z113" s="586">
        <v>2500</v>
      </c>
      <c r="AA113" s="586" t="s">
        <v>139</v>
      </c>
      <c r="AB113" s="586">
        <f>ROWS($J$106:AA113)</f>
        <v>8</v>
      </c>
      <c r="AC113" s="586">
        <f t="shared" si="4"/>
        <v>8</v>
      </c>
      <c r="AD113" s="586">
        <f>IFERROR(SMALL($AC$106:$AC$151,ROWS($AC$106:AC113)),"")</f>
        <v>8</v>
      </c>
      <c r="AE113" s="586"/>
      <c r="AH113" s="597" t="str">
        <f>IFERROR(INDEX($C$157:$I$198,$M173,COLUMNS($AG$97:AG113)),"")</f>
        <v xml:space="preserve">Physical Sciences                                           </v>
      </c>
      <c r="AI113" s="331">
        <f>IFERROR(INDEX($C$157:$I$198,$M173,COLUMNS($AG$97:AH113)),"")</f>
        <v>2.0309874283206384E-2</v>
      </c>
      <c r="AJ113" s="331">
        <f>IFERROR(INDEX($C$157:$I$198,$M173,COLUMNS($AG$97:AI113)),"")</f>
        <v>2.5986475483204072E-3</v>
      </c>
      <c r="AK113" s="331">
        <f>IFERROR(INDEX($C$157:$I$198,$M173,COLUMNS($AG$97:AJ113)),"")</f>
        <v>1.6937407242719454E-2</v>
      </c>
      <c r="AL113" s="331">
        <f>IFERROR(INDEX($C$157:$I$198,$M173,COLUMNS($AG$97:AK113)),"")</f>
        <v>1.7324316988802716E-3</v>
      </c>
      <c r="AM113" s="331">
        <f>IFERROR(INDEX($C$157:$I$198,$M173,COLUMNS($AG$97:AL113)),"")</f>
        <v>0.95842163922687351</v>
      </c>
      <c r="AN113" s="332">
        <f>IFERROR(INDEX($C$157:$I$198,$M173,COLUMNS($AG$97:AM113)),"")</f>
        <v>4.1578360773126516E-2</v>
      </c>
      <c r="AP113" s="574" t="str">
        <f>IFERROR(INDEX($R$157:$Z$199,$AD173,COLUMNS($AE$185:AE201)),"")</f>
        <v xml:space="preserve">Physical Sciences                                           </v>
      </c>
      <c r="AQ113" s="601">
        <f>IFERROR(INDEX($R$157:$Z$199,$AD173,COLUMNS($AE$185:AF201)),"")</f>
        <v>35</v>
      </c>
      <c r="AR113" s="601">
        <f>IFERROR(INDEX($R$157:$Z$199,$AD173,COLUMNS($AE$185:AG201)),"")</f>
        <v>5</v>
      </c>
      <c r="AS113" s="601">
        <f>IFERROR(INDEX($R$157:$Z$199,$AD173,COLUMNS($AE$185:AH201)),"")</f>
        <v>30</v>
      </c>
      <c r="AT113" s="601">
        <f>IFERROR(INDEX($R$157:$Z$199,$AD173,COLUMNS($AE$185:AI201)),"")</f>
        <v>5</v>
      </c>
      <c r="AU113" s="601">
        <f>IFERROR(INDEX($R$157:$Z$199,$AD173,COLUMNS($AE$185:AJ201)),"")</f>
        <v>1660</v>
      </c>
      <c r="AV113" s="601">
        <f>IFERROR(INDEX($R$157:$Z$199,$AD173,COLUMNS($AE$185:AK201)),"")</f>
        <v>10</v>
      </c>
      <c r="AW113" s="601">
        <f>IFERROR(INDEX($R$157:$Z$199,$AD173,COLUMNS($AE$185:AL201)),"")</f>
        <v>70</v>
      </c>
      <c r="AX113" s="602">
        <f>IFERROR(INDEX($R$157:$Z$199,$AD173,COLUMNS($AE$185:AM201)),"")</f>
        <v>1730</v>
      </c>
      <c r="AY113" s="591"/>
    </row>
    <row r="114" spans="3:51" x14ac:dyDescent="0.3">
      <c r="C114" s="350" t="s">
        <v>581</v>
      </c>
      <c r="D114" s="382">
        <v>6.579611772302589E-2</v>
      </c>
      <c r="E114" s="382">
        <v>1.5659476018080161E-2</v>
      </c>
      <c r="F114" s="382">
        <v>1.6372522317125045E-2</v>
      </c>
      <c r="G114" s="382">
        <v>7.5497219731490636E-3</v>
      </c>
      <c r="H114" s="382">
        <v>0.89462216196861977</v>
      </c>
      <c r="I114" s="382">
        <v>0.10537783803138016</v>
      </c>
      <c r="J114" s="350" t="s">
        <v>139</v>
      </c>
      <c r="K114" s="350">
        <f>ROWS($J$106:J114)</f>
        <v>9</v>
      </c>
      <c r="L114" s="350">
        <f t="shared" si="5"/>
        <v>9</v>
      </c>
      <c r="M114" s="350">
        <f>IFERROR(SMALL($L$106:$L$149,ROWS($L$106:L114)),"")</f>
        <v>9</v>
      </c>
      <c r="O114" s="360"/>
      <c r="P114" s="360"/>
      <c r="Q114" s="586"/>
      <c r="R114" s="586" t="s">
        <v>581</v>
      </c>
      <c r="S114" s="586">
        <v>215</v>
      </c>
      <c r="T114" s="586">
        <v>50</v>
      </c>
      <c r="U114" s="586">
        <v>55</v>
      </c>
      <c r="V114" s="586">
        <v>25</v>
      </c>
      <c r="W114" s="586">
        <v>2925</v>
      </c>
      <c r="X114" s="586">
        <v>35</v>
      </c>
      <c r="Y114" s="586">
        <v>345</v>
      </c>
      <c r="Z114" s="586">
        <v>3270</v>
      </c>
      <c r="AA114" s="586" t="s">
        <v>139</v>
      </c>
      <c r="AB114" s="586">
        <f>ROWS($J$106:AA114)</f>
        <v>9</v>
      </c>
      <c r="AC114" s="586">
        <f t="shared" si="4"/>
        <v>9</v>
      </c>
      <c r="AD114" s="586">
        <f>IFERROR(SMALL($AC$106:$AC$151,ROWS($AC$106:AC114)),"")</f>
        <v>9</v>
      </c>
      <c r="AE114" s="586"/>
      <c r="AH114" s="597" t="str">
        <f>IFERROR(INDEX($C$157:$I$198,$M174,COLUMNS($AG$97:AG114)),"")</f>
        <v xml:space="preserve">Social Studies                                              </v>
      </c>
      <c r="AI114" s="331">
        <f>IFERROR(INDEX($C$157:$I$198,$M174,COLUMNS($AG$97:AH114)),"")</f>
        <v>2.1559243951355538E-2</v>
      </c>
      <c r="AJ114" s="331">
        <f>IFERROR(INDEX($C$157:$I$198,$M174,COLUMNS($AG$97:AI114)),"")</f>
        <v>1.063778484441885E-2</v>
      </c>
      <c r="AK114" s="331">
        <f>IFERROR(INDEX($C$157:$I$198,$M174,COLUMNS($AG$97:AJ114)),"")</f>
        <v>1.2197993288266949E-2</v>
      </c>
      <c r="AL114" s="331">
        <f>IFERROR(INDEX($C$157:$I$198,$M174,COLUMNS($AG$97:AK114)),"")</f>
        <v>3.1686415123242284E-3</v>
      </c>
      <c r="AM114" s="331">
        <f>IFERROR(INDEX($C$157:$I$198,$M174,COLUMNS($AG$97:AL114)),"")</f>
        <v>0.95243633640363445</v>
      </c>
      <c r="AN114" s="332">
        <f>IFERROR(INDEX($C$157:$I$198,$M174,COLUMNS($AG$97:AM114)),"")</f>
        <v>4.756366359636556E-2</v>
      </c>
      <c r="AP114" s="574" t="str">
        <f>IFERROR(INDEX($R$157:$Z$199,$AD174,COLUMNS($AE$185:AE202)),"")</f>
        <v xml:space="preserve">Social Studies                                              </v>
      </c>
      <c r="AQ114" s="601">
        <f>IFERROR(INDEX($R$157:$Z$199,$AD174,COLUMNS($AE$185:AF202)),"")</f>
        <v>75</v>
      </c>
      <c r="AR114" s="601">
        <f>IFERROR(INDEX($R$157:$Z$199,$AD174,COLUMNS($AE$185:AG202)),"")</f>
        <v>40</v>
      </c>
      <c r="AS114" s="601">
        <f>IFERROR(INDEX($R$157:$Z$199,$AD174,COLUMNS($AE$185:AH202)),"")</f>
        <v>45</v>
      </c>
      <c r="AT114" s="601">
        <f>IFERROR(INDEX($R$157:$Z$199,$AD174,COLUMNS($AE$185:AI202)),"")</f>
        <v>10</v>
      </c>
      <c r="AU114" s="601">
        <f>IFERROR(INDEX($R$157:$Z$199,$AD174,COLUMNS($AE$185:AJ202)),"")</f>
        <v>3360</v>
      </c>
      <c r="AV114" s="601">
        <f>IFERROR(INDEX($R$157:$Z$199,$AD174,COLUMNS($AE$185:AK202)),"")</f>
        <v>40</v>
      </c>
      <c r="AW114" s="601">
        <f>IFERROR(INDEX($R$157:$Z$199,$AD174,COLUMNS($AE$185:AL202)),"")</f>
        <v>170</v>
      </c>
      <c r="AX114" s="602">
        <f>IFERROR(INDEX($R$157:$Z$199,$AD174,COLUMNS($AE$185:AM202)),"")</f>
        <v>3525</v>
      </c>
      <c r="AY114" s="591"/>
    </row>
    <row r="115" spans="3:51" x14ac:dyDescent="0.3">
      <c r="C115" s="350" t="s">
        <v>582</v>
      </c>
      <c r="D115" s="382">
        <v>2.1824927704926975E-2</v>
      </c>
      <c r="E115" s="382">
        <v>4.5468599385264531E-3</v>
      </c>
      <c r="F115" s="382">
        <v>1.2422021352054271E-2</v>
      </c>
      <c r="G115" s="382">
        <v>4.5468599385264531E-3</v>
      </c>
      <c r="H115" s="382">
        <v>0.95665933106596579</v>
      </c>
      <c r="I115" s="382">
        <v>4.3340668934034147E-2</v>
      </c>
      <c r="J115" s="350" t="s">
        <v>139</v>
      </c>
      <c r="K115" s="350">
        <f>ROWS($J$106:J115)</f>
        <v>10</v>
      </c>
      <c r="L115" s="350">
        <f t="shared" si="5"/>
        <v>10</v>
      </c>
      <c r="M115" s="350">
        <f>IFERROR(SMALL($L$106:$L$149,ROWS($L$106:L115)),"")</f>
        <v>10</v>
      </c>
      <c r="O115" s="360"/>
      <c r="P115" s="360"/>
      <c r="Q115" s="586"/>
      <c r="R115" s="586" t="s">
        <v>582</v>
      </c>
      <c r="S115" s="586">
        <v>10</v>
      </c>
      <c r="T115" s="586">
        <v>5</v>
      </c>
      <c r="U115" s="586">
        <v>5</v>
      </c>
      <c r="V115" s="586">
        <v>5</v>
      </c>
      <c r="W115" s="586">
        <v>525</v>
      </c>
      <c r="X115" s="586">
        <v>15</v>
      </c>
      <c r="Y115" s="586">
        <v>25</v>
      </c>
      <c r="Z115" s="586">
        <v>550</v>
      </c>
      <c r="AA115" s="586" t="s">
        <v>139</v>
      </c>
      <c r="AB115" s="586">
        <f>ROWS($J$106:AA115)</f>
        <v>10</v>
      </c>
      <c r="AC115" s="586">
        <f t="shared" si="4"/>
        <v>10</v>
      </c>
      <c r="AD115" s="586">
        <f>IFERROR(SMALL($AC$106:$AC$151,ROWS($AC$106:AC115)),"")</f>
        <v>10</v>
      </c>
      <c r="AE115" s="586"/>
      <c r="AH115" s="597" t="str">
        <f>IFERROR(INDEX($C$157:$I$198,$M175,COLUMNS($AG$97:AG115)),"")</f>
        <v xml:space="preserve">Subjects Allied to Medicine                                 </v>
      </c>
      <c r="AI115" s="331">
        <f>IFERROR(INDEX($C$157:$I$198,$M175,COLUMNS($AG$97:AH115)),"")</f>
        <v>4.2318354374503396E-2</v>
      </c>
      <c r="AJ115" s="331">
        <f>IFERROR(INDEX($C$157:$I$198,$M175,COLUMNS($AG$97:AI115)),"")</f>
        <v>2.3395426856184339E-2</v>
      </c>
      <c r="AK115" s="331">
        <f>IFERROR(INDEX($C$157:$I$198,$M175,COLUMNS($AG$97:AJ115)),"")</f>
        <v>8.533592301580295E-3</v>
      </c>
      <c r="AL115" s="331">
        <f>IFERROR(INDEX($C$157:$I$198,$M175,COLUMNS($AG$97:AK115)),"")</f>
        <v>3.3548159265471881E-3</v>
      </c>
      <c r="AM115" s="331">
        <f>IFERROR(INDEX($C$157:$I$198,$M175,COLUMNS($AG$97:AL115)),"")</f>
        <v>0.92239781054118475</v>
      </c>
      <c r="AN115" s="332">
        <f>IFERROR(INDEX($C$157:$I$198,$M175,COLUMNS($AG$97:AM115)),"")</f>
        <v>7.760218945881521E-2</v>
      </c>
      <c r="AP115" s="574" t="str">
        <f>IFERROR(INDEX($R$157:$Z$199,$AD175,COLUMNS($AE$185:AE203)),"")</f>
        <v xml:space="preserve">Subjects Allied to Medicine                                 </v>
      </c>
      <c r="AQ115" s="601">
        <f>IFERROR(INDEX($R$157:$Z$199,$AD175,COLUMNS($AE$185:AF203)),"")</f>
        <v>240</v>
      </c>
      <c r="AR115" s="601">
        <f>IFERROR(INDEX($R$157:$Z$199,$AD175,COLUMNS($AE$185:AG203)),"")</f>
        <v>135</v>
      </c>
      <c r="AS115" s="601">
        <f>IFERROR(INDEX($R$157:$Z$199,$AD175,COLUMNS($AE$185:AH203)),"")</f>
        <v>50</v>
      </c>
      <c r="AT115" s="601">
        <f>IFERROR(INDEX($R$157:$Z$199,$AD175,COLUMNS($AE$185:AI203)),"")</f>
        <v>20</v>
      </c>
      <c r="AU115" s="601">
        <f>IFERROR(INDEX($R$157:$Z$199,$AD175,COLUMNS($AE$185:AJ203)),"")</f>
        <v>5225</v>
      </c>
      <c r="AV115" s="601">
        <f>IFERROR(INDEX($R$157:$Z$199,$AD175,COLUMNS($AE$185:AK203)),"")</f>
        <v>30</v>
      </c>
      <c r="AW115" s="601">
        <f>IFERROR(INDEX($R$157:$Z$199,$AD175,COLUMNS($AE$185:AL203)),"")</f>
        <v>440</v>
      </c>
      <c r="AX115" s="602">
        <f>IFERROR(INDEX($R$157:$Z$199,$AD175,COLUMNS($AE$185:AM203)),"")</f>
        <v>5665</v>
      </c>
      <c r="AY115" s="591"/>
    </row>
    <row r="116" spans="3:51" x14ac:dyDescent="0.3">
      <c r="C116" s="350" t="s">
        <v>583</v>
      </c>
      <c r="D116" s="382">
        <v>1.0401678137406169E-2</v>
      </c>
      <c r="E116" s="382">
        <v>8.6680651145051412E-4</v>
      </c>
      <c r="F116" s="382">
        <v>2.2103566041988109E-2</v>
      </c>
      <c r="G116" s="382">
        <v>2.0196591716796978E-3</v>
      </c>
      <c r="H116" s="382">
        <v>0.96460829013747562</v>
      </c>
      <c r="I116" s="382">
        <v>3.539170986252449E-2</v>
      </c>
      <c r="J116" s="350" t="s">
        <v>139</v>
      </c>
      <c r="K116" s="350">
        <f>ROWS($J$106:J116)</f>
        <v>11</v>
      </c>
      <c r="L116" s="350">
        <f t="shared" si="5"/>
        <v>11</v>
      </c>
      <c r="M116" s="350">
        <f>IFERROR(SMALL($L$106:$L$149,ROWS($L$106:L116)),"")</f>
        <v>11</v>
      </c>
      <c r="O116" s="360"/>
      <c r="P116" s="360"/>
      <c r="Q116" s="586"/>
      <c r="R116" s="586" t="s">
        <v>583</v>
      </c>
      <c r="S116" s="586">
        <v>10</v>
      </c>
      <c r="T116" s="586" t="s">
        <v>137</v>
      </c>
      <c r="U116" s="586">
        <v>25</v>
      </c>
      <c r="V116" s="586" t="s">
        <v>137</v>
      </c>
      <c r="W116" s="586">
        <v>1115</v>
      </c>
      <c r="X116" s="586">
        <v>20</v>
      </c>
      <c r="Y116" s="586">
        <v>40</v>
      </c>
      <c r="Z116" s="586">
        <v>1155</v>
      </c>
      <c r="AA116" s="586" t="s">
        <v>139</v>
      </c>
      <c r="AB116" s="586">
        <f>ROWS($J$106:AA116)</f>
        <v>11</v>
      </c>
      <c r="AC116" s="586">
        <f t="shared" si="4"/>
        <v>11</v>
      </c>
      <c r="AD116" s="586">
        <f>IFERROR(SMALL($AC$106:$AC$151,ROWS($AC$106:AC116)),"")</f>
        <v>11</v>
      </c>
      <c r="AE116" s="586"/>
      <c r="AH116" s="597" t="str">
        <f>IFERROR(INDEX($C$157:$I$198,$M176,COLUMNS($AG$97:AG116)),"")</f>
        <v xml:space="preserve">Technologies                                                </v>
      </c>
      <c r="AI116" s="331">
        <f>IFERROR(INDEX($C$157:$I$198,$M176,COLUMNS($AG$97:AH116)),"")</f>
        <v>1.3196093956188967E-2</v>
      </c>
      <c r="AJ116" s="331">
        <f>IFERROR(INDEX($C$157:$I$198,$M176,COLUMNS($AG$97:AI116)),"")</f>
        <v>1.4691651271223717E-2</v>
      </c>
      <c r="AK116" s="331">
        <f>IFERROR(INDEX($C$157:$I$198,$M176,COLUMNS($AG$97:AJ116)),"")</f>
        <v>1.1700536641154219E-2</v>
      </c>
      <c r="AL116" s="331">
        <f>IFERROR(INDEX($C$157:$I$198,$M176,COLUMNS($AG$97:AK116)),"")</f>
        <v>0</v>
      </c>
      <c r="AM116" s="331">
        <f>IFERROR(INDEX($C$157:$I$198,$M176,COLUMNS($AG$97:AL116)),"")</f>
        <v>0.96041171813143311</v>
      </c>
      <c r="AN116" s="332">
        <f>IFERROR(INDEX($C$157:$I$198,$M176,COLUMNS($AG$97:AM116)),"")</f>
        <v>3.9588281868566902E-2</v>
      </c>
      <c r="AP116" s="574" t="str">
        <f>IFERROR(INDEX($R$157:$Z$199,$AD176,COLUMNS($AE$185:AE204)),"")</f>
        <v xml:space="preserve">Technologies                                                </v>
      </c>
      <c r="AQ116" s="601" t="str">
        <f>IFERROR(INDEX($R$157:$Z$199,$AD176,COLUMNS($AE$185:AF204)),"")</f>
        <v>-</v>
      </c>
      <c r="AR116" s="601" t="str">
        <f>IFERROR(INDEX($R$157:$Z$199,$AD176,COLUMNS($AE$185:AG204)),"")</f>
        <v>-</v>
      </c>
      <c r="AS116" s="601" t="str">
        <f>IFERROR(INDEX($R$157:$Z$199,$AD176,COLUMNS($AE$185:AH204)),"")</f>
        <v>-</v>
      </c>
      <c r="AT116" s="601">
        <f>IFERROR(INDEX($R$157:$Z$199,$AD176,COLUMNS($AE$185:AI204)),"")</f>
        <v>0</v>
      </c>
      <c r="AU116" s="601">
        <f>IFERROR(INDEX($R$157:$Z$199,$AD176,COLUMNS($AE$185:AJ204)),"")</f>
        <v>110</v>
      </c>
      <c r="AV116" s="601">
        <f>IFERROR(INDEX($R$157:$Z$199,$AD176,COLUMNS($AE$185:AK204)),"")</f>
        <v>5</v>
      </c>
      <c r="AW116" s="601">
        <f>IFERROR(INDEX($R$157:$Z$199,$AD176,COLUMNS($AE$185:AL204)),"")</f>
        <v>5</v>
      </c>
      <c r="AX116" s="602">
        <f>IFERROR(INDEX($R$157:$Z$199,$AD176,COLUMNS($AE$185:AM204)),"")</f>
        <v>115</v>
      </c>
      <c r="AY116" s="591"/>
    </row>
    <row r="117" spans="3:51" ht="15" thickBot="1" x14ac:dyDescent="0.35">
      <c r="C117" s="350" t="s">
        <v>584</v>
      </c>
      <c r="D117" s="382">
        <v>5.1203114167043012E-2</v>
      </c>
      <c r="E117" s="382">
        <v>1.7917909640814928E-2</v>
      </c>
      <c r="F117" s="382">
        <v>1.9190036700865686E-2</v>
      </c>
      <c r="G117" s="382">
        <v>1.908190590076137E-3</v>
      </c>
      <c r="H117" s="382">
        <v>0.90978074890120031</v>
      </c>
      <c r="I117" s="382">
        <v>9.021925109879976E-2</v>
      </c>
      <c r="J117" s="350" t="s">
        <v>139</v>
      </c>
      <c r="K117" s="350">
        <f>ROWS($J$106:J117)</f>
        <v>12</v>
      </c>
      <c r="L117" s="350">
        <f t="shared" si="5"/>
        <v>12</v>
      </c>
      <c r="M117" s="350">
        <f>IFERROR(SMALL($L$106:$L$149,ROWS($L$106:L117)),"")</f>
        <v>12</v>
      </c>
      <c r="O117" s="360"/>
      <c r="P117" s="360"/>
      <c r="Q117" s="586"/>
      <c r="R117" s="586" t="s">
        <v>584</v>
      </c>
      <c r="S117" s="586">
        <v>80</v>
      </c>
      <c r="T117" s="586">
        <v>30</v>
      </c>
      <c r="U117" s="586">
        <v>30</v>
      </c>
      <c r="V117" s="586">
        <v>5</v>
      </c>
      <c r="W117" s="586">
        <v>1430</v>
      </c>
      <c r="X117" s="586">
        <v>30</v>
      </c>
      <c r="Y117" s="586">
        <v>140</v>
      </c>
      <c r="Z117" s="586">
        <v>1570</v>
      </c>
      <c r="AA117" s="586" t="s">
        <v>139</v>
      </c>
      <c r="AB117" s="586">
        <f>ROWS($J$106:AA117)</f>
        <v>12</v>
      </c>
      <c r="AC117" s="586">
        <f t="shared" si="4"/>
        <v>12</v>
      </c>
      <c r="AD117" s="586">
        <f>IFERROR(SMALL($AC$106:$AC$151,ROWS($AC$106:AC117)),"")</f>
        <v>12</v>
      </c>
      <c r="AE117" s="586"/>
      <c r="AH117" s="598" t="str">
        <f>IFERROR(INDEX($C$157:$I$198,$M177,COLUMNS($AG$97:AG117)),"")</f>
        <v xml:space="preserve">Veterinary Sciences, Agriculture and Related Subjects       </v>
      </c>
      <c r="AI117" s="347">
        <f>IFERROR(INDEX($C$157:$I$198,$M177,COLUMNS($AG$97:AH117)),"")</f>
        <v>4.6874999999999998E-3</v>
      </c>
      <c r="AJ117" s="347">
        <f>IFERROR(INDEX($C$157:$I$198,$M177,COLUMNS($AG$97:AI117)),"")</f>
        <v>6.2500000000000003E-3</v>
      </c>
      <c r="AK117" s="347">
        <f>IFERROR(INDEX($C$157:$I$198,$M177,COLUMNS($AG$97:AJ117)),"")</f>
        <v>6.2500000000000003E-3</v>
      </c>
      <c r="AL117" s="347">
        <f>IFERROR(INDEX($C$157:$I$198,$M177,COLUMNS($AG$97:AK117)),"")</f>
        <v>0</v>
      </c>
      <c r="AM117" s="347">
        <f>IFERROR(INDEX($C$157:$I$198,$M177,COLUMNS($AG$97:AL117)),"")</f>
        <v>0.98281249999999998</v>
      </c>
      <c r="AN117" s="348">
        <f>IFERROR(INDEX($C$157:$I$198,$M177,COLUMNS($AG$97:AM117)),"")</f>
        <v>1.7187500000000001E-2</v>
      </c>
      <c r="AP117" s="574" t="str">
        <f>IFERROR(INDEX($R$157:$Z$199,$AD177,COLUMNS($AE$185:AE205)),"")</f>
        <v xml:space="preserve">Veterinary Sciences, Agriculture and Related Subjects       </v>
      </c>
      <c r="AQ117" s="603">
        <f>IFERROR(INDEX($R$157:$Z$199,$AD177,COLUMNS($AE$185:AF205)),"")</f>
        <v>5</v>
      </c>
      <c r="AR117" s="603">
        <f>IFERROR(INDEX($R$157:$Z$199,$AD177,COLUMNS($AE$185:AG205)),"")</f>
        <v>5</v>
      </c>
      <c r="AS117" s="603">
        <f>IFERROR(INDEX($R$157:$Z$199,$AD177,COLUMNS($AE$185:AH205)),"")</f>
        <v>5</v>
      </c>
      <c r="AT117" s="603">
        <f>IFERROR(INDEX($R$157:$Z$199,$AD177,COLUMNS($AE$185:AI205)),"")</f>
        <v>0</v>
      </c>
      <c r="AU117" s="603">
        <f>IFERROR(INDEX($R$157:$Z$199,$AD177,COLUMNS($AE$185:AJ205)),"")</f>
        <v>630</v>
      </c>
      <c r="AV117" s="603">
        <f>IFERROR(INDEX($R$157:$Z$199,$AD177,COLUMNS($AE$185:AK205)),"")</f>
        <v>5</v>
      </c>
      <c r="AW117" s="603">
        <f>IFERROR(INDEX($R$157:$Z$199,$AD177,COLUMNS($AE$185:AL205)),"")</f>
        <v>10</v>
      </c>
      <c r="AX117" s="604">
        <f>IFERROR(INDEX($R$157:$Z$199,$AD177,COLUMNS($AE$185:AM205)),"")</f>
        <v>640</v>
      </c>
      <c r="AY117" s="591"/>
    </row>
    <row r="118" spans="3:51" x14ac:dyDescent="0.3">
      <c r="C118" s="350" t="s">
        <v>585</v>
      </c>
      <c r="D118" s="382">
        <v>1.6517079705291361E-2</v>
      </c>
      <c r="E118" s="382">
        <v>0</v>
      </c>
      <c r="F118" s="382">
        <v>1.7414601473543203E-2</v>
      </c>
      <c r="G118" s="382">
        <v>1.3395847287340924E-3</v>
      </c>
      <c r="H118" s="382">
        <v>0.96472873409243132</v>
      </c>
      <c r="I118" s="382">
        <v>3.5271265907568648E-2</v>
      </c>
      <c r="J118" s="350" t="s">
        <v>139</v>
      </c>
      <c r="K118" s="350">
        <f>ROWS($J$106:J118)</f>
        <v>13</v>
      </c>
      <c r="L118" s="350">
        <f t="shared" si="5"/>
        <v>13</v>
      </c>
      <c r="M118" s="350">
        <f>IFERROR(SMALL($L$106:$L$149,ROWS($L$106:L118)),"")</f>
        <v>13</v>
      </c>
      <c r="O118" s="360"/>
      <c r="P118" s="360"/>
      <c r="Q118" s="586"/>
      <c r="R118" s="586" t="s">
        <v>585</v>
      </c>
      <c r="S118" s="586">
        <v>10</v>
      </c>
      <c r="T118" s="581">
        <v>0</v>
      </c>
      <c r="U118" s="586">
        <v>15</v>
      </c>
      <c r="V118" s="586" t="s">
        <v>137</v>
      </c>
      <c r="W118" s="586">
        <v>720</v>
      </c>
      <c r="X118" s="586">
        <v>5</v>
      </c>
      <c r="Y118" s="586">
        <v>25</v>
      </c>
      <c r="Z118" s="586">
        <v>745</v>
      </c>
      <c r="AA118" s="586" t="s">
        <v>139</v>
      </c>
      <c r="AB118" s="586">
        <f>ROWS($J$106:AA118)</f>
        <v>13</v>
      </c>
      <c r="AC118" s="586">
        <f t="shared" si="4"/>
        <v>13</v>
      </c>
      <c r="AD118" s="586">
        <f>IFERROR(SMALL($AC$106:$AC$151,ROWS($AC$106:AC118)),"")</f>
        <v>13</v>
      </c>
      <c r="AE118" s="586"/>
      <c r="AH118" s="298"/>
      <c r="AI118" s="298"/>
      <c r="AJ118" s="298"/>
      <c r="AK118" s="298"/>
      <c r="AL118" s="298"/>
      <c r="AM118" s="298"/>
      <c r="AP118" s="592"/>
      <c r="AQ118" s="592"/>
      <c r="AR118" s="592"/>
      <c r="AS118" s="592"/>
      <c r="AT118" s="592"/>
      <c r="AU118" s="592"/>
      <c r="AV118" s="592"/>
      <c r="AW118" s="592"/>
      <c r="AX118" s="592"/>
    </row>
    <row r="119" spans="3:51" x14ac:dyDescent="0.3">
      <c r="C119" s="350" t="s">
        <v>586</v>
      </c>
      <c r="D119" s="382">
        <v>1.3832970407156175E-2</v>
      </c>
      <c r="E119" s="382">
        <v>3.1331756301599492E-3</v>
      </c>
      <c r="F119" s="382">
        <v>2.1665909482556048E-2</v>
      </c>
      <c r="G119" s="382">
        <v>2.3498817226199615E-3</v>
      </c>
      <c r="H119" s="382">
        <v>0.95901806275750789</v>
      </c>
      <c r="I119" s="382">
        <v>4.0981937242492134E-2</v>
      </c>
      <c r="J119" s="350" t="s">
        <v>139</v>
      </c>
      <c r="K119" s="350">
        <f>ROWS($J$106:J119)</f>
        <v>14</v>
      </c>
      <c r="L119" s="350">
        <f t="shared" si="5"/>
        <v>14</v>
      </c>
      <c r="M119" s="350">
        <f>IFERROR(SMALL($L$106:$L$149,ROWS($L$106:L119)),"")</f>
        <v>14</v>
      </c>
      <c r="O119" s="360"/>
      <c r="P119" s="360"/>
      <c r="Q119" s="586"/>
      <c r="R119" s="586" t="s">
        <v>586</v>
      </c>
      <c r="S119" s="586">
        <v>10</v>
      </c>
      <c r="T119" s="586" t="s">
        <v>137</v>
      </c>
      <c r="U119" s="586">
        <v>15</v>
      </c>
      <c r="V119" s="586" t="s">
        <v>137</v>
      </c>
      <c r="W119" s="586">
        <v>610</v>
      </c>
      <c r="X119" s="581">
        <v>0</v>
      </c>
      <c r="Y119" s="586">
        <v>25</v>
      </c>
      <c r="Z119" s="586">
        <v>640</v>
      </c>
      <c r="AA119" s="586" t="s">
        <v>139</v>
      </c>
      <c r="AB119" s="586">
        <f>ROWS($J$106:AA119)</f>
        <v>14</v>
      </c>
      <c r="AC119" s="586">
        <f t="shared" si="4"/>
        <v>14</v>
      </c>
      <c r="AD119" s="586">
        <f>IFERROR(SMALL($AC$106:$AC$151,ROWS($AC$106:AC119)),"")</f>
        <v>14</v>
      </c>
      <c r="AE119" s="586"/>
      <c r="AL119" s="360"/>
      <c r="AM119" s="360"/>
    </row>
    <row r="120" spans="3:51" x14ac:dyDescent="0.3">
      <c r="C120" s="350" t="s">
        <v>587</v>
      </c>
      <c r="D120" s="382">
        <v>4.1392285983066796E-2</v>
      </c>
      <c r="E120" s="382">
        <v>6.58513640639699E-3</v>
      </c>
      <c r="F120" s="382">
        <v>2.2257761053621827E-2</v>
      </c>
      <c r="G120" s="382">
        <v>9.4073377234242701E-3</v>
      </c>
      <c r="H120" s="382">
        <v>0.92035747883349017</v>
      </c>
      <c r="I120" s="382">
        <v>7.9642521166509869E-2</v>
      </c>
      <c r="J120" s="350" t="s">
        <v>139</v>
      </c>
      <c r="K120" s="350">
        <f>ROWS($J$106:J120)</f>
        <v>15</v>
      </c>
      <c r="L120" s="350">
        <f t="shared" si="5"/>
        <v>15</v>
      </c>
      <c r="M120" s="350">
        <f>IFERROR(SMALL($L$106:$L$149,ROWS($L$106:L120)),"")</f>
        <v>15</v>
      </c>
      <c r="O120" s="360"/>
      <c r="P120" s="360"/>
      <c r="Q120" s="586"/>
      <c r="R120" s="586" t="s">
        <v>587</v>
      </c>
      <c r="S120" s="586">
        <v>20</v>
      </c>
      <c r="T120" s="586">
        <v>5</v>
      </c>
      <c r="U120" s="586">
        <v>10</v>
      </c>
      <c r="V120" s="586">
        <v>5</v>
      </c>
      <c r="W120" s="586">
        <v>490</v>
      </c>
      <c r="X120" s="586">
        <v>5</v>
      </c>
      <c r="Y120" s="586">
        <v>40</v>
      </c>
      <c r="Z120" s="586">
        <v>530</v>
      </c>
      <c r="AA120" s="586" t="s">
        <v>139</v>
      </c>
      <c r="AB120" s="586">
        <f>ROWS($J$106:AA120)</f>
        <v>15</v>
      </c>
      <c r="AC120" s="586">
        <f t="shared" si="4"/>
        <v>15</v>
      </c>
      <c r="AD120" s="586">
        <f>IFERROR(SMALL($AC$106:$AC$151,ROWS($AC$106:AC120)),"")</f>
        <v>15</v>
      </c>
      <c r="AE120" s="586"/>
      <c r="AL120" s="360"/>
      <c r="AM120" s="360"/>
    </row>
    <row r="121" spans="3:51" x14ac:dyDescent="0.3">
      <c r="C121" s="350" t="s">
        <v>588</v>
      </c>
      <c r="D121" s="382">
        <v>0.1340057636887608</v>
      </c>
      <c r="E121" s="382">
        <v>1.4409221902017291E-2</v>
      </c>
      <c r="F121" s="382">
        <v>3.8904899135446688E-2</v>
      </c>
      <c r="G121" s="382">
        <v>2.1613832853025938E-2</v>
      </c>
      <c r="H121" s="382">
        <v>0.79106628242074928</v>
      </c>
      <c r="I121" s="382">
        <v>0.20893371757925072</v>
      </c>
      <c r="J121" s="350" t="s">
        <v>139</v>
      </c>
      <c r="K121" s="350">
        <f>ROWS($J$106:J121)</f>
        <v>16</v>
      </c>
      <c r="L121" s="350">
        <f t="shared" si="5"/>
        <v>16</v>
      </c>
      <c r="M121" s="350">
        <f>IFERROR(SMALL($L$106:$L$149,ROWS($L$106:L121)),"")</f>
        <v>16</v>
      </c>
      <c r="O121" s="360"/>
      <c r="P121" s="360"/>
      <c r="Q121" s="586"/>
      <c r="R121" s="586" t="s">
        <v>588</v>
      </c>
      <c r="S121" s="586">
        <v>95</v>
      </c>
      <c r="T121" s="586">
        <v>10</v>
      </c>
      <c r="U121" s="586">
        <v>25</v>
      </c>
      <c r="V121" s="586">
        <v>15</v>
      </c>
      <c r="W121" s="586">
        <v>550</v>
      </c>
      <c r="X121" s="586" t="s">
        <v>137</v>
      </c>
      <c r="Y121" s="586">
        <v>145</v>
      </c>
      <c r="Z121" s="586">
        <v>695</v>
      </c>
      <c r="AA121" s="586" t="s">
        <v>139</v>
      </c>
      <c r="AB121" s="586">
        <f>ROWS($J$106:AA121)</f>
        <v>16</v>
      </c>
      <c r="AC121" s="586">
        <f t="shared" si="4"/>
        <v>16</v>
      </c>
      <c r="AD121" s="586">
        <f>IFERROR(SMALL($AC$106:$AC$151,ROWS($AC$106:AC121)),"")</f>
        <v>16</v>
      </c>
      <c r="AE121" s="586"/>
      <c r="AL121" s="360"/>
      <c r="AM121" s="360"/>
      <c r="AP121" s="584"/>
    </row>
    <row r="122" spans="3:51" ht="15" customHeight="1" x14ac:dyDescent="0.55000000000000004">
      <c r="C122" s="350" t="s">
        <v>589</v>
      </c>
      <c r="D122" s="382">
        <v>2.0160890516449304E-2</v>
      </c>
      <c r="E122" s="382">
        <v>2.6440512152720399E-3</v>
      </c>
      <c r="F122" s="382">
        <v>2.2917313908370408E-2</v>
      </c>
      <c r="G122" s="382">
        <v>4.1842110481680036E-3</v>
      </c>
      <c r="H122" s="382">
        <v>0.95009353331174029</v>
      </c>
      <c r="I122" s="382">
        <v>4.9906466688259751E-2</v>
      </c>
      <c r="J122" s="350" t="s">
        <v>139</v>
      </c>
      <c r="K122" s="350">
        <f>ROWS($J$106:J122)</f>
        <v>17</v>
      </c>
      <c r="L122" s="350">
        <f t="shared" si="5"/>
        <v>17</v>
      </c>
      <c r="M122" s="350">
        <f>IFERROR(SMALL($L$106:$L$149,ROWS($L$106:L122)),"")</f>
        <v>17</v>
      </c>
      <c r="O122" s="360"/>
      <c r="P122" s="360"/>
      <c r="Q122" s="586"/>
      <c r="R122" s="586" t="s">
        <v>589</v>
      </c>
      <c r="S122" s="586">
        <v>30</v>
      </c>
      <c r="T122" s="586">
        <v>5</v>
      </c>
      <c r="U122" s="586">
        <v>35</v>
      </c>
      <c r="V122" s="586">
        <v>5</v>
      </c>
      <c r="W122" s="586">
        <v>1435</v>
      </c>
      <c r="X122" s="586">
        <v>10</v>
      </c>
      <c r="Y122" s="586">
        <v>75</v>
      </c>
      <c r="Z122" s="586">
        <v>1515</v>
      </c>
      <c r="AA122" s="586" t="s">
        <v>139</v>
      </c>
      <c r="AB122" s="586">
        <f>ROWS($J$106:AA122)</f>
        <v>17</v>
      </c>
      <c r="AC122" s="586">
        <f t="shared" si="4"/>
        <v>17</v>
      </c>
      <c r="AD122" s="586">
        <f>IFERROR(SMALL($AC$106:$AC$151,ROWS($AC$106:AC122)),"")</f>
        <v>17</v>
      </c>
      <c r="AE122" s="586"/>
      <c r="AH122" s="441"/>
      <c r="AL122" s="360"/>
      <c r="AM122" s="360"/>
      <c r="AN122" s="583" t="s">
        <v>125</v>
      </c>
      <c r="AO122" s="583"/>
    </row>
    <row r="123" spans="3:51" ht="15" customHeight="1" x14ac:dyDescent="0.3">
      <c r="C123" s="350" t="s">
        <v>590</v>
      </c>
      <c r="D123" s="382">
        <v>1.8316527838667253E-2</v>
      </c>
      <c r="E123" s="382">
        <v>1.2275317843051293E-2</v>
      </c>
      <c r="F123" s="382">
        <v>1.4563787812362998E-2</v>
      </c>
      <c r="G123" s="382">
        <v>1.9494373812655268E-3</v>
      </c>
      <c r="H123" s="382">
        <v>0.9528949291246529</v>
      </c>
      <c r="I123" s="382">
        <v>4.7105070875347065E-2</v>
      </c>
      <c r="J123" s="350" t="s">
        <v>139</v>
      </c>
      <c r="K123" s="350">
        <f>ROWS($J$106:J123)</f>
        <v>18</v>
      </c>
      <c r="L123" s="350">
        <f t="shared" si="5"/>
        <v>18</v>
      </c>
      <c r="M123" s="350">
        <f>IFERROR(SMALL($L$106:$L$149,ROWS($L$106:L123)),"")</f>
        <v>18</v>
      </c>
      <c r="O123" s="360"/>
      <c r="P123" s="360"/>
      <c r="Q123" s="586"/>
      <c r="R123" s="586" t="s">
        <v>590</v>
      </c>
      <c r="S123" s="586">
        <v>65</v>
      </c>
      <c r="T123" s="586">
        <v>40</v>
      </c>
      <c r="U123" s="586">
        <v>50</v>
      </c>
      <c r="V123" s="586">
        <v>5</v>
      </c>
      <c r="W123" s="586">
        <v>3260</v>
      </c>
      <c r="X123" s="586">
        <v>50</v>
      </c>
      <c r="Y123" s="586">
        <v>160</v>
      </c>
      <c r="Z123" s="586">
        <v>3420</v>
      </c>
      <c r="AA123" s="586" t="s">
        <v>139</v>
      </c>
      <c r="AB123" s="586">
        <f>ROWS($J$106:AA123)</f>
        <v>18</v>
      </c>
      <c r="AC123" s="586">
        <f t="shared" si="4"/>
        <v>18</v>
      </c>
      <c r="AD123" s="586">
        <f>IFERROR(SMALL($AC$106:$AC$151,ROWS($AC$106:AC123)),"")</f>
        <v>18</v>
      </c>
      <c r="AE123" s="586"/>
      <c r="AH123" s="860" t="s">
        <v>617</v>
      </c>
      <c r="AI123" s="860"/>
      <c r="AJ123" s="860"/>
      <c r="AK123" s="860"/>
      <c r="AL123" s="860"/>
      <c r="AM123" s="860"/>
      <c r="AN123" s="860"/>
      <c r="AO123" s="860"/>
      <c r="AP123" s="860"/>
      <c r="AQ123" s="860"/>
      <c r="AR123" s="860"/>
      <c r="AS123" s="860"/>
      <c r="AT123" s="860"/>
      <c r="AU123" s="860"/>
      <c r="AV123" s="860"/>
      <c r="AW123" s="860"/>
      <c r="AX123" s="860"/>
    </row>
    <row r="124" spans="3:51" ht="15" thickBot="1" x14ac:dyDescent="0.35">
      <c r="C124" s="350" t="s">
        <v>591</v>
      </c>
      <c r="D124" s="382">
        <v>3.6798719740025979E-2</v>
      </c>
      <c r="E124" s="382">
        <v>2.0543340091817332E-2</v>
      </c>
      <c r="F124" s="382">
        <v>8.6967331659470459E-3</v>
      </c>
      <c r="G124" s="382">
        <v>4.3194766902338155E-3</v>
      </c>
      <c r="H124" s="382">
        <v>0.92964173031197583</v>
      </c>
      <c r="I124" s="382">
        <v>7.035826968802418E-2</v>
      </c>
      <c r="J124" s="350" t="s">
        <v>139</v>
      </c>
      <c r="K124" s="350">
        <f>ROWS($J$106:J124)</f>
        <v>19</v>
      </c>
      <c r="L124" s="350">
        <f t="shared" si="5"/>
        <v>19</v>
      </c>
      <c r="M124" s="350">
        <f>IFERROR(SMALL($L$106:$L$149,ROWS($L$106:L124)),"")</f>
        <v>19</v>
      </c>
      <c r="O124" s="360"/>
      <c r="P124" s="360"/>
      <c r="Q124" s="586"/>
      <c r="R124" s="586" t="s">
        <v>591</v>
      </c>
      <c r="S124" s="586">
        <v>210</v>
      </c>
      <c r="T124" s="586">
        <v>115</v>
      </c>
      <c r="U124" s="586">
        <v>50</v>
      </c>
      <c r="V124" s="586">
        <v>25</v>
      </c>
      <c r="W124" s="586">
        <v>5310</v>
      </c>
      <c r="X124" s="586">
        <v>25</v>
      </c>
      <c r="Y124" s="586">
        <v>400</v>
      </c>
      <c r="Z124" s="586">
        <v>5710</v>
      </c>
      <c r="AA124" s="586" t="s">
        <v>139</v>
      </c>
      <c r="AB124" s="586">
        <f>ROWS($J$106:AA124)</f>
        <v>19</v>
      </c>
      <c r="AC124" s="586">
        <f t="shared" si="4"/>
        <v>19</v>
      </c>
      <c r="AD124" s="586">
        <f>IFERROR(SMALL($AC$106:$AC$151,ROWS($AC$106:AC124)),"")</f>
        <v>19</v>
      </c>
      <c r="AE124" s="586"/>
      <c r="AH124" s="360"/>
      <c r="AI124" s="360"/>
      <c r="AJ124" s="360"/>
      <c r="AK124" s="360"/>
      <c r="AL124" s="360"/>
      <c r="AM124" s="360"/>
      <c r="AP124" s="360"/>
      <c r="AQ124" s="360"/>
      <c r="AR124" s="360" t="str">
        <f>IFERROR(INDEX($C$209:$H$251,$M232,COLUMNS($Q$213:S236)),"")</f>
        <v/>
      </c>
      <c r="AS124" s="360" t="str">
        <f>IFERROR(INDEX($C$209:$H$251,$M232,COLUMNS($Q$213:T236)),"")</f>
        <v/>
      </c>
      <c r="AT124" s="360" t="str">
        <f>IFERROR(INDEX($C$209:$H$251,$M232,COLUMNS($Q$213:U236)),"")</f>
        <v/>
      </c>
      <c r="AU124" s="360" t="str">
        <f>IFERROR(INDEX($C$209:$H$251,$M232,COLUMNS($Q$213:V236)),"")</f>
        <v/>
      </c>
      <c r="AV124" s="360"/>
      <c r="AW124" s="360"/>
    </row>
    <row r="125" spans="3:51" ht="72" x14ac:dyDescent="0.3">
      <c r="C125" s="350" t="s">
        <v>592</v>
      </c>
      <c r="D125" s="382">
        <v>2.6330487512965773E-3</v>
      </c>
      <c r="E125" s="382">
        <v>2.6330487512965773E-3</v>
      </c>
      <c r="F125" s="382">
        <v>5.3458868586930509E-3</v>
      </c>
      <c r="G125" s="382">
        <v>0</v>
      </c>
      <c r="H125" s="382">
        <v>0.98938801563871381</v>
      </c>
      <c r="I125" s="382">
        <v>1.0611984361286205E-2</v>
      </c>
      <c r="J125" s="350" t="s">
        <v>139</v>
      </c>
      <c r="K125" s="350">
        <f>ROWS($J$106:J125)</f>
        <v>20</v>
      </c>
      <c r="L125" s="350">
        <f t="shared" si="5"/>
        <v>20</v>
      </c>
      <c r="M125" s="350">
        <f>IFERROR(SMALL($L$106:$L$149,ROWS($L$106:L125)),"")</f>
        <v>20</v>
      </c>
      <c r="O125" s="360"/>
      <c r="P125" s="360"/>
      <c r="Q125" s="586"/>
      <c r="R125" s="586" t="s">
        <v>592</v>
      </c>
      <c r="S125" s="586" t="s">
        <v>137</v>
      </c>
      <c r="T125" s="586" t="s">
        <v>137</v>
      </c>
      <c r="U125" s="586" t="s">
        <v>137</v>
      </c>
      <c r="V125" s="581">
        <v>0</v>
      </c>
      <c r="W125" s="586">
        <v>125</v>
      </c>
      <c r="X125" s="586" t="s">
        <v>137</v>
      </c>
      <c r="Y125" s="586" t="s">
        <v>137</v>
      </c>
      <c r="Z125" s="586">
        <v>125</v>
      </c>
      <c r="AA125" s="586" t="s">
        <v>139</v>
      </c>
      <c r="AB125" s="586">
        <f>ROWS($J$106:AA125)</f>
        <v>20</v>
      </c>
      <c r="AC125" s="586">
        <f t="shared" si="4"/>
        <v>20</v>
      </c>
      <c r="AD125" s="586">
        <f>IFERROR(SMALL($AC$106:$AC$151,ROWS($AC$106:AC125)),"")</f>
        <v>20</v>
      </c>
      <c r="AE125" s="586"/>
      <c r="AH125" s="570" t="s">
        <v>565</v>
      </c>
      <c r="AI125" s="594" t="s">
        <v>606</v>
      </c>
      <c r="AJ125" s="594" t="s">
        <v>607</v>
      </c>
      <c r="AK125" s="594" t="s">
        <v>608</v>
      </c>
      <c r="AL125" s="594" t="s">
        <v>609</v>
      </c>
      <c r="AM125" s="595" t="s">
        <v>603</v>
      </c>
      <c r="AN125" s="596" t="s">
        <v>610</v>
      </c>
      <c r="AP125" s="570" t="s">
        <v>565</v>
      </c>
      <c r="AQ125" s="594" t="s">
        <v>614</v>
      </c>
      <c r="AR125" s="594" t="s">
        <v>607</v>
      </c>
      <c r="AS125" s="594" t="s">
        <v>608</v>
      </c>
      <c r="AT125" s="594" t="s">
        <v>609</v>
      </c>
      <c r="AU125" s="605" t="s">
        <v>603</v>
      </c>
      <c r="AV125" s="594" t="s">
        <v>610</v>
      </c>
      <c r="AW125" s="606" t="s">
        <v>611</v>
      </c>
      <c r="AX125" s="607" t="s">
        <v>612</v>
      </c>
    </row>
    <row r="126" spans="3:51" x14ac:dyDescent="0.3">
      <c r="C126" s="350" t="s">
        <v>593</v>
      </c>
      <c r="D126" s="382">
        <v>4.2674253200568994E-3</v>
      </c>
      <c r="E126" s="382">
        <v>5.6899004267425323E-3</v>
      </c>
      <c r="F126" s="382">
        <v>1.1379800853485065E-2</v>
      </c>
      <c r="G126" s="382">
        <v>1.4224751066856331E-3</v>
      </c>
      <c r="H126" s="382">
        <v>0.97724039829302989</v>
      </c>
      <c r="I126" s="382">
        <v>2.2759601706970129E-2</v>
      </c>
      <c r="J126" s="350" t="s">
        <v>139</v>
      </c>
      <c r="K126" s="350">
        <f>ROWS($J$106:J126)</f>
        <v>21</v>
      </c>
      <c r="L126" s="350">
        <f t="shared" si="5"/>
        <v>21</v>
      </c>
      <c r="M126" s="350">
        <f>IFERROR(SMALL($L$106:$L$149,ROWS($L$106:L126)),"")</f>
        <v>21</v>
      </c>
      <c r="O126" s="360"/>
      <c r="P126" s="360"/>
      <c r="Q126" s="586"/>
      <c r="R126" s="586" t="s">
        <v>593</v>
      </c>
      <c r="S126" s="586">
        <v>5</v>
      </c>
      <c r="T126" s="586">
        <v>5</v>
      </c>
      <c r="U126" s="586">
        <v>10</v>
      </c>
      <c r="V126" s="586" t="s">
        <v>137</v>
      </c>
      <c r="W126" s="586">
        <v>685</v>
      </c>
      <c r="X126" s="586">
        <v>5</v>
      </c>
      <c r="Y126" s="586">
        <v>15</v>
      </c>
      <c r="Z126" s="586">
        <v>705</v>
      </c>
      <c r="AA126" s="586" t="s">
        <v>139</v>
      </c>
      <c r="AB126" s="586">
        <f>ROWS($J$106:AA126)</f>
        <v>21</v>
      </c>
      <c r="AC126" s="586">
        <f t="shared" si="4"/>
        <v>21</v>
      </c>
      <c r="AD126" s="586">
        <f>IFERROR(SMALL($AC$106:$AC$151,ROWS($AC$106:AC126)),"")</f>
        <v>21</v>
      </c>
      <c r="AE126" s="586"/>
      <c r="AH126" s="597" t="str">
        <f>IFERROR(INDEX($C$209:$I$251,$M209,COLUMNS($AH$126:AH126)),"")</f>
        <v xml:space="preserve">Architecture, Building and Planning                         </v>
      </c>
      <c r="AI126" s="331">
        <f>IFERROR(INDEX($C$209:$H$251,$M209,COLUMNS($Q$213:R213)),"")</f>
        <v>2.9320388349514566E-2</v>
      </c>
      <c r="AJ126" s="331">
        <f>IFERROR(INDEX($C$209:$H$251,$M209,COLUMNS($Q$213:S213)),"")</f>
        <v>9.1376356367789836E-3</v>
      </c>
      <c r="AK126" s="331">
        <f>IFERROR(INDEX($C$209:$H$251,$M209,COLUMNS($Q$213:T213)),"")</f>
        <v>9.1376356367789836E-3</v>
      </c>
      <c r="AL126" s="331">
        <f>IFERROR(INDEX($C$209:$H$251,$M209,COLUMNS($Q$213:U213)),"")</f>
        <v>7.230154197601371E-3</v>
      </c>
      <c r="AM126" s="331">
        <f>IFERROR(INDEX($C$209:$H$251,$M209,COLUMNS($Q$213:V213)),"")</f>
        <v>0.94517418617932614</v>
      </c>
      <c r="AN126" s="332">
        <f>IFERROR(INDEX($C$209:$I$251,$M209,COLUMNS($AH$126:AN126)),"")</f>
        <v>5.4825813820673898E-2</v>
      </c>
      <c r="AP126" s="574" t="str">
        <f>IFERROR(INDEX($R$209:$Z$250,$AD209,COLUMNS($AP$126:AP126)),"")</f>
        <v xml:space="preserve">Architecture, Building and Planning                         </v>
      </c>
      <c r="AQ126" s="601">
        <f>IFERROR(INDEX($R$209:$Z$251,$AD209,COLUMNS($AE$238:AF238)),"")</f>
        <v>25</v>
      </c>
      <c r="AR126" s="601">
        <f>IFERROR(INDEX($R$209:$Z$251,$AD209,COLUMNS($AE$238:AG238)),"")</f>
        <v>10</v>
      </c>
      <c r="AS126" s="601">
        <f>IFERROR(INDEX($R$209:$Z$251,$AD209,COLUMNS($AE$238:AH238)),"")</f>
        <v>10</v>
      </c>
      <c r="AT126" s="601">
        <f>IFERROR(INDEX($R$209:$Z$251,$AD209,COLUMNS($AE$238:AI238)),"")</f>
        <v>5</v>
      </c>
      <c r="AU126" s="601">
        <f>IFERROR(INDEX($R$209:$Z$251,$AD209,COLUMNS($AE$238:AJ238)),"")</f>
        <v>850</v>
      </c>
      <c r="AV126" s="601">
        <f>IFERROR(INDEX($R$209:$Z$251,$AD209,COLUMNS($AE$238:AK238)),"")</f>
        <v>5</v>
      </c>
      <c r="AW126" s="601">
        <f>IFERROR(INDEX($R$209:$Z$251,$AD209,COLUMNS($AE$238:AL238)),"")</f>
        <v>45</v>
      </c>
      <c r="AX126" s="602">
        <f>IFERROR(INDEX($R$209:$Z$251,$AD209,COLUMNS($AE$238:AM238)),"")</f>
        <v>900</v>
      </c>
    </row>
    <row r="127" spans="3:51" x14ac:dyDescent="0.3">
      <c r="C127" s="350" t="s">
        <v>573</v>
      </c>
      <c r="D127" s="382">
        <v>3.6918896568019374E-2</v>
      </c>
      <c r="E127" s="382">
        <v>1.8208399787347156E-2</v>
      </c>
      <c r="F127" s="382">
        <v>1.3778132199184832E-2</v>
      </c>
      <c r="G127" s="382">
        <v>1.18140469017662E-2</v>
      </c>
      <c r="H127" s="382">
        <v>0.91928052454368248</v>
      </c>
      <c r="I127" s="382">
        <v>8.0719475456317566E-2</v>
      </c>
      <c r="J127" s="350" t="s">
        <v>138</v>
      </c>
      <c r="K127" s="350">
        <f>ROWS($J$106:J127)</f>
        <v>22</v>
      </c>
      <c r="L127" s="350" t="str">
        <f t="shared" si="5"/>
        <v/>
      </c>
      <c r="O127" s="360"/>
      <c r="P127" s="360"/>
      <c r="Q127" s="586"/>
      <c r="R127" s="586" t="s">
        <v>573</v>
      </c>
      <c r="S127" s="586">
        <v>25</v>
      </c>
      <c r="T127" s="586">
        <v>10</v>
      </c>
      <c r="U127" s="586">
        <v>10</v>
      </c>
      <c r="V127" s="586">
        <v>10</v>
      </c>
      <c r="W127" s="586">
        <v>625</v>
      </c>
      <c r="X127" s="586">
        <v>10</v>
      </c>
      <c r="Y127" s="586">
        <v>55</v>
      </c>
      <c r="Z127" s="586">
        <v>675</v>
      </c>
      <c r="AA127" s="586" t="s">
        <v>138</v>
      </c>
      <c r="AB127" s="586">
        <f>ROWS($J$106:AA127)</f>
        <v>22</v>
      </c>
      <c r="AC127" s="586" t="str">
        <f t="shared" si="4"/>
        <v/>
      </c>
      <c r="AD127" s="586" t="str">
        <f>IFERROR(SMALL($AC$106:$AC$151,ROWS($AC$106:AC127)),"")</f>
        <v/>
      </c>
      <c r="AE127" s="586"/>
      <c r="AH127" s="597" t="str">
        <f>IFERROR(INDEX($C$209:$I$251,$M210,COLUMNS($AH$126:AH127)),"")</f>
        <v xml:space="preserve">Biological Sciences                                         </v>
      </c>
      <c r="AI127" s="331">
        <f>IFERROR(INDEX($C$209:$H$251,$M210,COLUMNS($Q$213:R214)),"")</f>
        <v>3.7388829855162557E-2</v>
      </c>
      <c r="AJ127" s="331">
        <f>IFERROR(INDEX($C$209:$H$251,$M210,COLUMNS($Q$213:S214)),"")</f>
        <v>7.0286277429599271E-3</v>
      </c>
      <c r="AK127" s="331">
        <f>IFERROR(INDEX($C$209:$H$251,$M210,COLUMNS($Q$213:T214)),"")</f>
        <v>1.6343908803735749E-2</v>
      </c>
      <c r="AL127" s="331">
        <f>IFERROR(INDEX($C$209:$H$251,$M210,COLUMNS($Q$213:U214)),"")</f>
        <v>5.5419416554020676E-3</v>
      </c>
      <c r="AM127" s="331">
        <f>IFERROR(INDEX($C$209:$H$251,$M210,COLUMNS($Q$213:V214)),"")</f>
        <v>0.93369669194273963</v>
      </c>
      <c r="AN127" s="332">
        <f>IFERROR(INDEX($C$209:$I$251,$M210,COLUMNS($AH$126:AN127)),"")</f>
        <v>6.6303308057260299E-2</v>
      </c>
      <c r="AP127" s="574" t="str">
        <f>IFERROR(INDEX($R$209:$Z$251,$AD210,COLUMNS($AE$238:AE239)),"")</f>
        <v xml:space="preserve">Biological Sciences                                         </v>
      </c>
      <c r="AQ127" s="601">
        <f>IFERROR(INDEX($R$209:$Z$251,$AD210,COLUMNS($AE$238:AF239)),"")</f>
        <v>140</v>
      </c>
      <c r="AR127" s="601">
        <f>IFERROR(INDEX($R$209:$Z$251,$AD210,COLUMNS($AE$238:AG239)),"")</f>
        <v>25</v>
      </c>
      <c r="AS127" s="601">
        <f>IFERROR(INDEX($R$209:$Z$251,$AD210,COLUMNS($AE$238:AH239)),"")</f>
        <v>70</v>
      </c>
      <c r="AT127" s="601">
        <f>IFERROR(INDEX($R$209:$Z$251,$AD210,COLUMNS($AE$238:AI239)),"")</f>
        <v>10</v>
      </c>
      <c r="AU127" s="601">
        <f>IFERROR(INDEX($R$209:$Z$251,$AD210,COLUMNS($AE$238:AJ239)),"")</f>
        <v>4020</v>
      </c>
      <c r="AV127" s="601">
        <f>IFERROR(INDEX($R$209:$Z$251,$AD210,COLUMNS($AE$238:AK239)),"")</f>
        <v>25</v>
      </c>
      <c r="AW127" s="601">
        <f>IFERROR(INDEX($R$209:$Z$251,$AD210,COLUMNS($AE$238:AL239)),"")</f>
        <v>255</v>
      </c>
      <c r="AX127" s="602">
        <f>IFERROR(INDEX($R$209:$Z$251,$AD210,COLUMNS($AE$238:AM239)),"")</f>
        <v>4275</v>
      </c>
    </row>
    <row r="128" spans="3:51" x14ac:dyDescent="0.3">
      <c r="C128" s="350" t="s">
        <v>574</v>
      </c>
      <c r="D128" s="382">
        <v>3.8764985685552415E-2</v>
      </c>
      <c r="E128" s="382">
        <v>9.4275174204126247E-3</v>
      </c>
      <c r="F128" s="382">
        <v>1.8905874166314496E-2</v>
      </c>
      <c r="G128" s="382">
        <v>4.0766784126691595E-3</v>
      </c>
      <c r="H128" s="382">
        <v>0.92882494431505125</v>
      </c>
      <c r="I128" s="382">
        <v>7.117505568494871E-2</v>
      </c>
      <c r="J128" s="350" t="s">
        <v>138</v>
      </c>
      <c r="K128" s="350">
        <f>ROWS($J$106:J128)</f>
        <v>23</v>
      </c>
      <c r="L128" s="350" t="str">
        <f t="shared" si="5"/>
        <v/>
      </c>
      <c r="M128" s="350" t="str">
        <f>IFERROR(SMALL($L$106:$L$149,ROWS($L$106:L127)),"")</f>
        <v/>
      </c>
      <c r="O128" s="360"/>
      <c r="P128" s="360"/>
      <c r="Q128" s="586"/>
      <c r="R128" s="586" t="s">
        <v>574</v>
      </c>
      <c r="S128" s="586">
        <v>120</v>
      </c>
      <c r="T128" s="586">
        <v>30</v>
      </c>
      <c r="U128" s="586">
        <v>60</v>
      </c>
      <c r="V128" s="586">
        <v>15</v>
      </c>
      <c r="W128" s="586">
        <v>2925</v>
      </c>
      <c r="X128" s="586">
        <v>10</v>
      </c>
      <c r="Y128" s="586">
        <v>225</v>
      </c>
      <c r="Z128" s="586">
        <v>3145</v>
      </c>
      <c r="AA128" s="586" t="s">
        <v>138</v>
      </c>
      <c r="AB128" s="586">
        <f>ROWS($J$106:AA128)</f>
        <v>23</v>
      </c>
      <c r="AC128" s="586" t="str">
        <f t="shared" si="4"/>
        <v/>
      </c>
      <c r="AD128" s="586" t="str">
        <f>IFERROR(SMALL($AC$106:$AC$151,ROWS($AC$106:AC128)),"")</f>
        <v/>
      </c>
      <c r="AE128" s="586"/>
      <c r="AH128" s="597" t="str">
        <f>IFERROR(INDEX($C$209:$I$251,$M211,COLUMNS($AH$126:AH128)),"")</f>
        <v xml:space="preserve">Business and Administrative Studies                         </v>
      </c>
      <c r="AI128" s="331">
        <f>IFERROR(INDEX($C$209:$H$251,$M211,COLUMNS($Q$213:R215)),"")</f>
        <v>5.3982739016025988E-2</v>
      </c>
      <c r="AJ128" s="331">
        <f>IFERROR(INDEX($C$209:$H$251,$M211,COLUMNS($Q$213:S215)),"")</f>
        <v>1.6593612456634453E-2</v>
      </c>
      <c r="AK128" s="331">
        <f>IFERROR(INDEX($C$209:$H$251,$M211,COLUMNS($Q$213:T215)),"")</f>
        <v>1.1212929597745445E-2</v>
      </c>
      <c r="AL128" s="331">
        <f>IFERROR(INDEX($C$209:$H$251,$M211,COLUMNS($Q$213:U215)),"")</f>
        <v>5.8939060638319093E-3</v>
      </c>
      <c r="AM128" s="331">
        <f>IFERROR(INDEX($C$209:$H$251,$M211,COLUMNS($Q$213:V215)),"")</f>
        <v>0.91231681286576216</v>
      </c>
      <c r="AN128" s="332">
        <f>IFERROR(INDEX($C$209:$I$251,$M211,COLUMNS($AH$126:AN128)),"")</f>
        <v>8.7683187134237783E-2</v>
      </c>
      <c r="AP128" s="574" t="str">
        <f>IFERROR(INDEX($R$209:$Z$251,$AD211,COLUMNS($AE$238:AE240)),"")</f>
        <v xml:space="preserve">Business and Administrative Studies                         </v>
      </c>
      <c r="AQ128" s="601">
        <f>IFERROR(INDEX($R$209:$Z$251,$AD211,COLUMNS($AE$238:AF240)),"")</f>
        <v>280</v>
      </c>
      <c r="AR128" s="601">
        <f>IFERROR(INDEX($R$209:$Z$251,$AD211,COLUMNS($AE$238:AG240)),"")</f>
        <v>70</v>
      </c>
      <c r="AS128" s="601">
        <f>IFERROR(INDEX($R$209:$Z$251,$AD211,COLUMNS($AE$238:AH240)),"")</f>
        <v>60</v>
      </c>
      <c r="AT128" s="601">
        <f>IFERROR(INDEX($R$209:$Z$251,$AD211,COLUMNS($AE$238:AI240)),"")</f>
        <v>25</v>
      </c>
      <c r="AU128" s="601">
        <f>IFERROR(INDEX($R$209:$Z$251,$AD211,COLUMNS($AE$238:AJ240)),"")</f>
        <v>5000</v>
      </c>
      <c r="AV128" s="601">
        <f>IFERROR(INDEX($R$209:$Z$251,$AD211,COLUMNS($AE$238:AK240)),"")</f>
        <v>35</v>
      </c>
      <c r="AW128" s="601">
        <f>IFERROR(INDEX($R$209:$Z$251,$AD211,COLUMNS($AE$238:AL240)),"")</f>
        <v>435</v>
      </c>
      <c r="AX128" s="602">
        <f>IFERROR(INDEX($R$209:$Z$251,$AD211,COLUMNS($AE$238:AM240)),"")</f>
        <v>5440</v>
      </c>
    </row>
    <row r="129" spans="3:50" x14ac:dyDescent="0.3">
      <c r="C129" s="350" t="s">
        <v>575</v>
      </c>
      <c r="D129" s="382">
        <v>6.6116705083100816E-2</v>
      </c>
      <c r="E129" s="382">
        <v>1.6700230498604876E-2</v>
      </c>
      <c r="F129" s="382">
        <v>2.0380929273322818E-2</v>
      </c>
      <c r="G129" s="382">
        <v>4.9739172631323549E-3</v>
      </c>
      <c r="H129" s="382">
        <v>0.89182821788183919</v>
      </c>
      <c r="I129" s="382">
        <v>0.10817178211816086</v>
      </c>
      <c r="J129" s="350" t="s">
        <v>138</v>
      </c>
      <c r="K129" s="350">
        <f>ROWS($J$106:J129)</f>
        <v>24</v>
      </c>
      <c r="L129" s="350" t="str">
        <f t="shared" si="5"/>
        <v/>
      </c>
      <c r="M129" s="350" t="str">
        <f>IFERROR(SMALL($L$106:$L$149,ROWS($L$106:L128)),"")</f>
        <v/>
      </c>
      <c r="O129" s="360"/>
      <c r="P129" s="360"/>
      <c r="Q129" s="586"/>
      <c r="R129" s="586" t="s">
        <v>575</v>
      </c>
      <c r="S129" s="586">
        <v>275</v>
      </c>
      <c r="T129" s="586">
        <v>70</v>
      </c>
      <c r="U129" s="586">
        <v>85</v>
      </c>
      <c r="V129" s="586">
        <v>20</v>
      </c>
      <c r="W129" s="586">
        <v>3675</v>
      </c>
      <c r="X129" s="586">
        <v>20</v>
      </c>
      <c r="Y129" s="586">
        <v>445</v>
      </c>
      <c r="Z129" s="586">
        <v>4120</v>
      </c>
      <c r="AA129" s="586" t="s">
        <v>138</v>
      </c>
      <c r="AB129" s="586">
        <f>ROWS($J$106:AA129)</f>
        <v>24</v>
      </c>
      <c r="AC129" s="586" t="str">
        <f t="shared" si="4"/>
        <v/>
      </c>
      <c r="AD129" s="586" t="str">
        <f>IFERROR(SMALL($AC$106:$AC$151,ROWS($AC$106:AC129)),"")</f>
        <v/>
      </c>
      <c r="AE129" s="586"/>
      <c r="AH129" s="597" t="str">
        <f>IFERROR(INDEX($C$209:$I$251,$M212,COLUMNS($AH$126:AH129)),"")</f>
        <v xml:space="preserve">Combined                                                    </v>
      </c>
      <c r="AI129" s="331">
        <f>IFERROR(INDEX($C$209:$H$251,$M212,COLUMNS($Q$213:R216)),"")</f>
        <v>2.7694160144491272E-2</v>
      </c>
      <c r="AJ129" s="331">
        <f>IFERROR(INDEX($C$209:$H$251,$M212,COLUMNS($Q$213:S216)),"")</f>
        <v>1.3847080072245636E-2</v>
      </c>
      <c r="AK129" s="331">
        <f>IFERROR(INDEX($C$209:$H$251,$M212,COLUMNS($Q$213:T216)),"")</f>
        <v>2.2275737507525588E-2</v>
      </c>
      <c r="AL129" s="331">
        <f>IFERROR(INDEX($C$209:$H$251,$M212,COLUMNS($Q$213:U216)),"")</f>
        <v>5.4184226369656833E-3</v>
      </c>
      <c r="AM129" s="331">
        <f>IFERROR(INDEX($C$209:$H$251,$M212,COLUMNS($Q$213:V216)),"")</f>
        <v>0.93076459963877178</v>
      </c>
      <c r="AN129" s="332">
        <f>IFERROR(INDEX($C$209:$I$251,$M212,COLUMNS($AH$126:AN129)),"")</f>
        <v>6.9235400361228175E-2</v>
      </c>
      <c r="AP129" s="574" t="str">
        <f>IFERROR(INDEX($R$209:$Z$251,$AD212,COLUMNS($AE$238:AE241)),"")</f>
        <v xml:space="preserve">Combined                                                    </v>
      </c>
      <c r="AQ129" s="601">
        <f>IFERROR(INDEX($R$209:$Z$251,$AD212,COLUMNS($AE$238:AF241)),"")</f>
        <v>25</v>
      </c>
      <c r="AR129" s="601">
        <f>IFERROR(INDEX($R$209:$Z$251,$AD212,COLUMNS($AE$238:AG241)),"")</f>
        <v>10</v>
      </c>
      <c r="AS129" s="601">
        <f>IFERROR(INDEX($R$209:$Z$251,$AD212,COLUMNS($AE$238:AH241)),"")</f>
        <v>10</v>
      </c>
      <c r="AT129" s="601">
        <f>IFERROR(INDEX($R$209:$Z$251,$AD212,COLUMNS($AE$238:AI241)),"")</f>
        <v>5</v>
      </c>
      <c r="AU129" s="601">
        <f>IFERROR(INDEX($R$209:$Z$251,$AD212,COLUMNS($AE$238:AJ241)),"")</f>
        <v>610</v>
      </c>
      <c r="AV129" s="601">
        <f>IFERROR(INDEX($R$209:$Z$251,$AD212,COLUMNS($AE$238:AK241)),"")</f>
        <v>15</v>
      </c>
      <c r="AW129" s="601">
        <f>IFERROR(INDEX($R$209:$Z$251,$AD212,COLUMNS($AE$238:AL241)),"")</f>
        <v>50</v>
      </c>
      <c r="AX129" s="602">
        <f>IFERROR(INDEX($R$209:$Z$251,$AD212,COLUMNS($AE$238:AM241)),"")</f>
        <v>660</v>
      </c>
    </row>
    <row r="130" spans="3:50" x14ac:dyDescent="0.3">
      <c r="C130" s="350" t="s">
        <v>576</v>
      </c>
      <c r="D130" s="382" t="s">
        <v>137</v>
      </c>
      <c r="E130" s="382" t="s">
        <v>137</v>
      </c>
      <c r="F130" s="382" t="s">
        <v>137</v>
      </c>
      <c r="G130" s="382" t="s">
        <v>137</v>
      </c>
      <c r="H130" s="382" t="s">
        <v>137</v>
      </c>
      <c r="I130" s="382" t="s">
        <v>137</v>
      </c>
      <c r="J130" s="350" t="s">
        <v>138</v>
      </c>
      <c r="K130" s="350">
        <f>ROWS($J$106:J130)</f>
        <v>25</v>
      </c>
      <c r="L130" s="350" t="str">
        <f t="shared" si="5"/>
        <v/>
      </c>
      <c r="M130" s="350" t="str">
        <f>IFERROR(SMALL($L$106:$L$149,ROWS($L$106:L129)),"")</f>
        <v/>
      </c>
      <c r="O130" s="360"/>
      <c r="P130" s="360"/>
      <c r="Q130" s="586"/>
      <c r="R130" s="586" t="s">
        <v>576</v>
      </c>
      <c r="S130" s="586" t="s">
        <v>137</v>
      </c>
      <c r="T130" s="586" t="s">
        <v>137</v>
      </c>
      <c r="U130" s="586" t="s">
        <v>137</v>
      </c>
      <c r="V130" s="586" t="s">
        <v>137</v>
      </c>
      <c r="W130" s="586" t="s">
        <v>137</v>
      </c>
      <c r="X130" s="586" t="s">
        <v>137</v>
      </c>
      <c r="Y130" s="586" t="s">
        <v>137</v>
      </c>
      <c r="Z130" s="586" t="s">
        <v>137</v>
      </c>
      <c r="AA130" s="586" t="s">
        <v>138</v>
      </c>
      <c r="AB130" s="586">
        <f>ROWS($J$106:AA130)</f>
        <v>25</v>
      </c>
      <c r="AC130" s="586" t="str">
        <f t="shared" si="4"/>
        <v/>
      </c>
      <c r="AD130" s="586" t="str">
        <f>IFERROR(SMALL($AC$106:$AC$151,ROWS($AC$106:AC130)),"")</f>
        <v/>
      </c>
      <c r="AE130" s="586"/>
      <c r="AF130" s="360" t="str">
        <f>IFERROR(INDEX($C$106:$H$148,$M128,COLUMNS($Q$108:Q130)),"")</f>
        <v/>
      </c>
      <c r="AG130" s="360" t="str">
        <f>IFERROR(INDEX($C$106:$H$148,$M128,COLUMNS($Q$108:R130)),"")</f>
        <v/>
      </c>
      <c r="AH130" s="597" t="str">
        <f>IFERROR(INDEX($C$209:$I$251,$M213,COLUMNS($AH$126:AH130)),"")</f>
        <v xml:space="preserve">Computer Sciences                                           </v>
      </c>
      <c r="AI130" s="331">
        <f>IFERROR(INDEX($C$209:$H$251,$M213,COLUMNS($Q$213:R217)),"")</f>
        <v>5.5670067453989988E-2</v>
      </c>
      <c r="AJ130" s="331">
        <f>IFERROR(INDEX($C$209:$H$251,$M213,COLUMNS($Q$213:S217)),"")</f>
        <v>1.188331021489346E-2</v>
      </c>
      <c r="AK130" s="331">
        <f>IFERROR(INDEX($C$209:$H$251,$M213,COLUMNS($Q$213:T217)),"")</f>
        <v>1.6926154949722796E-2</v>
      </c>
      <c r="AL130" s="331">
        <f>IFERROR(INDEX($C$209:$H$251,$M213,COLUMNS($Q$213:U217)),"")</f>
        <v>7.7781666861120834E-3</v>
      </c>
      <c r="AM130" s="331">
        <f>IFERROR(INDEX($C$209:$H$251,$M213,COLUMNS($Q$213:V217)),"")</f>
        <v>0.90774230069528172</v>
      </c>
      <c r="AN130" s="332">
        <f>IFERROR(INDEX($C$209:$I$251,$M213,COLUMNS($AH$126:AN130)),"")</f>
        <v>9.2257699304718319E-2</v>
      </c>
      <c r="AP130" s="574" t="str">
        <f>IFERROR(INDEX($R$209:$Z$251,$AD213,COLUMNS($AE$238:AE242)),"")</f>
        <v xml:space="preserve">Computer Sciences                                           </v>
      </c>
      <c r="AQ130" s="601">
        <f>IFERROR(INDEX($R$209:$Z$251,$AD213,COLUMNS($AE$238:AF242)),"")</f>
        <v>125</v>
      </c>
      <c r="AR130" s="601">
        <f>IFERROR(INDEX($R$209:$Z$251,$AD213,COLUMNS($AE$238:AG242)),"")</f>
        <v>40</v>
      </c>
      <c r="AS130" s="601">
        <f>IFERROR(INDEX($R$209:$Z$251,$AD213,COLUMNS($AE$238:AH242)),"")</f>
        <v>35</v>
      </c>
      <c r="AT130" s="601">
        <f>IFERROR(INDEX($R$209:$Z$251,$AD213,COLUMNS($AE$238:AI242)),"")</f>
        <v>10</v>
      </c>
      <c r="AU130" s="601">
        <f>IFERROR(INDEX($R$209:$Z$251,$AD213,COLUMNS($AE$238:AJ242)),"")</f>
        <v>2200</v>
      </c>
      <c r="AV130" s="601">
        <f>IFERROR(INDEX($R$209:$Z$251,$AD213,COLUMNS($AE$238:AK242)),"")</f>
        <v>20</v>
      </c>
      <c r="AW130" s="601">
        <f>IFERROR(INDEX($R$209:$Z$251,$AD213,COLUMNS($AE$238:AL242)),"")</f>
        <v>210</v>
      </c>
      <c r="AX130" s="602">
        <f>IFERROR(INDEX($R$209:$Z$251,$AD213,COLUMNS($AE$238:AM242)),"")</f>
        <v>2410</v>
      </c>
    </row>
    <row r="131" spans="3:50" x14ac:dyDescent="0.3">
      <c r="C131" s="350" t="s">
        <v>577</v>
      </c>
      <c r="D131" s="382">
        <v>6.4547318762816483E-2</v>
      </c>
      <c r="E131" s="382">
        <v>1.2574773951570917E-2</v>
      </c>
      <c r="F131" s="382">
        <v>2.0984519268569968E-2</v>
      </c>
      <c r="G131" s="382">
        <v>1.275008765685264E-2</v>
      </c>
      <c r="H131" s="382">
        <v>0.88914330036018996</v>
      </c>
      <c r="I131" s="382">
        <v>0.11085669963981003</v>
      </c>
      <c r="J131" s="350" t="s">
        <v>138</v>
      </c>
      <c r="K131" s="350">
        <f>ROWS($J$106:J131)</f>
        <v>26</v>
      </c>
      <c r="L131" s="350" t="str">
        <f t="shared" si="5"/>
        <v/>
      </c>
      <c r="M131" s="350" t="str">
        <f>IFERROR(SMALL($L$106:$L$149,ROWS($L$106:L130)),"")</f>
        <v/>
      </c>
      <c r="O131" s="360"/>
      <c r="P131" s="360"/>
      <c r="Q131" s="586"/>
      <c r="R131" s="586" t="s">
        <v>577</v>
      </c>
      <c r="S131" s="586">
        <v>120</v>
      </c>
      <c r="T131" s="586">
        <v>25</v>
      </c>
      <c r="U131" s="586">
        <v>40</v>
      </c>
      <c r="V131" s="586">
        <v>25</v>
      </c>
      <c r="W131" s="586">
        <v>1675</v>
      </c>
      <c r="X131" s="586">
        <v>20</v>
      </c>
      <c r="Y131" s="586">
        <v>210</v>
      </c>
      <c r="Z131" s="586">
        <v>1880</v>
      </c>
      <c r="AA131" s="586" t="s">
        <v>138</v>
      </c>
      <c r="AB131" s="586">
        <f>ROWS($J$106:AA131)</f>
        <v>26</v>
      </c>
      <c r="AC131" s="586" t="str">
        <f t="shared" si="4"/>
        <v/>
      </c>
      <c r="AD131" s="586" t="str">
        <f>IFERROR(SMALL($AC$106:$AC$151,ROWS($AC$106:AC131)),"")</f>
        <v/>
      </c>
      <c r="AE131" s="586"/>
      <c r="AH131" s="597" t="str">
        <f>IFERROR(INDEX($C$209:$I$251,$M214,COLUMNS($AH$126:AH131)),"")</f>
        <v xml:space="preserve">Creative Arts and Design                                    </v>
      </c>
      <c r="AI131" s="331">
        <f>IFERROR(INDEX($C$209:$H$251,$M214,COLUMNS($Q$213:R218)),"")</f>
        <v>2.2270063790308731E-2</v>
      </c>
      <c r="AJ131" s="331">
        <f>IFERROR(INDEX($C$209:$H$251,$M214,COLUMNS($Q$213:S218)),"")</f>
        <v>4.1884641320874046E-3</v>
      </c>
      <c r="AK131" s="331">
        <f>IFERROR(INDEX($C$209:$H$251,$M214,COLUMNS($Q$213:T218)),"")</f>
        <v>2.3245975933085094E-2</v>
      </c>
      <c r="AL131" s="331">
        <f>IFERROR(INDEX($C$209:$H$251,$M214,COLUMNS($Q$213:U218)),"")</f>
        <v>5.0973608487503716E-3</v>
      </c>
      <c r="AM131" s="331">
        <f>IFERROR(INDEX($C$209:$H$251,$M214,COLUMNS($Q$213:V218)),"")</f>
        <v>0.94519813529576835</v>
      </c>
      <c r="AN131" s="332">
        <f>IFERROR(INDEX($C$209:$I$251,$M214,COLUMNS($AH$126:AN131)),"")</f>
        <v>5.4801864704231602E-2</v>
      </c>
      <c r="AP131" s="574" t="str">
        <f>IFERROR(INDEX($R$209:$Z$251,$AD214,COLUMNS($AE$238:AE243)),"")</f>
        <v xml:space="preserve">Creative Arts and Design                                    </v>
      </c>
      <c r="AQ131" s="601">
        <f>IFERROR(INDEX($R$209:$Z$251,$AD214,COLUMNS($AE$238:AF243)),"")</f>
        <v>40</v>
      </c>
      <c r="AR131" s="601">
        <f>IFERROR(INDEX($R$209:$Z$251,$AD214,COLUMNS($AE$238:AG243)),"")</f>
        <v>5</v>
      </c>
      <c r="AS131" s="601">
        <f>IFERROR(INDEX($R$209:$Z$251,$AD214,COLUMNS($AE$238:AH243)),"")</f>
        <v>45</v>
      </c>
      <c r="AT131" s="601">
        <f>IFERROR(INDEX($R$209:$Z$251,$AD214,COLUMNS($AE$238:AI243)),"")</f>
        <v>5</v>
      </c>
      <c r="AU131" s="601">
        <f>IFERROR(INDEX($R$209:$Z$251,$AD214,COLUMNS($AE$238:AJ243)),"")</f>
        <v>2135</v>
      </c>
      <c r="AV131" s="601">
        <f>IFERROR(INDEX($R$209:$Z$251,$AD214,COLUMNS($AE$238:AK243)),"")</f>
        <v>20</v>
      </c>
      <c r="AW131" s="601">
        <f>IFERROR(INDEX($R$209:$Z$251,$AD214,COLUMNS($AE$238:AL243)),"")</f>
        <v>95</v>
      </c>
      <c r="AX131" s="602">
        <f>IFERROR(INDEX($R$209:$Z$251,$AD214,COLUMNS($AE$238:AM243)),"")</f>
        <v>2230</v>
      </c>
    </row>
    <row r="132" spans="3:50" x14ac:dyDescent="0.3">
      <c r="C132" s="350" t="s">
        <v>578</v>
      </c>
      <c r="D132" s="382">
        <v>1.1678686002960499E-2</v>
      </c>
      <c r="E132" s="382">
        <v>4.9148462069292485E-3</v>
      </c>
      <c r="F132" s="382">
        <v>1.7910479210674648E-2</v>
      </c>
      <c r="G132" s="382">
        <v>4.6514568067722688E-3</v>
      </c>
      <c r="H132" s="382">
        <v>0.96084453177266338</v>
      </c>
      <c r="I132" s="382">
        <v>3.9155468227336662E-2</v>
      </c>
      <c r="J132" s="350" t="s">
        <v>138</v>
      </c>
      <c r="K132" s="350">
        <f>ROWS($J$106:J132)</f>
        <v>27</v>
      </c>
      <c r="L132" s="350" t="str">
        <f t="shared" si="5"/>
        <v/>
      </c>
      <c r="M132" s="350" t="str">
        <f>IFERROR(SMALL($L$106:$L$149,ROWS($L$106:L131)),"")</f>
        <v/>
      </c>
      <c r="O132" s="360"/>
      <c r="P132" s="360"/>
      <c r="Q132" s="586"/>
      <c r="R132" s="586" t="s">
        <v>578</v>
      </c>
      <c r="S132" s="586">
        <v>20</v>
      </c>
      <c r="T132" s="586">
        <v>10</v>
      </c>
      <c r="U132" s="586">
        <v>35</v>
      </c>
      <c r="V132" s="586">
        <v>10</v>
      </c>
      <c r="W132" s="586">
        <v>1825</v>
      </c>
      <c r="X132" s="586">
        <v>10</v>
      </c>
      <c r="Y132" s="586">
        <v>75</v>
      </c>
      <c r="Z132" s="586">
        <v>1900</v>
      </c>
      <c r="AA132" s="586" t="s">
        <v>138</v>
      </c>
      <c r="AB132" s="586">
        <f>ROWS($J$106:AA132)</f>
        <v>27</v>
      </c>
      <c r="AC132" s="586" t="str">
        <f t="shared" si="4"/>
        <v/>
      </c>
      <c r="AD132" s="586" t="str">
        <f>IFERROR(SMALL($AC$106:$AC$151,ROWS($AC$106:AC132)),"")</f>
        <v/>
      </c>
      <c r="AE132" s="586"/>
      <c r="AH132" s="597" t="str">
        <f>IFERROR(INDEX($C$209:$I$251,$M215,COLUMNS($AH$126:AH132)),"")</f>
        <v>Eastern, Asiatic, African, American and Australian Languages</v>
      </c>
      <c r="AI132" s="331">
        <f>IFERROR(INDEX($C$209:$H$251,$M215,COLUMNS($Q$213:R219)),"")</f>
        <v>4.1373603640877117E-2</v>
      </c>
      <c r="AJ132" s="331">
        <f>IFERROR(INDEX($C$209:$H$251,$M215,COLUMNS($Q$213:S219)),"")</f>
        <v>0</v>
      </c>
      <c r="AK132" s="331">
        <f>IFERROR(INDEX($C$209:$H$251,$M215,COLUMNS($Q$213:T219)),"")</f>
        <v>0.10343400910219279</v>
      </c>
      <c r="AL132" s="331">
        <f>IFERROR(INDEX($C$209:$H$251,$M215,COLUMNS($Q$213:U219)),"")</f>
        <v>0</v>
      </c>
      <c r="AM132" s="331">
        <f>IFERROR(INDEX($C$209:$H$251,$M215,COLUMNS($Q$213:V219)),"")</f>
        <v>0.85519238725693014</v>
      </c>
      <c r="AN132" s="332">
        <f>IFERROR(INDEX($C$209:$I$251,$M215,COLUMNS($AH$126:AN132)),"")</f>
        <v>0.14480761274306991</v>
      </c>
      <c r="AP132" s="574" t="str">
        <f>IFERROR(INDEX($R$209:$Z$251,$AD215,COLUMNS($AE$238:AE244)),"")</f>
        <v>Eastern, Asiatic, African, American and Australian Languages</v>
      </c>
      <c r="AQ132" s="601">
        <f>IFERROR(INDEX($R$209:$Z$251,$AD215,COLUMNS($AE$238:AF244)),"")</f>
        <v>0</v>
      </c>
      <c r="AR132" s="601" t="str">
        <f>IFERROR(INDEX($R$209:$Z$251,$AD215,COLUMNS($AE$238:AG244)),"")</f>
        <v>-</v>
      </c>
      <c r="AS132" s="601" t="str">
        <f>IFERROR(INDEX($R$209:$Z$251,$AD215,COLUMNS($AE$238:AH244)),"")</f>
        <v>-</v>
      </c>
      <c r="AT132" s="601">
        <f>IFERROR(INDEX($R$209:$Z$251,$AD215,COLUMNS($AE$238:AI244)),"")</f>
        <v>0</v>
      </c>
      <c r="AU132" s="601">
        <f>IFERROR(INDEX($R$209:$Z$251,$AD215,COLUMNS($AE$238:AJ244)),"")</f>
        <v>20</v>
      </c>
      <c r="AV132" s="601">
        <f>IFERROR(INDEX($R$209:$Z$251,$AD215,COLUMNS($AE$238:AK244)),"")</f>
        <v>0</v>
      </c>
      <c r="AW132" s="601" t="str">
        <f>IFERROR(INDEX($R$209:$Z$251,$AD215,COLUMNS($AE$238:AL244)),"")</f>
        <v>-</v>
      </c>
      <c r="AX132" s="602">
        <f>IFERROR(INDEX($R$209:$Z$251,$AD215,COLUMNS($AE$238:AM244)),"")</f>
        <v>25</v>
      </c>
    </row>
    <row r="133" spans="3:50" x14ac:dyDescent="0.3">
      <c r="C133" s="350" t="s">
        <v>579</v>
      </c>
      <c r="D133" s="382">
        <v>1.9230769230769232E-2</v>
      </c>
      <c r="E133" s="382">
        <v>0</v>
      </c>
      <c r="F133" s="382">
        <v>1.9230769230769232E-2</v>
      </c>
      <c r="G133" s="382">
        <v>3.8461538461538464E-2</v>
      </c>
      <c r="H133" s="382">
        <v>0.92307692307692313</v>
      </c>
      <c r="I133" s="382">
        <v>7.6923076923076927E-2</v>
      </c>
      <c r="J133" s="350" t="s">
        <v>138</v>
      </c>
      <c r="K133" s="350">
        <f>ROWS($J$106:J133)</f>
        <v>28</v>
      </c>
      <c r="L133" s="350" t="str">
        <f t="shared" si="5"/>
        <v/>
      </c>
      <c r="M133" s="350" t="str">
        <f>IFERROR(SMALL($L$106:$L$149,ROWS($L$106:L132)),"")</f>
        <v/>
      </c>
      <c r="O133" s="360"/>
      <c r="P133" s="360"/>
      <c r="Q133" s="586"/>
      <c r="R133" s="586" t="s">
        <v>579</v>
      </c>
      <c r="S133" s="586" t="s">
        <v>137</v>
      </c>
      <c r="T133" s="581">
        <v>0</v>
      </c>
      <c r="U133" s="586" t="s">
        <v>137</v>
      </c>
      <c r="V133" s="586" t="s">
        <v>137</v>
      </c>
      <c r="W133" s="586">
        <v>25</v>
      </c>
      <c r="X133" s="581">
        <v>0</v>
      </c>
      <c r="Y133" s="586" t="s">
        <v>137</v>
      </c>
      <c r="Z133" s="586">
        <v>25</v>
      </c>
      <c r="AA133" s="586" t="s">
        <v>138</v>
      </c>
      <c r="AB133" s="586">
        <f>ROWS($J$106:AA133)</f>
        <v>28</v>
      </c>
      <c r="AC133" s="586" t="str">
        <f t="shared" si="4"/>
        <v/>
      </c>
      <c r="AD133" s="586" t="str">
        <f>IFERROR(SMALL($AC$106:$AC$151,ROWS($AC$106:AC133)),"")</f>
        <v/>
      </c>
      <c r="AE133" s="586"/>
      <c r="AH133" s="597" t="str">
        <f>IFERROR(INDEX($C$209:$I$251,$M216,COLUMNS($AH$126:AH133)),"")</f>
        <v xml:space="preserve">Education                                                   </v>
      </c>
      <c r="AI133" s="331">
        <f>IFERROR(INDEX($C$209:$H$251,$M216,COLUMNS($Q$213:R220)),"")</f>
        <v>1.6671376094942073E-2</v>
      </c>
      <c r="AJ133" s="331">
        <f>IFERROR(INDEX($C$209:$H$251,$M216,COLUMNS($Q$213:S220)),"")</f>
        <v>3.1082226617688614E-3</v>
      </c>
      <c r="AK133" s="331">
        <f>IFERROR(INDEX($C$209:$H$251,$M216,COLUMNS($Q$213:T220)),"")</f>
        <v>4.521051144391071E-3</v>
      </c>
      <c r="AL133" s="331">
        <f>IFERROR(INDEX($C$209:$H$251,$M216,COLUMNS($Q$213:U220)),"")</f>
        <v>1.6953941791466515E-3</v>
      </c>
      <c r="AM133" s="331">
        <f>IFERROR(INDEX($C$209:$H$251,$M216,COLUMNS($Q$213:V220)),"")</f>
        <v>0.97400395591975131</v>
      </c>
      <c r="AN133" s="332">
        <f>IFERROR(INDEX($C$209:$I$251,$M216,COLUMNS($AH$126:AN133)),"")</f>
        <v>2.5996044080248658E-2</v>
      </c>
      <c r="AP133" s="574" t="str">
        <f>IFERROR(INDEX($R$209:$Z$251,$AD216,COLUMNS($AE$238:AE245)),"")</f>
        <v xml:space="preserve">Education                                                   </v>
      </c>
      <c r="AQ133" s="601">
        <f>IFERROR(INDEX($R$209:$Z$251,$AD216,COLUMNS($AE$238:AF245)),"")</f>
        <v>25</v>
      </c>
      <c r="AR133" s="601">
        <f>IFERROR(INDEX($R$209:$Z$251,$AD216,COLUMNS($AE$238:AG245)),"")</f>
        <v>5</v>
      </c>
      <c r="AS133" s="601">
        <f>IFERROR(INDEX($R$209:$Z$251,$AD216,COLUMNS($AE$238:AH245)),"")</f>
        <v>5</v>
      </c>
      <c r="AT133" s="601" t="str">
        <f>IFERROR(INDEX($R$209:$Z$251,$AD216,COLUMNS($AE$238:AI245)),"")</f>
        <v>-</v>
      </c>
      <c r="AU133" s="601">
        <f>IFERROR(INDEX($R$209:$Z$251,$AD216,COLUMNS($AE$238:AJ245)),"")</f>
        <v>1675</v>
      </c>
      <c r="AV133" s="601">
        <f>IFERROR(INDEX($R$209:$Z$251,$AD216,COLUMNS($AE$238:AK245)),"")</f>
        <v>95</v>
      </c>
      <c r="AW133" s="601">
        <f>IFERROR(INDEX($R$209:$Z$251,$AD216,COLUMNS($AE$238:AL245)),"")</f>
        <v>40</v>
      </c>
      <c r="AX133" s="602">
        <f>IFERROR(INDEX($R$209:$Z$251,$AD216,COLUMNS($AE$238:AM245)),"")</f>
        <v>1710</v>
      </c>
    </row>
    <row r="134" spans="3:50" x14ac:dyDescent="0.3">
      <c r="C134" s="350" t="s">
        <v>580</v>
      </c>
      <c r="D134" s="382">
        <v>9.3872921643862062E-3</v>
      </c>
      <c r="E134" s="382">
        <v>2.010988038643146E-3</v>
      </c>
      <c r="F134" s="382">
        <v>3.6197784695576629E-3</v>
      </c>
      <c r="G134" s="382">
        <v>0</v>
      </c>
      <c r="H134" s="382">
        <v>0.9849819413274129</v>
      </c>
      <c r="I134" s="382">
        <v>1.5018058672587016E-2</v>
      </c>
      <c r="J134" s="350" t="s">
        <v>138</v>
      </c>
      <c r="K134" s="350">
        <f>ROWS($J$106:J134)</f>
        <v>29</v>
      </c>
      <c r="L134" s="350" t="str">
        <f t="shared" si="5"/>
        <v/>
      </c>
      <c r="M134" s="350" t="str">
        <f>IFERROR(SMALL($L$106:$L$149,ROWS($L$106:L133)),"")</f>
        <v/>
      </c>
      <c r="O134" s="360"/>
      <c r="P134" s="360"/>
      <c r="Q134" s="586"/>
      <c r="R134" s="586" t="s">
        <v>580</v>
      </c>
      <c r="S134" s="586">
        <v>10</v>
      </c>
      <c r="T134" s="586">
        <v>5</v>
      </c>
      <c r="U134" s="586">
        <v>5</v>
      </c>
      <c r="V134" s="581">
        <v>0</v>
      </c>
      <c r="W134" s="586">
        <v>1225</v>
      </c>
      <c r="X134" s="586">
        <v>15</v>
      </c>
      <c r="Y134" s="586">
        <v>20</v>
      </c>
      <c r="Z134" s="586">
        <v>1245</v>
      </c>
      <c r="AA134" s="586" t="s">
        <v>138</v>
      </c>
      <c r="AB134" s="586">
        <f>ROWS($J$106:AA134)</f>
        <v>29</v>
      </c>
      <c r="AC134" s="586" t="str">
        <f t="shared" si="4"/>
        <v/>
      </c>
      <c r="AD134" s="586" t="str">
        <f>IFERROR(SMALL($AC$106:$AC$151,ROWS($AC$106:AC134)),"")</f>
        <v/>
      </c>
      <c r="AE134" s="586"/>
      <c r="AH134" s="597" t="str">
        <f>IFERROR(INDEX($C$209:$I$251,$M217,COLUMNS($AH$126:AH134)),"")</f>
        <v xml:space="preserve">Engineering                                                 </v>
      </c>
      <c r="AI134" s="331">
        <f>IFERROR(INDEX($C$209:$H$251,$M217,COLUMNS($Q$213:R221)),"")</f>
        <v>5.7033422064477972E-2</v>
      </c>
      <c r="AJ134" s="331">
        <f>IFERROR(INDEX($C$209:$H$251,$M217,COLUMNS($Q$213:S221)),"")</f>
        <v>1.6465542738834663E-2</v>
      </c>
      <c r="AK134" s="331">
        <f>IFERROR(INDEX($C$209:$H$251,$M217,COLUMNS($Q$213:T221)),"")</f>
        <v>1.676131322094055E-2</v>
      </c>
      <c r="AL134" s="331">
        <f>IFERROR(INDEX($C$209:$H$251,$M217,COLUMNS($Q$213:U221)),"")</f>
        <v>9.8580301685891741E-3</v>
      </c>
      <c r="AM134" s="331">
        <f>IFERROR(INDEX($C$209:$H$251,$M217,COLUMNS($Q$213:V221)),"")</f>
        <v>0.8998816918071576</v>
      </c>
      <c r="AN134" s="332">
        <f>IFERROR(INDEX($C$209:$I$251,$M217,COLUMNS($AH$126:AN134)),"")</f>
        <v>0.10011830819284236</v>
      </c>
      <c r="AP134" s="574" t="str">
        <f>IFERROR(INDEX($R$209:$Z$251,$AD217,COLUMNS($AE$238:AE246)),"")</f>
        <v xml:space="preserve">Engineering                                                 </v>
      </c>
      <c r="AQ134" s="601">
        <f>IFERROR(INDEX($R$209:$Z$251,$AD217,COLUMNS($AE$238:AF246)),"")</f>
        <v>190</v>
      </c>
      <c r="AR134" s="601">
        <f>IFERROR(INDEX($R$209:$Z$251,$AD217,COLUMNS($AE$238:AG246)),"")</f>
        <v>40</v>
      </c>
      <c r="AS134" s="601">
        <f>IFERROR(INDEX($R$209:$Z$251,$AD217,COLUMNS($AE$238:AH246)),"")</f>
        <v>55</v>
      </c>
      <c r="AT134" s="601">
        <f>IFERROR(INDEX($R$209:$Z$251,$AD217,COLUMNS($AE$238:AI246)),"")</f>
        <v>20</v>
      </c>
      <c r="AU134" s="601">
        <f>IFERROR(INDEX($R$209:$Z$251,$AD217,COLUMNS($AE$238:AJ246)),"")</f>
        <v>3025</v>
      </c>
      <c r="AV134" s="601">
        <f>IFERROR(INDEX($R$209:$Z$251,$AD217,COLUMNS($AE$238:AK246)),"")</f>
        <v>35</v>
      </c>
      <c r="AW134" s="601">
        <f>IFERROR(INDEX($R$209:$Z$251,$AD217,COLUMNS($AE$238:AL246)),"")</f>
        <v>305</v>
      </c>
      <c r="AX134" s="602">
        <f>IFERROR(INDEX($R$209:$Z$251,$AD217,COLUMNS($AE$238:AM246)),"")</f>
        <v>3330</v>
      </c>
    </row>
    <row r="135" spans="3:50" x14ac:dyDescent="0.3">
      <c r="C135" s="350" t="s">
        <v>581</v>
      </c>
      <c r="D135" s="382">
        <v>7.9109606249299427E-2</v>
      </c>
      <c r="E135" s="382">
        <v>1.9005322417931562E-2</v>
      </c>
      <c r="F135" s="382">
        <v>1.926042741682997E-2</v>
      </c>
      <c r="G135" s="382">
        <v>9.1489929150384407E-3</v>
      </c>
      <c r="H135" s="382">
        <v>0.87347565100090052</v>
      </c>
      <c r="I135" s="382">
        <v>0.1265243489990994</v>
      </c>
      <c r="J135" s="350" t="s">
        <v>138</v>
      </c>
      <c r="K135" s="350">
        <f>ROWS($J$106:J135)</f>
        <v>30</v>
      </c>
      <c r="L135" s="350" t="str">
        <f t="shared" si="5"/>
        <v/>
      </c>
      <c r="M135" s="350" t="str">
        <f>IFERROR(SMALL($L$106:$L$149,ROWS($L$106:L134)),"")</f>
        <v/>
      </c>
      <c r="O135" s="360"/>
      <c r="P135" s="360"/>
      <c r="Q135" s="586"/>
      <c r="R135" s="586" t="s">
        <v>581</v>
      </c>
      <c r="S135" s="586">
        <v>205</v>
      </c>
      <c r="T135" s="586">
        <v>50</v>
      </c>
      <c r="U135" s="586">
        <v>50</v>
      </c>
      <c r="V135" s="586">
        <v>25</v>
      </c>
      <c r="W135" s="586">
        <v>2260</v>
      </c>
      <c r="X135" s="586">
        <v>25</v>
      </c>
      <c r="Y135" s="586">
        <v>325</v>
      </c>
      <c r="Z135" s="586">
        <v>2585</v>
      </c>
      <c r="AA135" s="586" t="s">
        <v>138</v>
      </c>
      <c r="AB135" s="586">
        <f>ROWS($J$106:AA135)</f>
        <v>30</v>
      </c>
      <c r="AC135" s="586" t="str">
        <f t="shared" si="4"/>
        <v/>
      </c>
      <c r="AD135" s="586" t="str">
        <f>IFERROR(SMALL($AC$106:$AC$151,ROWS($AC$106:AC135)),"")</f>
        <v/>
      </c>
      <c r="AE135" s="586"/>
      <c r="AH135" s="597" t="str">
        <f>IFERROR(INDEX($C$209:$I$251,$M218,COLUMNS($AH$126:AH135)),"")</f>
        <v xml:space="preserve">European Languages, Literature and Related Subjects         </v>
      </c>
      <c r="AI135" s="331">
        <f>IFERROR(INDEX($C$209:$H$251,$M218,COLUMNS($Q$213:R222)),"")</f>
        <v>1.2600322666285456E-2</v>
      </c>
      <c r="AJ135" s="331">
        <f>IFERROR(INDEX($C$209:$H$251,$M218,COLUMNS($Q$213:S222)),"")</f>
        <v>2.0421916801110951E-3</v>
      </c>
      <c r="AK135" s="331">
        <f>IFERROR(INDEX($C$209:$H$251,$M218,COLUMNS($Q$213:T222)),"")</f>
        <v>2.5180223415769802E-2</v>
      </c>
      <c r="AL135" s="331">
        <f>IFERROR(INDEX($C$209:$H$251,$M218,COLUMNS($Q$213:U222)),"")</f>
        <v>8.1687667204443804E-3</v>
      </c>
      <c r="AM135" s="331">
        <f>IFERROR(INDEX($C$209:$H$251,$M218,COLUMNS($Q$213:V222)),"")</f>
        <v>0.95200849551738931</v>
      </c>
      <c r="AN135" s="332">
        <f>IFERROR(INDEX($C$209:$I$251,$M218,COLUMNS($AH$126:AN135)),"")</f>
        <v>4.7991504482610733E-2</v>
      </c>
      <c r="AP135" s="574" t="str">
        <f>IFERROR(INDEX($R$209:$Z$251,$AD218,COLUMNS($AE$238:AE247)),"")</f>
        <v xml:space="preserve">European Languages, Literature and Related Subjects         </v>
      </c>
      <c r="AQ135" s="601">
        <f>IFERROR(INDEX($R$209:$Z$251,$AD218,COLUMNS($AE$238:AF247)),"")</f>
        <v>5</v>
      </c>
      <c r="AR135" s="601">
        <f>IFERROR(INDEX($R$209:$Z$251,$AD218,COLUMNS($AE$238:AG247)),"")</f>
        <v>5</v>
      </c>
      <c r="AS135" s="601">
        <f>IFERROR(INDEX($R$209:$Z$251,$AD218,COLUMNS($AE$238:AH247)),"")</f>
        <v>10</v>
      </c>
      <c r="AT135" s="601">
        <f>IFERROR(INDEX($R$209:$Z$251,$AD218,COLUMNS($AE$238:AI247)),"")</f>
        <v>0</v>
      </c>
      <c r="AU135" s="601">
        <f>IFERROR(INDEX($R$209:$Z$251,$AD218,COLUMNS($AE$238:AJ247)),"")</f>
        <v>475</v>
      </c>
      <c r="AV135" s="601">
        <f>IFERROR(INDEX($R$209:$Z$251,$AD218,COLUMNS($AE$238:AK247)),"")</f>
        <v>10</v>
      </c>
      <c r="AW135" s="601">
        <f>IFERROR(INDEX($R$209:$Z$251,$AD218,COLUMNS($AE$238:AL247)),"")</f>
        <v>15</v>
      </c>
      <c r="AX135" s="602">
        <f>IFERROR(INDEX($R$209:$Z$251,$AD218,COLUMNS($AE$238:AM247)),"")</f>
        <v>490</v>
      </c>
    </row>
    <row r="136" spans="3:50" x14ac:dyDescent="0.3">
      <c r="C136" s="350" t="s">
        <v>582</v>
      </c>
      <c r="D136" s="382">
        <v>2.5355554018855312E-2</v>
      </c>
      <c r="E136" s="382">
        <v>5.7626259133762075E-3</v>
      </c>
      <c r="F136" s="382">
        <v>8.8283428992923501E-3</v>
      </c>
      <c r="G136" s="382">
        <v>3.4575755480257247E-3</v>
      </c>
      <c r="H136" s="382">
        <v>0.95659590162045049</v>
      </c>
      <c r="I136" s="382">
        <v>4.3404098379549588E-2</v>
      </c>
      <c r="J136" s="350" t="s">
        <v>138</v>
      </c>
      <c r="K136" s="350">
        <f>ROWS($J$106:J136)</f>
        <v>31</v>
      </c>
      <c r="L136" s="350" t="str">
        <f t="shared" si="5"/>
        <v/>
      </c>
      <c r="M136" s="350" t="str">
        <f>IFERROR(SMALL($L$106:$L$149,ROWS($L$106:L135)),"")</f>
        <v/>
      </c>
      <c r="O136" s="360"/>
      <c r="P136" s="360"/>
      <c r="Q136" s="586"/>
      <c r="R136" s="586" t="s">
        <v>582</v>
      </c>
      <c r="S136" s="586">
        <v>10</v>
      </c>
      <c r="T136" s="586">
        <v>5</v>
      </c>
      <c r="U136" s="586">
        <v>5</v>
      </c>
      <c r="V136" s="586" t="s">
        <v>137</v>
      </c>
      <c r="W136" s="586">
        <v>415</v>
      </c>
      <c r="X136" s="586">
        <v>5</v>
      </c>
      <c r="Y136" s="586">
        <v>20</v>
      </c>
      <c r="Z136" s="586">
        <v>435</v>
      </c>
      <c r="AA136" s="586" t="s">
        <v>138</v>
      </c>
      <c r="AB136" s="586">
        <f>ROWS($J$106:AA136)</f>
        <v>31</v>
      </c>
      <c r="AC136" s="586" t="str">
        <f t="shared" si="4"/>
        <v/>
      </c>
      <c r="AD136" s="586" t="str">
        <f>IFERROR(SMALL($AC$106:$AC$151,ROWS($AC$106:AC136)),"")</f>
        <v/>
      </c>
      <c r="AE136" s="586"/>
      <c r="AH136" s="597" t="str">
        <f>IFERROR(INDEX($C$209:$I$251,$M219,COLUMNS($AH$126:AH136)),"")</f>
        <v xml:space="preserve">Historical and Philosophical Studies                        </v>
      </c>
      <c r="AI136" s="331">
        <f>IFERROR(INDEX($C$209:$H$251,$M219,COLUMNS($Q$213:R223)),"")</f>
        <v>1.0921799912625601E-2</v>
      </c>
      <c r="AJ136" s="331">
        <f>IFERROR(INDEX($C$209:$H$251,$M219,COLUMNS($Q$213:S223)),"")</f>
        <v>3.4949759720401923E-3</v>
      </c>
      <c r="AK136" s="331">
        <f>IFERROR(INDEX($C$209:$H$251,$M219,COLUMNS($Q$213:T223)),"")</f>
        <v>1.6015727391874179E-2</v>
      </c>
      <c r="AL136" s="331">
        <f>IFERROR(INDEX($C$209:$H$251,$M219,COLUMNS($Q$213:U223)),"")</f>
        <v>4.3687199650502403E-4</v>
      </c>
      <c r="AM136" s="331">
        <f>IFERROR(INDEX($C$209:$H$251,$M219,COLUMNS($Q$213:V223)),"")</f>
        <v>0.9691306247269551</v>
      </c>
      <c r="AN136" s="332">
        <f>IFERROR(INDEX($C$209:$I$251,$M219,COLUMNS($AH$126:AN136)),"")</f>
        <v>3.0869375273044997E-2</v>
      </c>
      <c r="AP136" s="574" t="str">
        <f>IFERROR(INDEX($R$209:$Z$251,$AD219,COLUMNS($AE$238:AE248)),"")</f>
        <v xml:space="preserve">Historical and Philosophical Studies                        </v>
      </c>
      <c r="AQ136" s="601">
        <f>IFERROR(INDEX($R$209:$Z$251,$AD219,COLUMNS($AE$238:AF248)),"")</f>
        <v>5</v>
      </c>
      <c r="AR136" s="601" t="str">
        <f>IFERROR(INDEX($R$209:$Z$251,$AD219,COLUMNS($AE$238:AG248)),"")</f>
        <v>-</v>
      </c>
      <c r="AS136" s="601">
        <f>IFERROR(INDEX($R$209:$Z$251,$AD219,COLUMNS($AE$238:AH248)),"")</f>
        <v>15</v>
      </c>
      <c r="AT136" s="601" t="str">
        <f>IFERROR(INDEX($R$209:$Z$251,$AD219,COLUMNS($AE$238:AI248)),"")</f>
        <v>-</v>
      </c>
      <c r="AU136" s="601">
        <f>IFERROR(INDEX($R$209:$Z$251,$AD219,COLUMNS($AE$238:AJ248)),"")</f>
        <v>1190</v>
      </c>
      <c r="AV136" s="601">
        <f>IFERROR(INDEX($R$209:$Z$251,$AD219,COLUMNS($AE$238:AK248)),"")</f>
        <v>5</v>
      </c>
      <c r="AW136" s="601">
        <f>IFERROR(INDEX($R$209:$Z$251,$AD219,COLUMNS($AE$238:AL248)),"")</f>
        <v>25</v>
      </c>
      <c r="AX136" s="602">
        <f>IFERROR(INDEX($R$209:$Z$251,$AD219,COLUMNS($AE$238:AM248)),"")</f>
        <v>1215</v>
      </c>
    </row>
    <row r="137" spans="3:50" x14ac:dyDescent="0.3">
      <c r="C137" s="350" t="s">
        <v>583</v>
      </c>
      <c r="D137" s="382">
        <v>1.3117970478862956E-2</v>
      </c>
      <c r="E137" s="382">
        <v>1.1406930851185178E-3</v>
      </c>
      <c r="F137" s="382">
        <v>2.3760636963018725E-2</v>
      </c>
      <c r="G137" s="382">
        <v>1.7110396276777769E-3</v>
      </c>
      <c r="H137" s="382">
        <v>0.96026965984532198</v>
      </c>
      <c r="I137" s="382">
        <v>3.9730340154677975E-2</v>
      </c>
      <c r="J137" s="350" t="s">
        <v>138</v>
      </c>
      <c r="K137" s="350">
        <f>ROWS($J$106:J137)</f>
        <v>32</v>
      </c>
      <c r="L137" s="350" t="str">
        <f t="shared" si="5"/>
        <v/>
      </c>
      <c r="M137" s="350" t="str">
        <f>IFERROR(SMALL($L$106:$L$149,ROWS($L$106:L136)),"")</f>
        <v/>
      </c>
      <c r="O137" s="360"/>
      <c r="P137" s="360"/>
      <c r="Q137" s="586"/>
      <c r="R137" s="586" t="s">
        <v>583</v>
      </c>
      <c r="S137" s="586">
        <v>10</v>
      </c>
      <c r="T137" s="586" t="s">
        <v>137</v>
      </c>
      <c r="U137" s="586">
        <v>20</v>
      </c>
      <c r="V137" s="586" t="s">
        <v>137</v>
      </c>
      <c r="W137" s="586">
        <v>840</v>
      </c>
      <c r="X137" s="586">
        <v>10</v>
      </c>
      <c r="Y137" s="586">
        <v>35</v>
      </c>
      <c r="Z137" s="586">
        <v>875</v>
      </c>
      <c r="AA137" s="586" t="s">
        <v>138</v>
      </c>
      <c r="AB137" s="586">
        <f>ROWS($J$106:AA137)</f>
        <v>32</v>
      </c>
      <c r="AC137" s="586" t="str">
        <f t="shared" si="4"/>
        <v/>
      </c>
      <c r="AD137" s="586" t="str">
        <f>IFERROR(SMALL($AC$106:$AC$151,ROWS($AC$106:AC137)),"")</f>
        <v/>
      </c>
      <c r="AE137" s="586"/>
      <c r="AH137" s="597" t="str">
        <f>IFERROR(INDEX($C$209:$I$251,$M220,COLUMNS($AH$126:AH137)),"")</f>
        <v xml:space="preserve">Law                                                         </v>
      </c>
      <c r="AI137" s="331">
        <f>IFERROR(INDEX($C$209:$H$251,$M220,COLUMNS($Q$213:R224)),"")</f>
        <v>5.3276097067461038E-2</v>
      </c>
      <c r="AJ137" s="331">
        <f>IFERROR(INDEX($C$209:$H$251,$M220,COLUMNS($Q$213:S224)),"")</f>
        <v>1.8035044332345047E-2</v>
      </c>
      <c r="AK137" s="331">
        <f>IFERROR(INDEX($C$209:$H$251,$M220,COLUMNS($Q$213:T224)),"")</f>
        <v>1.9791476386527462E-2</v>
      </c>
      <c r="AL137" s="331">
        <f>IFERROR(INDEX($C$209:$H$251,$M220,COLUMNS($Q$213:U224)),"")</f>
        <v>5.971868984220214E-3</v>
      </c>
      <c r="AM137" s="331">
        <f>IFERROR(INDEX($C$209:$H$251,$M220,COLUMNS($Q$213:V224)),"")</f>
        <v>0.90292551322944614</v>
      </c>
      <c r="AN137" s="332">
        <f>IFERROR(INDEX($C$209:$I$251,$M220,COLUMNS($AH$126:AN137)),"")</f>
        <v>9.7074486770553775E-2</v>
      </c>
      <c r="AP137" s="574" t="str">
        <f>IFERROR(INDEX($R$209:$Z$251,$AD220,COLUMNS($AE$238:AE249)),"")</f>
        <v xml:space="preserve">Law                                                         </v>
      </c>
      <c r="AQ137" s="601">
        <f>IFERROR(INDEX($R$209:$Z$251,$AD220,COLUMNS($AE$238:AF249)),"")</f>
        <v>80</v>
      </c>
      <c r="AR137" s="601">
        <f>IFERROR(INDEX($R$209:$Z$251,$AD220,COLUMNS($AE$238:AG249)),"")</f>
        <v>20</v>
      </c>
      <c r="AS137" s="601">
        <f>IFERROR(INDEX($R$209:$Z$251,$AD220,COLUMNS($AE$238:AH249)),"")</f>
        <v>30</v>
      </c>
      <c r="AT137" s="601">
        <f>IFERROR(INDEX($R$209:$Z$251,$AD220,COLUMNS($AE$238:AI249)),"")</f>
        <v>10</v>
      </c>
      <c r="AU137" s="601">
        <f>IFERROR(INDEX($R$209:$Z$251,$AD220,COLUMNS($AE$238:AJ249)),"")</f>
        <v>1220</v>
      </c>
      <c r="AV137" s="601">
        <f>IFERROR(INDEX($R$209:$Z$251,$AD220,COLUMNS($AE$238:AK249)),"")</f>
        <v>20</v>
      </c>
      <c r="AW137" s="601">
        <f>IFERROR(INDEX($R$209:$Z$251,$AD220,COLUMNS($AE$238:AL249)),"")</f>
        <v>135</v>
      </c>
      <c r="AX137" s="602">
        <f>IFERROR(INDEX($R$209:$Z$251,$AD220,COLUMNS($AE$238:AM249)),"")</f>
        <v>1355</v>
      </c>
    </row>
    <row r="138" spans="3:50" x14ac:dyDescent="0.3">
      <c r="C138" s="350" t="s">
        <v>584</v>
      </c>
      <c r="D138" s="382">
        <v>5.4719756674744352E-2</v>
      </c>
      <c r="E138" s="382">
        <v>1.539970294989234E-2</v>
      </c>
      <c r="F138" s="382">
        <v>2.001890318866946E-2</v>
      </c>
      <c r="G138" s="382">
        <v>2.1319385717432863E-3</v>
      </c>
      <c r="H138" s="382">
        <v>0.90772969861495068</v>
      </c>
      <c r="I138" s="382">
        <v>9.2270301385049436E-2</v>
      </c>
      <c r="J138" s="350" t="s">
        <v>138</v>
      </c>
      <c r="K138" s="350">
        <f>ROWS($J$106:J138)</f>
        <v>33</v>
      </c>
      <c r="L138" s="350" t="str">
        <f t="shared" si="5"/>
        <v/>
      </c>
      <c r="M138" s="350" t="str">
        <f>IFERROR(SMALL($L$106:$L$149,ROWS($L$106:L137)),"")</f>
        <v/>
      </c>
      <c r="O138" s="360"/>
      <c r="P138" s="360"/>
      <c r="Q138" s="586"/>
      <c r="R138" s="586" t="s">
        <v>584</v>
      </c>
      <c r="S138" s="586">
        <v>75</v>
      </c>
      <c r="T138" s="586">
        <v>20</v>
      </c>
      <c r="U138" s="586">
        <v>30</v>
      </c>
      <c r="V138" s="586">
        <v>5</v>
      </c>
      <c r="W138" s="586">
        <v>1275</v>
      </c>
      <c r="X138" s="586">
        <v>20</v>
      </c>
      <c r="Y138" s="586">
        <v>130</v>
      </c>
      <c r="Z138" s="586">
        <v>1405</v>
      </c>
      <c r="AA138" s="586" t="s">
        <v>138</v>
      </c>
      <c r="AB138" s="586">
        <f>ROWS($J$106:AA138)</f>
        <v>33</v>
      </c>
      <c r="AC138" s="586" t="str">
        <f t="shared" si="4"/>
        <v/>
      </c>
      <c r="AD138" s="586" t="str">
        <f>IFERROR(SMALL($AC$106:$AC$151,ROWS($AC$106:AC138)),"")</f>
        <v/>
      </c>
      <c r="AE138" s="586"/>
      <c r="AH138" s="597" t="str">
        <f>IFERROR(INDEX($C$209:$I$251,$M221,COLUMNS($AH$126:AH138)),"")</f>
        <v xml:space="preserve">Linguistics, Classics and Related Subjects                  </v>
      </c>
      <c r="AI138" s="331">
        <f>IFERROR(INDEX($C$209:$H$251,$M221,COLUMNS($Q$213:R225)),"")</f>
        <v>1.0236312587739823E-2</v>
      </c>
      <c r="AJ138" s="331">
        <f>IFERROR(INDEX($C$209:$H$251,$M221,COLUMNS($Q$213:S225)),"")</f>
        <v>3.655825924192794E-3</v>
      </c>
      <c r="AK138" s="331">
        <f>IFERROR(INDEX($C$209:$H$251,$M221,COLUMNS($Q$213:T225)),"")</f>
        <v>1.7065395414131962E-2</v>
      </c>
      <c r="AL138" s="331">
        <f>IFERROR(INDEX($C$209:$H$251,$M221,COLUMNS($Q$213:U225)),"")</f>
        <v>3.655825924192794E-3</v>
      </c>
      <c r="AM138" s="331">
        <f>IFERROR(INDEX($C$209:$H$251,$M221,COLUMNS($Q$213:V225)),"")</f>
        <v>0.96538664014974274</v>
      </c>
      <c r="AN138" s="332">
        <f>IFERROR(INDEX($C$209:$I$251,$M221,COLUMNS($AH$126:AN138)),"")</f>
        <v>3.4613359850257375E-2</v>
      </c>
      <c r="AP138" s="574" t="str">
        <f>IFERROR(INDEX($R$209:$Z$251,$AD221,COLUMNS($AE$238:AE250)),"")</f>
        <v xml:space="preserve">Linguistics, Classics and Related Subjects                  </v>
      </c>
      <c r="AQ138" s="601">
        <f>IFERROR(INDEX($R$209:$Z$251,$AD221,COLUMNS($AE$238:AF250)),"")</f>
        <v>10</v>
      </c>
      <c r="AR138" s="601" t="str">
        <f>IFERROR(INDEX($R$209:$Z$251,$AD221,COLUMNS($AE$238:AG250)),"")</f>
        <v>-</v>
      </c>
      <c r="AS138" s="601">
        <f>IFERROR(INDEX($R$209:$Z$251,$AD221,COLUMNS($AE$238:AH250)),"")</f>
        <v>10</v>
      </c>
      <c r="AT138" s="601">
        <f>IFERROR(INDEX($R$209:$Z$251,$AD221,COLUMNS($AE$238:AI250)),"")</f>
        <v>5</v>
      </c>
      <c r="AU138" s="601">
        <f>IFERROR(INDEX($R$209:$Z$251,$AD221,COLUMNS($AE$238:AJ250)),"")</f>
        <v>695</v>
      </c>
      <c r="AV138" s="601">
        <f>IFERROR(INDEX($R$209:$Z$251,$AD221,COLUMNS($AE$238:AK250)),"")</f>
        <v>10</v>
      </c>
      <c r="AW138" s="601">
        <f>IFERROR(INDEX($R$209:$Z$251,$AD221,COLUMNS($AE$238:AL250)),"")</f>
        <v>25</v>
      </c>
      <c r="AX138" s="602">
        <f>IFERROR(INDEX($R$209:$Z$251,$AD221,COLUMNS($AE$238:AM250)),"")</f>
        <v>720</v>
      </c>
    </row>
    <row r="139" spans="3:50" x14ac:dyDescent="0.3">
      <c r="C139" s="350" t="s">
        <v>585</v>
      </c>
      <c r="D139" s="382">
        <v>1.8462913315460232E-2</v>
      </c>
      <c r="E139" s="382">
        <v>0</v>
      </c>
      <c r="F139" s="382">
        <v>1.7873100983020553E-2</v>
      </c>
      <c r="G139" s="382">
        <v>8.9365504915102768E-4</v>
      </c>
      <c r="H139" s="382">
        <v>0.96277033065236817</v>
      </c>
      <c r="I139" s="382">
        <v>3.7229669347631812E-2</v>
      </c>
      <c r="J139" s="350" t="s">
        <v>138</v>
      </c>
      <c r="K139" s="350">
        <f>ROWS($J$106:J139)</f>
        <v>34</v>
      </c>
      <c r="L139" s="350" t="str">
        <f t="shared" si="5"/>
        <v/>
      </c>
      <c r="M139" s="350" t="str">
        <f>IFERROR(SMALL($L$106:$L$149,ROWS($L$106:L138)),"")</f>
        <v/>
      </c>
      <c r="O139" s="360"/>
      <c r="P139" s="360"/>
      <c r="Q139" s="586"/>
      <c r="R139" s="586" t="s">
        <v>585</v>
      </c>
      <c r="S139" s="586">
        <v>10</v>
      </c>
      <c r="T139" s="581">
        <v>0</v>
      </c>
      <c r="U139" s="586">
        <v>10</v>
      </c>
      <c r="V139" s="586" t="s">
        <v>137</v>
      </c>
      <c r="W139" s="586">
        <v>540</v>
      </c>
      <c r="X139" s="586" t="s">
        <v>137</v>
      </c>
      <c r="Y139" s="586">
        <v>20</v>
      </c>
      <c r="Z139" s="586">
        <v>560</v>
      </c>
      <c r="AA139" s="586" t="s">
        <v>138</v>
      </c>
      <c r="AB139" s="586">
        <f>ROWS($J$106:AA139)</f>
        <v>34</v>
      </c>
      <c r="AC139" s="586" t="str">
        <f t="shared" si="4"/>
        <v/>
      </c>
      <c r="AD139" s="586" t="str">
        <f>IFERROR(SMALL($AC$106:$AC$151,ROWS($AC$106:AC139)),"")</f>
        <v/>
      </c>
      <c r="AE139" s="586"/>
      <c r="AH139" s="597" t="str">
        <f>IFERROR(INDEX($C$209:$I$251,$M222,COLUMNS($AH$126:AH139)),"")</f>
        <v xml:space="preserve">Mass Communication and Documentation                        </v>
      </c>
      <c r="AI139" s="331">
        <f>IFERROR(INDEX($C$209:$H$251,$M222,COLUMNS($Q$213:R226)),"")</f>
        <v>7.9155672823219003E-3</v>
      </c>
      <c r="AJ139" s="331">
        <f>IFERROR(INDEX($C$209:$H$251,$M222,COLUMNS($Q$213:S226)),"")</f>
        <v>9.375549692172384E-3</v>
      </c>
      <c r="AK139" s="331">
        <f>IFERROR(INDEX($C$209:$H$251,$M222,COLUMNS($Q$213:T226)),"")</f>
        <v>1.759014951627089E-2</v>
      </c>
      <c r="AL139" s="331">
        <f>IFERROR(INDEX($C$209:$H$251,$M222,COLUMNS($Q$213:U226)),"")</f>
        <v>1.7590149516270889E-3</v>
      </c>
      <c r="AM139" s="331">
        <f>IFERROR(INDEX($C$209:$H$251,$M222,COLUMNS($Q$213:V226)),"")</f>
        <v>0.96335971855760771</v>
      </c>
      <c r="AN139" s="332">
        <f>IFERROR(INDEX($C$209:$I$251,$M222,COLUMNS($AH$126:AN139)),"")</f>
        <v>3.6640281442392258E-2</v>
      </c>
      <c r="AP139" s="574" t="str">
        <f>IFERROR(INDEX($R$209:$Z$251,$AD222,COLUMNS($AE$238:AE251)),"")</f>
        <v xml:space="preserve">Mass Communication and Documentation                        </v>
      </c>
      <c r="AQ139" s="601">
        <f>IFERROR(INDEX($R$209:$Z$251,$AD222,COLUMNS($AE$238:AF251)),"")</f>
        <v>10</v>
      </c>
      <c r="AR139" s="601">
        <f>IFERROR(INDEX($R$209:$Z$251,$AD222,COLUMNS($AE$238:AG251)),"")</f>
        <v>5</v>
      </c>
      <c r="AS139" s="601">
        <f>IFERROR(INDEX($R$209:$Z$251,$AD222,COLUMNS($AE$238:AH251)),"")</f>
        <v>10</v>
      </c>
      <c r="AT139" s="601">
        <f>IFERROR(INDEX($R$209:$Z$251,$AD222,COLUMNS($AE$238:AI251)),"")</f>
        <v>0</v>
      </c>
      <c r="AU139" s="601">
        <f>IFERROR(INDEX($R$209:$Z$251,$AD222,COLUMNS($AE$238:AJ251)),"")</f>
        <v>645</v>
      </c>
      <c r="AV139" s="601">
        <f>IFERROR(INDEX($R$209:$Z$251,$AD222,COLUMNS($AE$238:AK251)),"")</f>
        <v>5</v>
      </c>
      <c r="AW139" s="601">
        <f>IFERROR(INDEX($R$209:$Z$251,$AD222,COLUMNS($AE$238:AL251)),"")</f>
        <v>20</v>
      </c>
      <c r="AX139" s="602">
        <f>IFERROR(INDEX($R$209:$Z$251,$AD222,COLUMNS($AE$238:AM251)),"")</f>
        <v>665</v>
      </c>
    </row>
    <row r="140" spans="3:50" x14ac:dyDescent="0.3">
      <c r="C140" s="350" t="s">
        <v>586</v>
      </c>
      <c r="D140" s="382">
        <v>1.3876447755095628E-2</v>
      </c>
      <c r="E140" s="382">
        <v>3.1430232740873448E-3</v>
      </c>
      <c r="F140" s="382">
        <v>2.1734005940313991E-2</v>
      </c>
      <c r="G140" s="382">
        <v>2.3572674555655086E-3</v>
      </c>
      <c r="H140" s="382">
        <v>0.95888925557493754</v>
      </c>
      <c r="I140" s="382">
        <v>4.1110744425062476E-2</v>
      </c>
      <c r="J140" s="350" t="s">
        <v>138</v>
      </c>
      <c r="K140" s="350">
        <f>ROWS($J$106:J140)</f>
        <v>35</v>
      </c>
      <c r="L140" s="350" t="str">
        <f t="shared" si="5"/>
        <v/>
      </c>
      <c r="M140" s="350" t="str">
        <f>IFERROR(SMALL($L$106:$L$149,ROWS($L$106:L139)),"")</f>
        <v/>
      </c>
      <c r="O140" s="360"/>
      <c r="P140" s="360"/>
      <c r="Q140" s="586"/>
      <c r="R140" s="586" t="s">
        <v>586</v>
      </c>
      <c r="S140" s="586">
        <v>10</v>
      </c>
      <c r="T140" s="586" t="s">
        <v>137</v>
      </c>
      <c r="U140" s="586">
        <v>15</v>
      </c>
      <c r="V140" s="586" t="s">
        <v>137</v>
      </c>
      <c r="W140" s="586">
        <v>610</v>
      </c>
      <c r="X140" s="581">
        <v>0</v>
      </c>
      <c r="Y140" s="586">
        <v>25</v>
      </c>
      <c r="Z140" s="586">
        <v>635</v>
      </c>
      <c r="AA140" s="586" t="s">
        <v>138</v>
      </c>
      <c r="AB140" s="586">
        <f>ROWS($J$106:AA140)</f>
        <v>35</v>
      </c>
      <c r="AC140" s="586" t="str">
        <f t="shared" si="4"/>
        <v/>
      </c>
      <c r="AD140" s="586" t="str">
        <f>IFERROR(SMALL($AC$106:$AC$151,ROWS($AC$106:AC140)),"")</f>
        <v/>
      </c>
      <c r="AE140" s="586"/>
      <c r="AH140" s="597" t="str">
        <f>IFERROR(INDEX($C$209:$I$251,$M223,COLUMNS($AH$126:AH140)),"")</f>
        <v xml:space="preserve">Mathematical Sciences                                       </v>
      </c>
      <c r="AI140" s="331">
        <f>IFERROR(INDEX($C$209:$H$251,$M223,COLUMNS($Q$213:R227)),"")</f>
        <v>4.4343347639484977E-2</v>
      </c>
      <c r="AJ140" s="331">
        <f>IFERROR(INDEX($C$209:$H$251,$M223,COLUMNS($Q$213:S227)),"")</f>
        <v>7.725321888412017E-3</v>
      </c>
      <c r="AK140" s="331">
        <f>IFERROR(INDEX($C$209:$H$251,$M223,COLUMNS($Q$213:T227)),"")</f>
        <v>2.4892703862660945E-2</v>
      </c>
      <c r="AL140" s="331">
        <f>IFERROR(INDEX($C$209:$H$251,$M223,COLUMNS($Q$213:U227)),"")</f>
        <v>2.1459227467811159E-2</v>
      </c>
      <c r="AM140" s="331">
        <f>IFERROR(INDEX($C$209:$H$251,$M223,COLUMNS($Q$213:V227)),"")</f>
        <v>0.90157939914163088</v>
      </c>
      <c r="AN140" s="332">
        <f>IFERROR(INDEX($C$209:$I$251,$M223,COLUMNS($AH$126:AN140)),"")</f>
        <v>9.8420600858369095E-2</v>
      </c>
      <c r="AP140" s="574" t="str">
        <f>IFERROR(INDEX($R$209:$Z$251,$AD223,COLUMNS($AE$238:AE252)),"")</f>
        <v xml:space="preserve">Mathematical Sciences                                       </v>
      </c>
      <c r="AQ140" s="601">
        <f>IFERROR(INDEX($R$209:$Z$251,$AD223,COLUMNS($AE$238:AF252)),"")</f>
        <v>20</v>
      </c>
      <c r="AR140" s="601">
        <f>IFERROR(INDEX($R$209:$Z$251,$AD223,COLUMNS($AE$238:AG252)),"")</f>
        <v>10</v>
      </c>
      <c r="AS140" s="601">
        <f>IFERROR(INDEX($R$209:$Z$251,$AD223,COLUMNS($AE$238:AH252)),"")</f>
        <v>15</v>
      </c>
      <c r="AT140" s="601">
        <f>IFERROR(INDEX($R$209:$Z$251,$AD223,COLUMNS($AE$238:AI252)),"")</f>
        <v>10</v>
      </c>
      <c r="AU140" s="601">
        <f>IFERROR(INDEX($R$209:$Z$251,$AD223,COLUMNS($AE$238:AJ252)),"")</f>
        <v>545</v>
      </c>
      <c r="AV140" s="601">
        <f>IFERROR(INDEX($R$209:$Z$251,$AD223,COLUMNS($AE$238:AK252)),"")</f>
        <v>10</v>
      </c>
      <c r="AW140" s="601">
        <f>IFERROR(INDEX($R$209:$Z$251,$AD223,COLUMNS($AE$238:AL252)),"")</f>
        <v>55</v>
      </c>
      <c r="AX140" s="602">
        <f>IFERROR(INDEX($R$209:$Z$251,$AD223,COLUMNS($AE$238:AM252)),"")</f>
        <v>600</v>
      </c>
    </row>
    <row r="141" spans="3:50" x14ac:dyDescent="0.3">
      <c r="C141" s="350" t="s">
        <v>587</v>
      </c>
      <c r="D141" s="382">
        <v>5.1294191919191927E-2</v>
      </c>
      <c r="E141" s="382">
        <v>5.2609427609427613E-3</v>
      </c>
      <c r="F141" s="382">
        <v>2.4542297979797983E-2</v>
      </c>
      <c r="G141" s="382">
        <v>1.1837121212121214E-2</v>
      </c>
      <c r="H141" s="382">
        <v>0.90706544612794615</v>
      </c>
      <c r="I141" s="382">
        <v>9.2934553872053877E-2</v>
      </c>
      <c r="J141" s="350" t="s">
        <v>138</v>
      </c>
      <c r="K141" s="350">
        <f>ROWS($J$106:J141)</f>
        <v>36</v>
      </c>
      <c r="L141" s="350" t="str">
        <f t="shared" si="5"/>
        <v/>
      </c>
      <c r="M141" s="350" t="str">
        <f>IFERROR(SMALL($L$106:$L$149,ROWS($L$106:L140)),"")</f>
        <v/>
      </c>
      <c r="O141" s="360"/>
      <c r="P141" s="360"/>
      <c r="Q141" s="586"/>
      <c r="R141" s="586" t="s">
        <v>587</v>
      </c>
      <c r="S141" s="586">
        <v>20</v>
      </c>
      <c r="T141" s="586" t="s">
        <v>137</v>
      </c>
      <c r="U141" s="586">
        <v>10</v>
      </c>
      <c r="V141" s="586">
        <v>5</v>
      </c>
      <c r="W141" s="586">
        <v>345</v>
      </c>
      <c r="X141" s="586">
        <v>5</v>
      </c>
      <c r="Y141" s="586">
        <v>35</v>
      </c>
      <c r="Z141" s="586">
        <v>380</v>
      </c>
      <c r="AA141" s="586" t="s">
        <v>138</v>
      </c>
      <c r="AB141" s="586">
        <f>ROWS($J$106:AA141)</f>
        <v>36</v>
      </c>
      <c r="AC141" s="586" t="str">
        <f t="shared" si="4"/>
        <v/>
      </c>
      <c r="AD141" s="586" t="str">
        <f>IFERROR(SMALL($AC$106:$AC$151,ROWS($AC$106:AC141)),"")</f>
        <v/>
      </c>
      <c r="AE141" s="586"/>
      <c r="AH141" s="597" t="str">
        <f>IFERROR(INDEX($C$209:$I$251,$M224,COLUMNS($AH$126:AH141)),"")</f>
        <v xml:space="preserve">Medicine and Dentistry                                      </v>
      </c>
      <c r="AI141" s="331">
        <f>IFERROR(INDEX($C$209:$H$251,$M224,COLUMNS($Q$213:R228)),"")</f>
        <v>0.11711711711711711</v>
      </c>
      <c r="AJ141" s="331">
        <f>IFERROR(INDEX($C$209:$H$251,$M224,COLUMNS($Q$213:S228)),"")</f>
        <v>3.003003003003003E-3</v>
      </c>
      <c r="AK141" s="331">
        <f>IFERROR(INDEX($C$209:$H$251,$M224,COLUMNS($Q$213:T228)),"")</f>
        <v>4.0540540540540543E-2</v>
      </c>
      <c r="AL141" s="331">
        <f>IFERROR(INDEX($C$209:$H$251,$M224,COLUMNS($Q$213:U228)),"")</f>
        <v>1.5015015015015015E-2</v>
      </c>
      <c r="AM141" s="331">
        <f>IFERROR(INDEX($C$209:$H$251,$M224,COLUMNS($Q$213:V228)),"")</f>
        <v>0.82432432432432434</v>
      </c>
      <c r="AN141" s="332">
        <f>IFERROR(INDEX($C$209:$I$251,$M224,COLUMNS($AH$126:AN141)),"")</f>
        <v>0.17567567567567569</v>
      </c>
      <c r="AP141" s="574" t="str">
        <f>IFERROR(INDEX($R$209:$Z$251,$AD224,COLUMNS($AE$238:AE253)),"")</f>
        <v xml:space="preserve">Medicine and Dentistry                                      </v>
      </c>
      <c r="AQ141" s="601">
        <f>IFERROR(INDEX($R$209:$Z$251,$AD224,COLUMNS($AE$238:AF253)),"")</f>
        <v>60</v>
      </c>
      <c r="AR141" s="601">
        <f>IFERROR(INDEX($R$209:$Z$251,$AD224,COLUMNS($AE$238:AG253)),"")</f>
        <v>5</v>
      </c>
      <c r="AS141" s="601">
        <f>IFERROR(INDEX($R$209:$Z$251,$AD224,COLUMNS($AE$238:AH253)),"")</f>
        <v>20</v>
      </c>
      <c r="AT141" s="601">
        <f>IFERROR(INDEX($R$209:$Z$251,$AD224,COLUMNS($AE$238:AI253)),"")</f>
        <v>5</v>
      </c>
      <c r="AU141" s="601">
        <f>IFERROR(INDEX($R$209:$Z$251,$AD224,COLUMNS($AE$238:AJ253)),"")</f>
        <v>555</v>
      </c>
      <c r="AV141" s="601">
        <f>IFERROR(INDEX($R$209:$Z$251,$AD224,COLUMNS($AE$238:AK253)),"")</f>
        <v>5</v>
      </c>
      <c r="AW141" s="601">
        <f>IFERROR(INDEX($R$209:$Z$251,$AD224,COLUMNS($AE$238:AL253)),"")</f>
        <v>90</v>
      </c>
      <c r="AX141" s="602">
        <f>IFERROR(INDEX($R$209:$Z$251,$AD224,COLUMNS($AE$238:AM253)),"")</f>
        <v>645</v>
      </c>
    </row>
    <row r="142" spans="3:50" x14ac:dyDescent="0.3">
      <c r="C142" s="350" t="s">
        <v>588</v>
      </c>
      <c r="D142" s="382">
        <v>0.1340057636887608</v>
      </c>
      <c r="E142" s="382">
        <v>1.4409221902017291E-2</v>
      </c>
      <c r="F142" s="382">
        <v>3.8904899135446688E-2</v>
      </c>
      <c r="G142" s="382">
        <v>2.1613832853025938E-2</v>
      </c>
      <c r="H142" s="382">
        <v>0.79106628242074928</v>
      </c>
      <c r="I142" s="382">
        <v>0.20893371757925072</v>
      </c>
      <c r="J142" s="350" t="s">
        <v>138</v>
      </c>
      <c r="K142" s="350">
        <f>ROWS($J$106:J142)</f>
        <v>37</v>
      </c>
      <c r="L142" s="350" t="str">
        <f t="shared" si="5"/>
        <v/>
      </c>
      <c r="M142" s="350" t="str">
        <f>IFERROR(SMALL($L$106:$L$149,ROWS($L$106:L141)),"")</f>
        <v/>
      </c>
      <c r="O142" s="360"/>
      <c r="P142" s="360"/>
      <c r="Q142" s="586"/>
      <c r="R142" s="586" t="s">
        <v>588</v>
      </c>
      <c r="S142" s="586">
        <v>95</v>
      </c>
      <c r="T142" s="586">
        <v>10</v>
      </c>
      <c r="U142" s="586">
        <v>25</v>
      </c>
      <c r="V142" s="586">
        <v>15</v>
      </c>
      <c r="W142" s="586">
        <v>550</v>
      </c>
      <c r="X142" s="586" t="s">
        <v>137</v>
      </c>
      <c r="Y142" s="586">
        <v>145</v>
      </c>
      <c r="Z142" s="586">
        <v>695</v>
      </c>
      <c r="AA142" s="586" t="s">
        <v>138</v>
      </c>
      <c r="AB142" s="586">
        <f>ROWS($J$106:AA142)</f>
        <v>37</v>
      </c>
      <c r="AC142" s="586" t="str">
        <f t="shared" si="4"/>
        <v/>
      </c>
      <c r="AD142" s="586" t="str">
        <f>IFERROR(SMALL($AC$106:$AC$151,ROWS($AC$106:AC142)),"")</f>
        <v/>
      </c>
      <c r="AE142" s="586"/>
      <c r="AH142" s="597" t="str">
        <f>IFERROR(INDEX($C$209:$I$251,$M225,COLUMNS($AH$126:AH142)),"")</f>
        <v xml:space="preserve">Physical Sciences                                           </v>
      </c>
      <c r="AI142" s="331">
        <f>IFERROR(INDEX($C$209:$H$251,$M225,COLUMNS($Q$213:R229)),"")</f>
        <v>2.0309874283206384E-2</v>
      </c>
      <c r="AJ142" s="331">
        <f>IFERROR(INDEX($C$209:$H$251,$M225,COLUMNS($Q$213:S229)),"")</f>
        <v>2.5986475483204072E-3</v>
      </c>
      <c r="AK142" s="331">
        <f>IFERROR(INDEX($C$209:$H$251,$M225,COLUMNS($Q$213:T229)),"")</f>
        <v>1.6937407242719454E-2</v>
      </c>
      <c r="AL142" s="331">
        <f>IFERROR(INDEX($C$209:$H$251,$M225,COLUMNS($Q$213:U229)),"")</f>
        <v>1.7324316988802716E-3</v>
      </c>
      <c r="AM142" s="331">
        <f>IFERROR(INDEX($C$209:$H$251,$M225,COLUMNS($Q$213:V229)),"")</f>
        <v>0.95842163922687351</v>
      </c>
      <c r="AN142" s="332">
        <f>IFERROR(INDEX($C$209:$I$251,$M225,COLUMNS($AH$126:AN142)),"")</f>
        <v>4.1578360773126516E-2</v>
      </c>
      <c r="AP142" s="574" t="str">
        <f>IFERROR(INDEX($R$209:$Z$251,$AD225,COLUMNS($AE$238:AE254)),"")</f>
        <v xml:space="preserve">Physical Sciences                                           </v>
      </c>
      <c r="AQ142" s="601">
        <f>IFERROR(INDEX($R$209:$Z$251,$AD225,COLUMNS($AE$238:AF254)),"")</f>
        <v>35</v>
      </c>
      <c r="AR142" s="601" t="str">
        <f>IFERROR(INDEX($R$209:$Z$251,$AD225,COLUMNS($AE$238:AG254)),"")</f>
        <v>-</v>
      </c>
      <c r="AS142" s="601">
        <f>IFERROR(INDEX($R$209:$Z$251,$AD225,COLUMNS($AE$238:AH254)),"")</f>
        <v>25</v>
      </c>
      <c r="AT142" s="601">
        <f>IFERROR(INDEX($R$209:$Z$251,$AD225,COLUMNS($AE$238:AI254)),"")</f>
        <v>5</v>
      </c>
      <c r="AU142" s="601">
        <f>IFERROR(INDEX($R$209:$Z$251,$AD225,COLUMNS($AE$238:AJ254)),"")</f>
        <v>1580</v>
      </c>
      <c r="AV142" s="601">
        <f>IFERROR(INDEX($R$209:$Z$251,$AD225,COLUMNS($AE$238:AK254)),"")</f>
        <v>15</v>
      </c>
      <c r="AW142" s="601">
        <f>IFERROR(INDEX($R$209:$Z$251,$AD225,COLUMNS($AE$238:AL254)),"")</f>
        <v>65</v>
      </c>
      <c r="AX142" s="602">
        <f>IFERROR(INDEX($R$209:$Z$251,$AD225,COLUMNS($AE$238:AM254)),"")</f>
        <v>1645</v>
      </c>
    </row>
    <row r="143" spans="3:50" x14ac:dyDescent="0.3">
      <c r="C143" s="350" t="s">
        <v>589</v>
      </c>
      <c r="D143" s="382">
        <v>2.3088751141223388E-2</v>
      </c>
      <c r="E143" s="382">
        <v>3.203434081335191E-3</v>
      </c>
      <c r="F143" s="382">
        <v>2.3889609661557187E-2</v>
      </c>
      <c r="G143" s="382">
        <v>4.8051511220027869E-3</v>
      </c>
      <c r="H143" s="382">
        <v>0.94501305399388136</v>
      </c>
      <c r="I143" s="382">
        <v>5.4986946006118552E-2</v>
      </c>
      <c r="J143" s="350" t="s">
        <v>138</v>
      </c>
      <c r="K143" s="350">
        <f>ROWS($J$106:J143)</f>
        <v>38</v>
      </c>
      <c r="L143" s="350" t="str">
        <f t="shared" si="5"/>
        <v/>
      </c>
      <c r="M143" s="350" t="str">
        <f>IFERROR(SMALL($L$106:$L$149,ROWS($L$106:L142)),"")</f>
        <v/>
      </c>
      <c r="O143" s="360"/>
      <c r="P143" s="360"/>
      <c r="Q143" s="586"/>
      <c r="R143" s="586" t="s">
        <v>589</v>
      </c>
      <c r="S143" s="586">
        <v>30</v>
      </c>
      <c r="T143" s="586">
        <v>5</v>
      </c>
      <c r="U143" s="586">
        <v>30</v>
      </c>
      <c r="V143" s="586">
        <v>5</v>
      </c>
      <c r="W143" s="586">
        <v>1180</v>
      </c>
      <c r="X143" s="586">
        <v>10</v>
      </c>
      <c r="Y143" s="586">
        <v>70</v>
      </c>
      <c r="Z143" s="586">
        <v>1250</v>
      </c>
      <c r="AA143" s="586" t="s">
        <v>138</v>
      </c>
      <c r="AB143" s="586">
        <f>ROWS($J$106:AA143)</f>
        <v>38</v>
      </c>
      <c r="AC143" s="586" t="str">
        <f t="shared" si="4"/>
        <v/>
      </c>
      <c r="AD143" s="586" t="str">
        <f>IFERROR(SMALL($AC$106:$AC$151,ROWS($AC$106:AC143)),"")</f>
        <v/>
      </c>
      <c r="AE143" s="586"/>
      <c r="AH143" s="597" t="str">
        <f>IFERROR(INDEX($C$209:$I$251,$M226,COLUMNS($AH$126:AH143)),"")</f>
        <v xml:space="preserve">Social Studies                                              </v>
      </c>
      <c r="AI143" s="331">
        <f>IFERROR(INDEX($C$209:$H$251,$M226,COLUMNS($Q$213:R230)),"")</f>
        <v>2.1559243951355538E-2</v>
      </c>
      <c r="AJ143" s="331">
        <f>IFERROR(INDEX($C$209:$H$251,$M226,COLUMNS($Q$213:S230)),"")</f>
        <v>1.063778484441885E-2</v>
      </c>
      <c r="AK143" s="331">
        <f>IFERROR(INDEX($C$209:$H$251,$M226,COLUMNS($Q$213:T230)),"")</f>
        <v>1.2197993288266949E-2</v>
      </c>
      <c r="AL143" s="331">
        <f>IFERROR(INDEX($C$209:$H$251,$M226,COLUMNS($Q$213:U230)),"")</f>
        <v>3.1686415123242284E-3</v>
      </c>
      <c r="AM143" s="331">
        <f>IFERROR(INDEX($C$209:$H$251,$M226,COLUMNS($Q$213:V230)),"")</f>
        <v>0.95243633640363445</v>
      </c>
      <c r="AN143" s="332">
        <f>IFERROR(INDEX($C$209:$I$251,$M226,COLUMNS($AH$126:AN143)),"")</f>
        <v>4.756366359636556E-2</v>
      </c>
      <c r="AP143" s="574" t="str">
        <f>IFERROR(INDEX($R$209:$Z$251,$AD226,COLUMNS($AE$238:AE255)),"")</f>
        <v xml:space="preserve">Social Studies                                              </v>
      </c>
      <c r="AQ143" s="601">
        <f>IFERROR(INDEX($R$209:$Z$251,$AD226,COLUMNS($AE$238:AF255)),"")</f>
        <v>70</v>
      </c>
      <c r="AR143" s="601">
        <f>IFERROR(INDEX($R$209:$Z$251,$AD226,COLUMNS($AE$238:AG255)),"")</f>
        <v>35</v>
      </c>
      <c r="AS143" s="601">
        <f>IFERROR(INDEX($R$209:$Z$251,$AD226,COLUMNS($AE$238:AH255)),"")</f>
        <v>40</v>
      </c>
      <c r="AT143" s="601">
        <f>IFERROR(INDEX($R$209:$Z$251,$AD226,COLUMNS($AE$238:AI255)),"")</f>
        <v>5</v>
      </c>
      <c r="AU143" s="601">
        <f>IFERROR(INDEX($R$209:$Z$251,$AD226,COLUMNS($AE$238:AJ255)),"")</f>
        <v>3350</v>
      </c>
      <c r="AV143" s="601">
        <f>IFERROR(INDEX($R$209:$Z$251,$AD226,COLUMNS($AE$238:AK255)),"")</f>
        <v>35</v>
      </c>
      <c r="AW143" s="601">
        <f>IFERROR(INDEX($R$209:$Z$251,$AD226,COLUMNS($AE$238:AL255)),"")</f>
        <v>150</v>
      </c>
      <c r="AX143" s="602">
        <f>IFERROR(INDEX($R$209:$Z$251,$AD226,COLUMNS($AE$238:AM255)),"")</f>
        <v>3495</v>
      </c>
    </row>
    <row r="144" spans="3:50" x14ac:dyDescent="0.3">
      <c r="C144" s="350" t="s">
        <v>590</v>
      </c>
      <c r="D144" s="382">
        <v>2.0073484384568279E-2</v>
      </c>
      <c r="E144" s="382">
        <v>1.1839150847111655E-2</v>
      </c>
      <c r="F144" s="382">
        <v>1.6738109818330273E-2</v>
      </c>
      <c r="G144" s="382">
        <v>2.449479485609308E-3</v>
      </c>
      <c r="H144" s="382">
        <v>0.94889977546438042</v>
      </c>
      <c r="I144" s="382">
        <v>5.1100224535619514E-2</v>
      </c>
      <c r="J144" s="350" t="s">
        <v>138</v>
      </c>
      <c r="K144" s="350">
        <f>ROWS($J$106:J144)</f>
        <v>39</v>
      </c>
      <c r="L144" s="350" t="str">
        <f t="shared" si="5"/>
        <v/>
      </c>
      <c r="M144" s="350" t="str">
        <f>IFERROR(SMALL($L$106:$L$149,ROWS($L$106:L143)),"")</f>
        <v/>
      </c>
      <c r="O144" s="360"/>
      <c r="P144" s="360"/>
      <c r="Q144" s="586"/>
      <c r="R144" s="586" t="s">
        <v>590</v>
      </c>
      <c r="S144" s="586">
        <v>50</v>
      </c>
      <c r="T144" s="586">
        <v>30</v>
      </c>
      <c r="U144" s="586">
        <v>40</v>
      </c>
      <c r="V144" s="586">
        <v>5</v>
      </c>
      <c r="W144" s="586">
        <v>2325</v>
      </c>
      <c r="X144" s="586">
        <v>35</v>
      </c>
      <c r="Y144" s="586">
        <v>125</v>
      </c>
      <c r="Z144" s="586">
        <v>2450</v>
      </c>
      <c r="AA144" s="586" t="s">
        <v>138</v>
      </c>
      <c r="AB144" s="586">
        <f>ROWS($J$106:AA144)</f>
        <v>39</v>
      </c>
      <c r="AC144" s="586" t="str">
        <f t="shared" si="4"/>
        <v/>
      </c>
      <c r="AD144" s="586" t="str">
        <f>IFERROR(SMALL($AC$106:$AC$151,ROWS($AC$106:AC144)),"")</f>
        <v/>
      </c>
      <c r="AE144" s="586"/>
      <c r="AH144" s="597" t="str">
        <f>IFERROR(INDEX($C$209:$I$251,$M227,COLUMNS($AH$126:AH144)),"")</f>
        <v xml:space="preserve">Subjects Allied to Medicine                                 </v>
      </c>
      <c r="AI144" s="331">
        <f>IFERROR(INDEX($C$209:$H$251,$M227,COLUMNS($Q$213:R231)),"")</f>
        <v>4.2318354374503396E-2</v>
      </c>
      <c r="AJ144" s="331">
        <f>IFERROR(INDEX($C$209:$H$251,$M227,COLUMNS($Q$213:S231)),"")</f>
        <v>2.3395426856184339E-2</v>
      </c>
      <c r="AK144" s="331">
        <f>IFERROR(INDEX($C$209:$H$251,$M227,COLUMNS($Q$213:T231)),"")</f>
        <v>8.533592301580295E-3</v>
      </c>
      <c r="AL144" s="331">
        <f>IFERROR(INDEX($C$209:$H$251,$M227,COLUMNS($Q$213:U231)),"")</f>
        <v>3.3548159265471881E-3</v>
      </c>
      <c r="AM144" s="331">
        <f>IFERROR(INDEX($C$209:$H$251,$M227,COLUMNS($Q$213:V231)),"")</f>
        <v>0.92239781054118475</v>
      </c>
      <c r="AN144" s="332">
        <f>IFERROR(INDEX($C$209:$I$251,$M227,COLUMNS($AH$126:AN144)),"")</f>
        <v>7.760218945881521E-2</v>
      </c>
      <c r="AP144" s="574" t="str">
        <f>IFERROR(INDEX($R$209:$Z$251,$AD227,COLUMNS($AE$238:AE256)),"")</f>
        <v xml:space="preserve">Subjects Allied to Medicine                                 </v>
      </c>
      <c r="AQ144" s="601">
        <f>IFERROR(INDEX($R$209:$Z$251,$AD227,COLUMNS($AE$238:AF256)),"")</f>
        <v>190</v>
      </c>
      <c r="AR144" s="601">
        <f>IFERROR(INDEX($R$209:$Z$251,$AD227,COLUMNS($AE$238:AG256)),"")</f>
        <v>95</v>
      </c>
      <c r="AS144" s="601">
        <f>IFERROR(INDEX($R$209:$Z$251,$AD227,COLUMNS($AE$238:AH256)),"")</f>
        <v>45</v>
      </c>
      <c r="AT144" s="601">
        <f>IFERROR(INDEX($R$209:$Z$251,$AD227,COLUMNS($AE$238:AI256)),"")</f>
        <v>20</v>
      </c>
      <c r="AU144" s="601">
        <f>IFERROR(INDEX($R$209:$Z$251,$AD227,COLUMNS($AE$238:AJ256)),"")</f>
        <v>4760</v>
      </c>
      <c r="AV144" s="601">
        <f>IFERROR(INDEX($R$209:$Z$251,$AD227,COLUMNS($AE$238:AK256)),"")</f>
        <v>25</v>
      </c>
      <c r="AW144" s="601">
        <f>IFERROR(INDEX($R$209:$Z$251,$AD227,COLUMNS($AE$238:AL256)),"")</f>
        <v>345</v>
      </c>
      <c r="AX144" s="602">
        <f>IFERROR(INDEX($R$209:$Z$251,$AD227,COLUMNS($AE$238:AM256)),"")</f>
        <v>5105</v>
      </c>
    </row>
    <row r="145" spans="3:50" x14ac:dyDescent="0.3">
      <c r="C145" s="350" t="s">
        <v>591</v>
      </c>
      <c r="D145" s="382">
        <v>4.4432777662715479E-2</v>
      </c>
      <c r="E145" s="382">
        <v>2.4564462447680104E-2</v>
      </c>
      <c r="F145" s="382">
        <v>9.1514664020769017E-3</v>
      </c>
      <c r="G145" s="382">
        <v>5.4595721930285092E-3</v>
      </c>
      <c r="H145" s="382">
        <v>0.91639172129449897</v>
      </c>
      <c r="I145" s="382">
        <v>8.3608278705500999E-2</v>
      </c>
      <c r="J145" s="350" t="s">
        <v>138</v>
      </c>
      <c r="K145" s="350">
        <f>ROWS($J$106:J145)</f>
        <v>40</v>
      </c>
      <c r="L145" s="350" t="str">
        <f t="shared" si="5"/>
        <v/>
      </c>
      <c r="M145" s="350" t="str">
        <f>IFERROR(SMALL($L$106:$L$149,ROWS($L$106:L144)),"")</f>
        <v/>
      </c>
      <c r="O145" s="360"/>
      <c r="P145" s="360"/>
      <c r="Q145" s="586"/>
      <c r="R145" s="586" t="s">
        <v>591</v>
      </c>
      <c r="S145" s="586">
        <v>185</v>
      </c>
      <c r="T145" s="586">
        <v>100</v>
      </c>
      <c r="U145" s="586">
        <v>40</v>
      </c>
      <c r="V145" s="586">
        <v>25</v>
      </c>
      <c r="W145" s="586">
        <v>3805</v>
      </c>
      <c r="X145" s="586">
        <v>20</v>
      </c>
      <c r="Y145" s="586">
        <v>345</v>
      </c>
      <c r="Z145" s="586">
        <v>4150</v>
      </c>
      <c r="AA145" s="586" t="s">
        <v>138</v>
      </c>
      <c r="AB145" s="586">
        <f>ROWS($J$106:AA145)</f>
        <v>40</v>
      </c>
      <c r="AC145" s="586" t="str">
        <f t="shared" si="4"/>
        <v/>
      </c>
      <c r="AD145" s="586" t="str">
        <f>IFERROR(SMALL($AC$106:$AC$151,ROWS($AC$106:AC145)),"")</f>
        <v/>
      </c>
      <c r="AE145" s="586"/>
      <c r="AH145" s="597" t="str">
        <f>IFERROR(INDEX($C$209:$I$251,$M228,COLUMNS($AH$126:AH145)),"")</f>
        <v xml:space="preserve">Technologies                                                </v>
      </c>
      <c r="AI145" s="331">
        <f>IFERROR(INDEX($C$209:$H$251,$M228,COLUMNS($Q$213:R232)),"")</f>
        <v>1.3196093956188967E-2</v>
      </c>
      <c r="AJ145" s="331">
        <f>IFERROR(INDEX($C$209:$H$251,$M228,COLUMNS($Q$213:S232)),"")</f>
        <v>1.4691651271223717E-2</v>
      </c>
      <c r="AK145" s="331">
        <f>IFERROR(INDEX($C$209:$H$251,$M228,COLUMNS($Q$213:T232)),"")</f>
        <v>1.1700536641154219E-2</v>
      </c>
      <c r="AL145" s="331">
        <f>IFERROR(INDEX($C$209:$H$251,$M228,COLUMNS($Q$213:U232)),"")</f>
        <v>0</v>
      </c>
      <c r="AM145" s="331">
        <f>IFERROR(INDEX($C$209:$H$251,$M228,COLUMNS($Q$213:V232)),"")</f>
        <v>0.96041171813143311</v>
      </c>
      <c r="AN145" s="332">
        <f>IFERROR(INDEX($C$209:$I$251,$M228,COLUMNS($AH$126:AN145)),"")</f>
        <v>3.9588281868566902E-2</v>
      </c>
      <c r="AP145" s="574" t="str">
        <f>IFERROR(INDEX($R$209:$Z$251,$AD228,COLUMNS($AE$238:AE257)),"")</f>
        <v xml:space="preserve">Technologies                                                </v>
      </c>
      <c r="AQ145" s="601" t="str">
        <f>IFERROR(INDEX($R$209:$Z$251,$AD228,COLUMNS($AE$238:AF257)),"")</f>
        <v>-</v>
      </c>
      <c r="AR145" s="601" t="str">
        <f>IFERROR(INDEX($R$209:$Z$251,$AD228,COLUMNS($AE$238:AG257)),"")</f>
        <v>-</v>
      </c>
      <c r="AS145" s="601" t="str">
        <f>IFERROR(INDEX($R$209:$Z$251,$AD228,COLUMNS($AE$238:AH257)),"")</f>
        <v>-</v>
      </c>
      <c r="AT145" s="601">
        <f>IFERROR(INDEX($R$209:$Z$251,$AD228,COLUMNS($AE$238:AI257)),"")</f>
        <v>0</v>
      </c>
      <c r="AU145" s="601">
        <f>IFERROR(INDEX($R$209:$Z$251,$AD228,COLUMNS($AE$238:AJ257)),"")</f>
        <v>225</v>
      </c>
      <c r="AV145" s="601" t="str">
        <f>IFERROR(INDEX($R$209:$Z$251,$AD228,COLUMNS($AE$238:AK257)),"")</f>
        <v>-</v>
      </c>
      <c r="AW145" s="601">
        <f>IFERROR(INDEX($R$209:$Z$251,$AD228,COLUMNS($AE$238:AL257)),"")</f>
        <v>5</v>
      </c>
      <c r="AX145" s="602">
        <f>IFERROR(INDEX($R$209:$Z$251,$AD228,COLUMNS($AE$238:AM257)),"")</f>
        <v>230</v>
      </c>
    </row>
    <row r="146" spans="3:50" ht="15" thickBot="1" x14ac:dyDescent="0.35">
      <c r="C146" s="350" t="s">
        <v>592</v>
      </c>
      <c r="D146" s="382" t="s">
        <v>137</v>
      </c>
      <c r="E146" s="382" t="s">
        <v>137</v>
      </c>
      <c r="F146" s="382" t="s">
        <v>137</v>
      </c>
      <c r="G146" s="382" t="s">
        <v>137</v>
      </c>
      <c r="H146" s="382" t="s">
        <v>137</v>
      </c>
      <c r="I146" s="382" t="s">
        <v>137</v>
      </c>
      <c r="J146" s="350" t="s">
        <v>138</v>
      </c>
      <c r="K146" s="350">
        <f>ROWS($J$106:J146)</f>
        <v>41</v>
      </c>
      <c r="L146" s="350" t="str">
        <f t="shared" si="5"/>
        <v/>
      </c>
      <c r="M146" s="350" t="str">
        <f>IFERROR(SMALL($L$106:$L$149,ROWS($L$106:L145)),"")</f>
        <v/>
      </c>
      <c r="O146" s="360"/>
      <c r="P146" s="360"/>
      <c r="Q146" s="586"/>
      <c r="R146" s="586" t="s">
        <v>592</v>
      </c>
      <c r="S146" s="586" t="s">
        <v>137</v>
      </c>
      <c r="T146" s="586" t="s">
        <v>137</v>
      </c>
      <c r="U146" s="581">
        <v>0</v>
      </c>
      <c r="V146" s="581">
        <v>0</v>
      </c>
      <c r="W146" s="586">
        <v>5</v>
      </c>
      <c r="X146" s="586" t="s">
        <v>137</v>
      </c>
      <c r="Y146" s="586" t="s">
        <v>137</v>
      </c>
      <c r="Z146" s="586">
        <v>5</v>
      </c>
      <c r="AA146" s="586" t="s">
        <v>138</v>
      </c>
      <c r="AB146" s="586">
        <f>ROWS($J$106:AA146)</f>
        <v>41</v>
      </c>
      <c r="AC146" s="586" t="str">
        <f t="shared" si="4"/>
        <v/>
      </c>
      <c r="AE146" s="586"/>
      <c r="AH146" s="598" t="str">
        <f>IFERROR(INDEX($C$209:$I$251,$M229,COLUMNS($AH$126:AH146)),"")</f>
        <v xml:space="preserve">Veterinary Sciences, Agriculture and Related Subjects       </v>
      </c>
      <c r="AI146" s="347">
        <f>IFERROR(INDEX($C$209:$H$251,$M229,COLUMNS($Q$213:R233)),"")</f>
        <v>4.6874999999999998E-3</v>
      </c>
      <c r="AJ146" s="347">
        <f>IFERROR(INDEX($C$209:$H$251,$M229,COLUMNS($Q$213:S233)),"")</f>
        <v>6.2500000000000003E-3</v>
      </c>
      <c r="AK146" s="347">
        <f>IFERROR(INDEX($C$209:$H$251,$M229,COLUMNS($Q$213:T233)),"")</f>
        <v>6.2500000000000003E-3</v>
      </c>
      <c r="AL146" s="347">
        <f>IFERROR(INDEX($C$209:$H$251,$M229,COLUMNS($Q$213:U233)),"")</f>
        <v>0</v>
      </c>
      <c r="AM146" s="347">
        <f>IFERROR(INDEX($C$209:$H$251,$M229,COLUMNS($Q$213:V233)),"")</f>
        <v>0.98281249999999998</v>
      </c>
      <c r="AN146" s="348">
        <f>IFERROR(INDEX($C$209:$I$251,$M229,COLUMNS($AH$126:AN146)),"")</f>
        <v>1.7187500000000001E-2</v>
      </c>
      <c r="AP146" s="578" t="str">
        <f>IFERROR(INDEX($R$209:$Z$251,$AD229,COLUMNS($AE$238:AE258)),"")</f>
        <v xml:space="preserve">Veterinary Sciences, Agriculture and Related Subjects       </v>
      </c>
      <c r="AQ146" s="603">
        <f>IFERROR(INDEX($R$209:$Z$251,$AD229,COLUMNS($AE$238:AF258)),"")</f>
        <v>5</v>
      </c>
      <c r="AR146" s="603">
        <f>IFERROR(INDEX($R$209:$Z$251,$AD229,COLUMNS($AE$238:AG258)),"")</f>
        <v>5</v>
      </c>
      <c r="AS146" s="603">
        <f>IFERROR(INDEX($R$209:$Z$251,$AD229,COLUMNS($AE$238:AH258)),"")</f>
        <v>5</v>
      </c>
      <c r="AT146" s="603">
        <f>IFERROR(INDEX($R$209:$Z$251,$AD229,COLUMNS($AE$238:AI258)),"")</f>
        <v>0</v>
      </c>
      <c r="AU146" s="603">
        <f>IFERROR(INDEX($R$209:$Z$251,$AD229,COLUMNS($AE$238:AJ258)),"")</f>
        <v>635</v>
      </c>
      <c r="AV146" s="603">
        <f>IFERROR(INDEX($R$209:$Z$251,$AD229,COLUMNS($AE$238:AK258)),"")</f>
        <v>5</v>
      </c>
      <c r="AW146" s="603">
        <f>IFERROR(INDEX($R$209:$Z$251,$AD229,COLUMNS($AE$238:AL258)),"")</f>
        <v>10</v>
      </c>
      <c r="AX146" s="604">
        <f>IFERROR(INDEX($R$209:$Z$251,$AD229,COLUMNS($AE$238:AM258)),"")</f>
        <v>645</v>
      </c>
    </row>
    <row r="147" spans="3:50" x14ac:dyDescent="0.3">
      <c r="C147" s="350" t="s">
        <v>593</v>
      </c>
      <c r="D147" s="382">
        <v>8.2644628099173556E-3</v>
      </c>
      <c r="E147" s="382">
        <v>8.2644628099173556E-3</v>
      </c>
      <c r="F147" s="382">
        <v>1.6528925619834711E-2</v>
      </c>
      <c r="G147" s="382">
        <v>0</v>
      </c>
      <c r="H147" s="382">
        <v>0.96694214876033058</v>
      </c>
      <c r="I147" s="382">
        <v>3.3057851239669422E-2</v>
      </c>
      <c r="J147" s="350" t="s">
        <v>138</v>
      </c>
      <c r="K147" s="350">
        <f>ROWS($J$106:J147)</f>
        <v>42</v>
      </c>
      <c r="L147" s="350" t="str">
        <f t="shared" si="5"/>
        <v/>
      </c>
      <c r="M147" s="350" t="str">
        <f>IFERROR(SMALL($L$106:$L$149,ROWS($L$106:L146)),"")</f>
        <v/>
      </c>
      <c r="O147" s="360"/>
      <c r="P147" s="360"/>
      <c r="Q147" s="586"/>
      <c r="R147" s="586" t="s">
        <v>593</v>
      </c>
      <c r="S147" s="586" t="s">
        <v>137</v>
      </c>
      <c r="T147" s="586" t="s">
        <v>137</v>
      </c>
      <c r="U147" s="586">
        <v>5</v>
      </c>
      <c r="V147" s="581">
        <v>0</v>
      </c>
      <c r="W147" s="586">
        <v>235</v>
      </c>
      <c r="X147" s="586" t="s">
        <v>137</v>
      </c>
      <c r="Y147" s="586">
        <v>10</v>
      </c>
      <c r="Z147" s="586">
        <v>240</v>
      </c>
      <c r="AA147" s="586" t="s">
        <v>138</v>
      </c>
      <c r="AB147" s="586">
        <f>ROWS($J$106:AA147)</f>
        <v>42</v>
      </c>
      <c r="AC147" s="586" t="str">
        <f t="shared" si="4"/>
        <v/>
      </c>
      <c r="AE147" s="586"/>
      <c r="AH147" s="298"/>
      <c r="AI147" s="298"/>
      <c r="AJ147" s="298"/>
      <c r="AK147" s="298"/>
      <c r="AL147" s="298"/>
      <c r="AM147" s="298"/>
      <c r="AN147" s="443"/>
      <c r="AP147" s="592"/>
      <c r="AQ147" s="593"/>
      <c r="AR147" s="593"/>
      <c r="AS147" s="593"/>
      <c r="AT147" s="593"/>
      <c r="AU147" s="593"/>
      <c r="AV147" s="593"/>
      <c r="AW147" s="593"/>
      <c r="AX147" s="593"/>
    </row>
    <row r="148" spans="3:50" x14ac:dyDescent="0.3">
      <c r="C148" s="457"/>
      <c r="D148" s="588"/>
      <c r="E148" s="588"/>
      <c r="F148" s="588"/>
      <c r="G148" s="588"/>
      <c r="H148" s="588"/>
      <c r="I148" s="588"/>
      <c r="M148" s="350" t="str">
        <f>IFERROR(SMALL($L$106:$L$149,ROWS($L$106:L148)),"")</f>
        <v/>
      </c>
      <c r="O148" s="360"/>
      <c r="P148" s="360"/>
      <c r="Q148" s="586"/>
      <c r="R148" s="586"/>
      <c r="S148" s="586"/>
      <c r="T148" s="586"/>
      <c r="U148" s="586"/>
      <c r="V148" s="586"/>
      <c r="W148" s="586"/>
      <c r="X148" s="586"/>
      <c r="Y148" s="586"/>
      <c r="Z148" s="586"/>
      <c r="AA148" s="586"/>
      <c r="AB148" s="586"/>
      <c r="AC148" s="586"/>
      <c r="AD148" s="586" t="str">
        <f>IFERROR(SMALL($AC$106:$AC$151,ROWS($AC$106:AC148)),"")</f>
        <v/>
      </c>
      <c r="AE148" s="586"/>
      <c r="AL148" s="455" t="s">
        <v>118</v>
      </c>
      <c r="AQ148" s="591"/>
      <c r="AR148" s="591"/>
      <c r="AS148" s="591"/>
      <c r="AT148" s="591"/>
      <c r="AU148" s="591"/>
      <c r="AV148" s="591"/>
      <c r="AW148" s="591"/>
      <c r="AX148" s="591"/>
    </row>
    <row r="149" spans="3:50" x14ac:dyDescent="0.3">
      <c r="M149" s="350" t="str">
        <f>IFERROR(SMALL($L$106:$L$149,ROWS($L$106:L149)),"")</f>
        <v/>
      </c>
      <c r="O149" s="360"/>
      <c r="P149" s="360"/>
      <c r="Q149" s="586"/>
      <c r="R149" s="586"/>
      <c r="S149" s="586"/>
      <c r="T149" s="586"/>
      <c r="U149" s="586"/>
      <c r="V149" s="586"/>
      <c r="W149" s="586"/>
      <c r="X149" s="586"/>
      <c r="Y149" s="586"/>
      <c r="Z149" s="586"/>
      <c r="AA149" s="586"/>
      <c r="AB149" s="586"/>
      <c r="AC149" s="586"/>
      <c r="AD149" s="586" t="str">
        <f>IFERROR(SMALL($AC$106:$AC$151,ROWS($AC$106:AC149)),"")</f>
        <v/>
      </c>
      <c r="AE149" s="586"/>
      <c r="AL149" s="393" t="s">
        <v>804</v>
      </c>
    </row>
    <row r="150" spans="3:50" x14ac:dyDescent="0.3">
      <c r="O150" s="360"/>
      <c r="P150" s="360"/>
      <c r="Q150" s="586"/>
      <c r="R150" s="586"/>
      <c r="S150" s="586"/>
      <c r="T150" s="586"/>
      <c r="U150" s="586"/>
      <c r="V150" s="586"/>
      <c r="W150" s="586"/>
      <c r="X150" s="586"/>
      <c r="Y150" s="586"/>
      <c r="Z150" s="586"/>
      <c r="AA150" s="586"/>
      <c r="AB150" s="586"/>
      <c r="AC150" s="586"/>
      <c r="AD150" s="586" t="str">
        <f>IFERROR(SMALL($AC$106:$AC$151,ROWS($AC$106:AC150)),"")</f>
        <v/>
      </c>
      <c r="AE150" s="586"/>
      <c r="AL150" s="393" t="s">
        <v>799</v>
      </c>
    </row>
    <row r="151" spans="3:50" x14ac:dyDescent="0.3">
      <c r="O151" s="360"/>
      <c r="P151" s="360"/>
      <c r="Q151" s="586"/>
      <c r="R151" s="586"/>
      <c r="S151" s="586"/>
      <c r="T151" s="586"/>
      <c r="U151" s="586"/>
      <c r="V151" s="586"/>
      <c r="W151" s="586"/>
      <c r="X151" s="586"/>
      <c r="Y151" s="586"/>
      <c r="Z151" s="586"/>
      <c r="AA151" s="586"/>
      <c r="AB151" s="586"/>
      <c r="AC151" s="586"/>
      <c r="AD151" s="586" t="str">
        <f>IFERROR(SMALL($AC$106:$AC$151,ROWS($AC$106:AC151)),"")</f>
        <v/>
      </c>
      <c r="AE151" s="586"/>
      <c r="AL151" s="393" t="s">
        <v>800</v>
      </c>
    </row>
    <row r="152" spans="3:50" x14ac:dyDescent="0.3">
      <c r="O152" s="360"/>
      <c r="P152" s="360"/>
      <c r="Q152" s="586"/>
      <c r="R152" s="586"/>
      <c r="S152" s="586"/>
      <c r="T152" s="586"/>
      <c r="U152" s="586"/>
      <c r="V152" s="586"/>
      <c r="W152" s="586"/>
      <c r="X152" s="586"/>
      <c r="Y152" s="586"/>
      <c r="Z152" s="586"/>
      <c r="AA152" s="586"/>
      <c r="AB152" s="586"/>
      <c r="AC152" s="586"/>
      <c r="AD152" s="586"/>
      <c r="AE152" s="586"/>
    </row>
    <row r="153" spans="3:50" x14ac:dyDescent="0.3">
      <c r="O153" s="360"/>
      <c r="P153" s="360"/>
      <c r="Q153" s="586"/>
      <c r="R153" s="586"/>
      <c r="S153" s="586"/>
      <c r="T153" s="586"/>
      <c r="U153" s="586"/>
      <c r="V153" s="586"/>
      <c r="W153" s="586"/>
      <c r="X153" s="586"/>
      <c r="Y153" s="586"/>
      <c r="Z153" s="586"/>
      <c r="AA153" s="586"/>
      <c r="AB153" s="586"/>
      <c r="AC153" s="586"/>
      <c r="AD153" s="586"/>
      <c r="AE153" s="586"/>
    </row>
    <row r="154" spans="3:50" ht="15" hidden="1" x14ac:dyDescent="0.25">
      <c r="C154" s="363" t="s">
        <v>600</v>
      </c>
      <c r="O154" s="360"/>
      <c r="P154" s="360"/>
      <c r="Q154" s="586"/>
      <c r="R154" s="587" t="s">
        <v>600</v>
      </c>
      <c r="S154" s="586"/>
      <c r="T154" s="586"/>
      <c r="U154" s="586"/>
      <c r="V154" s="586"/>
      <c r="W154" s="586"/>
      <c r="X154" s="586"/>
      <c r="Y154" s="586"/>
      <c r="Z154" s="586"/>
      <c r="AA154" s="586"/>
      <c r="AB154" s="586"/>
      <c r="AC154" s="586"/>
      <c r="AD154" s="586"/>
      <c r="AE154" s="586"/>
    </row>
    <row r="155" spans="3:50" ht="13.5" hidden="1" customHeight="1" x14ac:dyDescent="0.25">
      <c r="O155" s="360"/>
      <c r="P155" s="360"/>
      <c r="Q155" s="586"/>
      <c r="R155" s="586"/>
      <c r="S155" s="586"/>
      <c r="T155" s="586"/>
      <c r="U155" s="586"/>
      <c r="V155" s="586"/>
      <c r="W155" s="586"/>
      <c r="X155" s="586"/>
      <c r="Y155" s="586"/>
      <c r="Z155" s="586"/>
      <c r="AA155" s="586"/>
      <c r="AB155" s="586"/>
      <c r="AC155" s="586"/>
      <c r="AD155" s="586"/>
      <c r="AE155" s="586"/>
      <c r="AF155" s="586" t="str">
        <f>IFERROR(INDEX($R$106:$Z$148,$AD128,COLUMNS($AE$133:AE155)),"")</f>
        <v/>
      </c>
      <c r="AG155" s="586" t="str">
        <f>IFERROR(INDEX($R$106:$Z$148,$AD128,COLUMNS($AE$133:AF155)),"")</f>
        <v/>
      </c>
    </row>
    <row r="156" spans="3:50" ht="15" hidden="1" x14ac:dyDescent="0.25">
      <c r="C156" s="363" t="s">
        <v>565</v>
      </c>
      <c r="D156" s="363" t="s">
        <v>169</v>
      </c>
      <c r="E156" s="363" t="s">
        <v>170</v>
      </c>
      <c r="F156" s="363" t="s">
        <v>601</v>
      </c>
      <c r="G156" s="363" t="s">
        <v>602</v>
      </c>
      <c r="H156" s="363" t="s">
        <v>603</v>
      </c>
      <c r="I156" s="363" t="s">
        <v>498</v>
      </c>
      <c r="J156" s="363" t="s">
        <v>467</v>
      </c>
      <c r="K156" s="363" t="s">
        <v>468</v>
      </c>
      <c r="L156" s="363" t="s">
        <v>469</v>
      </c>
      <c r="M156" s="363" t="s">
        <v>470</v>
      </c>
      <c r="O156" s="360"/>
      <c r="P156" s="360"/>
      <c r="Q156" s="586"/>
      <c r="R156" s="586" t="s">
        <v>125</v>
      </c>
      <c r="S156" s="363" t="s">
        <v>169</v>
      </c>
      <c r="T156" s="363" t="s">
        <v>170</v>
      </c>
      <c r="U156" s="363" t="s">
        <v>601</v>
      </c>
      <c r="V156" s="363" t="s">
        <v>602</v>
      </c>
      <c r="W156" s="363" t="s">
        <v>603</v>
      </c>
      <c r="X156" s="363" t="s">
        <v>555</v>
      </c>
      <c r="Y156" s="363" t="s">
        <v>498</v>
      </c>
      <c r="Z156" s="363" t="s">
        <v>483</v>
      </c>
      <c r="AA156" s="586" t="s">
        <v>467</v>
      </c>
      <c r="AB156" s="587" t="s">
        <v>468</v>
      </c>
      <c r="AC156" s="587" t="s">
        <v>469</v>
      </c>
      <c r="AD156" s="587" t="s">
        <v>470</v>
      </c>
      <c r="AE156" s="586"/>
      <c r="AF156" s="586" t="str">
        <f>IFERROR(INDEX($R$106:$Z$148,$AD129,COLUMNS($AE$133:AE156)),"")</f>
        <v/>
      </c>
      <c r="AG156" s="586" t="str">
        <f>IFERROR(INDEX($R$106:$Z$148,$AD129,COLUMNS($AE$133:AF156)),"")</f>
        <v/>
      </c>
    </row>
    <row r="157" spans="3:50" ht="15" hidden="1" x14ac:dyDescent="0.25">
      <c r="C157" s="350" t="s">
        <v>573</v>
      </c>
      <c r="D157" s="382">
        <v>2.9320388349514566E-2</v>
      </c>
      <c r="E157" s="382">
        <v>9.1376356367789836E-3</v>
      </c>
      <c r="F157" s="382">
        <v>9.1376356367789836E-3</v>
      </c>
      <c r="G157" s="382">
        <v>7.230154197601371E-3</v>
      </c>
      <c r="H157" s="382">
        <v>0.94517418617932614</v>
      </c>
      <c r="I157" s="382">
        <v>5.4825813820673898E-2</v>
      </c>
      <c r="J157" s="350" t="s">
        <v>139</v>
      </c>
      <c r="K157" s="350">
        <f>ROWS($J$157:J157)</f>
        <v>1</v>
      </c>
      <c r="L157" s="350">
        <f>IF($AI$2=J157,$K157,"")</f>
        <v>1</v>
      </c>
      <c r="M157" s="350">
        <f>IFERROR(SMALL($L$157:$L$200,ROWS($L$157:L157)),"")</f>
        <v>1</v>
      </c>
      <c r="O157" s="360"/>
      <c r="P157" s="360"/>
      <c r="Q157" s="586"/>
      <c r="R157" s="586" t="s">
        <v>573</v>
      </c>
      <c r="S157" s="350">
        <v>25</v>
      </c>
      <c r="T157" s="350">
        <v>10</v>
      </c>
      <c r="U157" s="350">
        <v>10</v>
      </c>
      <c r="V157" s="350">
        <v>5</v>
      </c>
      <c r="W157" s="350">
        <v>830</v>
      </c>
      <c r="X157" s="350">
        <v>5</v>
      </c>
      <c r="Y157" s="350">
        <v>50</v>
      </c>
      <c r="Z157" s="350">
        <v>875</v>
      </c>
      <c r="AA157" s="586" t="s">
        <v>139</v>
      </c>
      <c r="AB157" s="586">
        <f>ROWS($J$157:AA157)</f>
        <v>1</v>
      </c>
      <c r="AC157" s="586">
        <f>IF($AI$2=AA157,AB157,"")</f>
        <v>1</v>
      </c>
      <c r="AD157" s="586">
        <f>IFERROR(SMALL($AC$157:$AC$203,ROWS($AC$157:AC157)),"")</f>
        <v>1</v>
      </c>
      <c r="AE157" s="586"/>
      <c r="AF157" s="587"/>
      <c r="AG157" s="360"/>
      <c r="AH157" s="586" t="str">
        <f>IFERROR(INDEX($R$106:$Z$148,$AD128,COLUMNS($AE$133:AG155)),"")</f>
        <v/>
      </c>
      <c r="AI157" s="586" t="str">
        <f>IFERROR(INDEX($R$106:$Z$148,$AD128,COLUMNS($AE$133:AH155)),"")</f>
        <v/>
      </c>
      <c r="AJ157" s="586" t="str">
        <f>IFERROR(INDEX($R$106:$Z$148,$AD128,COLUMNS($AE$133:AI155)),"")</f>
        <v/>
      </c>
      <c r="AK157" s="586" t="str">
        <f>IFERROR(INDEX($R$106:$Z$148,$AD128,COLUMNS($AE$133:AJ155)),"")</f>
        <v/>
      </c>
      <c r="AL157" s="586" t="str">
        <f>IFERROR(INDEX($R$106:$Z$148,$AD128,COLUMNS($AE$133:AK155)),"")</f>
        <v/>
      </c>
      <c r="AM157" s="586" t="str">
        <f>IFERROR(INDEX($R$106:$Z$148,$AD128,COLUMNS($AE$133:AL155)),"")</f>
        <v/>
      </c>
      <c r="AN157" s="586" t="str">
        <f>IFERROR(INDEX($R$106:$Z$148,$AD128,COLUMNS($AE$133:AM155)),"")</f>
        <v/>
      </c>
    </row>
    <row r="158" spans="3:50" ht="15" hidden="1" x14ac:dyDescent="0.25">
      <c r="C158" s="350" t="s">
        <v>574</v>
      </c>
      <c r="D158" s="382">
        <v>3.7388829855162557E-2</v>
      </c>
      <c r="E158" s="382">
        <v>7.0286277429599271E-3</v>
      </c>
      <c r="F158" s="382">
        <v>1.6343908803735749E-2</v>
      </c>
      <c r="G158" s="382">
        <v>5.5419416554020676E-3</v>
      </c>
      <c r="H158" s="382">
        <v>0.93369669194273963</v>
      </c>
      <c r="I158" s="382">
        <v>6.6303308057260299E-2</v>
      </c>
      <c r="J158" s="350" t="s">
        <v>139</v>
      </c>
      <c r="K158" s="350">
        <f>ROWS($J$157:J158)</f>
        <v>2</v>
      </c>
      <c r="L158" s="350">
        <f t="shared" ref="L158:L198" si="6">IF($AI$2=J158,$K158,"")</f>
        <v>2</v>
      </c>
      <c r="M158" s="350">
        <f>IFERROR(SMALL($L$157:$L$200,ROWS($L$157:L158)),"")</f>
        <v>2</v>
      </c>
      <c r="O158" s="360"/>
      <c r="P158" s="360"/>
      <c r="Q158" s="586"/>
      <c r="R158" s="586" t="s">
        <v>574</v>
      </c>
      <c r="S158" s="350">
        <v>155</v>
      </c>
      <c r="T158" s="350">
        <v>30</v>
      </c>
      <c r="U158" s="350">
        <v>70</v>
      </c>
      <c r="V158" s="350">
        <v>25</v>
      </c>
      <c r="W158" s="350">
        <v>3875</v>
      </c>
      <c r="X158" s="350">
        <v>20</v>
      </c>
      <c r="Y158" s="350">
        <v>275</v>
      </c>
      <c r="Z158" s="350">
        <v>4150</v>
      </c>
      <c r="AA158" s="586" t="s">
        <v>139</v>
      </c>
      <c r="AB158" s="586">
        <f>ROWS($J$157:AA158)</f>
        <v>2</v>
      </c>
      <c r="AC158" s="586">
        <f t="shared" ref="AC158:AC198" si="7">IF($AI$2=AA158,AB158,"")</f>
        <v>2</v>
      </c>
      <c r="AD158" s="586">
        <f>IFERROR(SMALL($AC$157:$AC$203,ROWS($AC$157:AC158)),"")</f>
        <v>2</v>
      </c>
      <c r="AE158" s="586"/>
      <c r="AH158" s="586" t="str">
        <f>IFERROR(INDEX($R$106:$Z$148,$AD129,COLUMNS($AE$133:AG156)),"")</f>
        <v/>
      </c>
      <c r="AI158" s="586" t="str">
        <f>IFERROR(INDEX($R$106:$Z$148,$AD129,COLUMNS($AE$133:AH156)),"")</f>
        <v/>
      </c>
      <c r="AJ158" s="586" t="str">
        <f>IFERROR(INDEX($R$106:$Z$148,$AD129,COLUMNS($AE$133:AI156)),"")</f>
        <v/>
      </c>
      <c r="AK158" s="586" t="str">
        <f>IFERROR(INDEX($R$106:$Z$148,$AD129,COLUMNS($AE$133:AJ156)),"")</f>
        <v/>
      </c>
      <c r="AL158" s="586" t="str">
        <f>IFERROR(INDEX($R$106:$Z$148,$AD129,COLUMNS($AE$133:AK156)),"")</f>
        <v/>
      </c>
      <c r="AM158" s="586" t="str">
        <f>IFERROR(INDEX($R$106:$Z$148,$AD129,COLUMNS($AE$133:AL156)),"")</f>
        <v/>
      </c>
      <c r="AN158" s="586" t="str">
        <f>IFERROR(INDEX($R$106:$Z$148,$AD129,COLUMNS($AE$133:AM156)),"")</f>
        <v/>
      </c>
    </row>
    <row r="159" spans="3:50" ht="15" hidden="1" x14ac:dyDescent="0.25">
      <c r="C159" s="350" t="s">
        <v>575</v>
      </c>
      <c r="D159" s="382">
        <v>5.3982739016025988E-2</v>
      </c>
      <c r="E159" s="382">
        <v>1.6593612456634453E-2</v>
      </c>
      <c r="F159" s="382">
        <v>1.1212929597745445E-2</v>
      </c>
      <c r="G159" s="382">
        <v>5.8939060638319093E-3</v>
      </c>
      <c r="H159" s="382">
        <v>0.91231681286576216</v>
      </c>
      <c r="I159" s="382">
        <v>8.7683187134237783E-2</v>
      </c>
      <c r="J159" s="350" t="s">
        <v>139</v>
      </c>
      <c r="K159" s="350">
        <f>ROWS($J$157:J159)</f>
        <v>3</v>
      </c>
      <c r="L159" s="350">
        <f t="shared" si="6"/>
        <v>3</v>
      </c>
      <c r="M159" s="350">
        <f>IFERROR(SMALL($L$157:$L$200,ROWS($L$157:L159)),"")</f>
        <v>3</v>
      </c>
      <c r="O159" s="360"/>
      <c r="P159" s="360"/>
      <c r="Q159" s="586"/>
      <c r="R159" s="586" t="s">
        <v>575</v>
      </c>
      <c r="S159" s="350">
        <v>300</v>
      </c>
      <c r="T159" s="350">
        <v>90</v>
      </c>
      <c r="U159" s="350">
        <v>60</v>
      </c>
      <c r="V159" s="350">
        <v>35</v>
      </c>
      <c r="W159" s="350">
        <v>5030</v>
      </c>
      <c r="X159" s="350">
        <v>35</v>
      </c>
      <c r="Y159" s="350">
        <v>485</v>
      </c>
      <c r="Z159" s="350">
        <v>5515</v>
      </c>
      <c r="AA159" s="586" t="s">
        <v>139</v>
      </c>
      <c r="AB159" s="586">
        <f>ROWS($J$157:AA159)</f>
        <v>3</v>
      </c>
      <c r="AC159" s="586">
        <f t="shared" si="7"/>
        <v>3</v>
      </c>
      <c r="AD159" s="586">
        <f>IFERROR(SMALL($AC$157:$AC$203,ROWS($AC$157:AC159)),"")</f>
        <v>3</v>
      </c>
      <c r="AE159" s="586"/>
      <c r="AH159" s="360"/>
      <c r="AI159" s="360"/>
      <c r="AJ159" s="360"/>
      <c r="AK159" s="360"/>
      <c r="AL159" s="360"/>
      <c r="AM159" s="360"/>
    </row>
    <row r="160" spans="3:50" ht="15" hidden="1" x14ac:dyDescent="0.25">
      <c r="C160" s="350" t="s">
        <v>576</v>
      </c>
      <c r="D160" s="382">
        <v>2.7694160144491272E-2</v>
      </c>
      <c r="E160" s="382">
        <v>1.3847080072245636E-2</v>
      </c>
      <c r="F160" s="382">
        <v>2.2275737507525588E-2</v>
      </c>
      <c r="G160" s="382">
        <v>5.4184226369656833E-3</v>
      </c>
      <c r="H160" s="382">
        <v>0.93076459963877178</v>
      </c>
      <c r="I160" s="382">
        <v>6.9235400361228175E-2</v>
      </c>
      <c r="J160" s="350" t="s">
        <v>139</v>
      </c>
      <c r="K160" s="350">
        <f>ROWS($J$157:J160)</f>
        <v>4</v>
      </c>
      <c r="L160" s="350">
        <f t="shared" si="6"/>
        <v>4</v>
      </c>
      <c r="M160" s="350">
        <f>IFERROR(SMALL($L$157:$L$200,ROWS($L$157:L160)),"")</f>
        <v>4</v>
      </c>
      <c r="O160" s="360"/>
      <c r="P160" s="360"/>
      <c r="Q160" s="586"/>
      <c r="R160" s="586" t="s">
        <v>576</v>
      </c>
      <c r="S160" s="350">
        <v>25</v>
      </c>
      <c r="T160" s="350">
        <v>10</v>
      </c>
      <c r="U160" s="350">
        <v>20</v>
      </c>
      <c r="V160" s="350">
        <v>5</v>
      </c>
      <c r="W160" s="350">
        <v>775</v>
      </c>
      <c r="X160" s="350">
        <v>20</v>
      </c>
      <c r="Y160" s="350">
        <v>60</v>
      </c>
      <c r="Z160" s="350">
        <v>830</v>
      </c>
      <c r="AA160" s="586" t="s">
        <v>139</v>
      </c>
      <c r="AB160" s="586">
        <f>ROWS($J$157:AA160)</f>
        <v>4</v>
      </c>
      <c r="AC160" s="586">
        <f t="shared" si="7"/>
        <v>4</v>
      </c>
      <c r="AD160" s="586">
        <f>IFERROR(SMALL($AC$157:$AC$203,ROWS($AC$157:AC160)),"")</f>
        <v>4</v>
      </c>
      <c r="AE160" s="586"/>
      <c r="AL160" s="360"/>
      <c r="AM160" s="360"/>
    </row>
    <row r="161" spans="3:39" ht="15" hidden="1" x14ac:dyDescent="0.25">
      <c r="C161" s="350" t="s">
        <v>577</v>
      </c>
      <c r="D161" s="382">
        <v>5.5670067453989988E-2</v>
      </c>
      <c r="E161" s="382">
        <v>1.188331021489346E-2</v>
      </c>
      <c r="F161" s="382">
        <v>1.6926154949722796E-2</v>
      </c>
      <c r="G161" s="382">
        <v>7.7781666861120834E-3</v>
      </c>
      <c r="H161" s="382">
        <v>0.90774230069528172</v>
      </c>
      <c r="I161" s="382">
        <v>9.2257699304718319E-2</v>
      </c>
      <c r="J161" s="350" t="s">
        <v>139</v>
      </c>
      <c r="K161" s="350">
        <f>ROWS($J$157:J161)</f>
        <v>5</v>
      </c>
      <c r="L161" s="350">
        <f t="shared" si="6"/>
        <v>5</v>
      </c>
      <c r="M161" s="350">
        <f>IFERROR(SMALL($L$157:$L$200,ROWS($L$157:L161)),"")</f>
        <v>5</v>
      </c>
      <c r="O161" s="360"/>
      <c r="P161" s="360"/>
      <c r="Q161" s="586"/>
      <c r="R161" s="586" t="s">
        <v>577</v>
      </c>
      <c r="S161" s="350">
        <v>130</v>
      </c>
      <c r="T161" s="350">
        <v>30</v>
      </c>
      <c r="U161" s="350">
        <v>40</v>
      </c>
      <c r="V161" s="350">
        <v>20</v>
      </c>
      <c r="W161" s="350">
        <v>2100</v>
      </c>
      <c r="X161" s="350">
        <v>25</v>
      </c>
      <c r="Y161" s="350">
        <v>215</v>
      </c>
      <c r="Z161" s="350">
        <v>2315</v>
      </c>
      <c r="AA161" s="586" t="s">
        <v>139</v>
      </c>
      <c r="AB161" s="586">
        <f>ROWS($J$157:AA161)</f>
        <v>5</v>
      </c>
      <c r="AC161" s="586">
        <f t="shared" si="7"/>
        <v>5</v>
      </c>
      <c r="AD161" s="586">
        <f>IFERROR(SMALL($AC$157:$AC$203,ROWS($AC$157:AC161)),"")</f>
        <v>5</v>
      </c>
      <c r="AE161" s="586"/>
      <c r="AL161" s="360"/>
      <c r="AM161" s="360"/>
    </row>
    <row r="162" spans="3:39" ht="15" hidden="1" x14ac:dyDescent="0.25">
      <c r="C162" s="350" t="s">
        <v>578</v>
      </c>
      <c r="D162" s="382">
        <v>2.2270063790308731E-2</v>
      </c>
      <c r="E162" s="382">
        <v>4.1884641320874046E-3</v>
      </c>
      <c r="F162" s="382">
        <v>2.3245975933085094E-2</v>
      </c>
      <c r="G162" s="382">
        <v>5.0973608487503716E-3</v>
      </c>
      <c r="H162" s="382">
        <v>0.94519813529576835</v>
      </c>
      <c r="I162" s="382">
        <v>5.4801864704231602E-2</v>
      </c>
      <c r="J162" s="350" t="s">
        <v>139</v>
      </c>
      <c r="K162" s="350">
        <f>ROWS($J$157:J162)</f>
        <v>6</v>
      </c>
      <c r="L162" s="350">
        <f t="shared" si="6"/>
        <v>6</v>
      </c>
      <c r="M162" s="350">
        <f>IFERROR(SMALL($L$157:$L$200,ROWS($L$157:L162)),"")</f>
        <v>6</v>
      </c>
      <c r="O162" s="360"/>
      <c r="P162" s="360"/>
      <c r="Q162" s="586"/>
      <c r="R162" s="586" t="s">
        <v>578</v>
      </c>
      <c r="S162" s="350">
        <v>55</v>
      </c>
      <c r="T162" s="350">
        <v>10</v>
      </c>
      <c r="U162" s="350">
        <v>55</v>
      </c>
      <c r="V162" s="350">
        <v>10</v>
      </c>
      <c r="W162" s="350">
        <v>2255</v>
      </c>
      <c r="X162" s="350">
        <v>5</v>
      </c>
      <c r="Y162" s="350">
        <v>130</v>
      </c>
      <c r="Z162" s="350">
        <v>2390</v>
      </c>
      <c r="AA162" s="586" t="s">
        <v>139</v>
      </c>
      <c r="AB162" s="586">
        <f>ROWS($J$157:AA162)</f>
        <v>6</v>
      </c>
      <c r="AC162" s="586">
        <f t="shared" si="7"/>
        <v>6</v>
      </c>
      <c r="AD162" s="586">
        <f>IFERROR(SMALL($AC$157:$AC$203,ROWS($AC$157:AC162)),"")</f>
        <v>6</v>
      </c>
      <c r="AE162" s="586"/>
      <c r="AL162" s="360"/>
      <c r="AM162" s="360"/>
    </row>
    <row r="163" spans="3:39" ht="15" hidden="1" x14ac:dyDescent="0.25">
      <c r="C163" s="350" t="s">
        <v>579</v>
      </c>
      <c r="D163" s="382">
        <v>4.1373603640877117E-2</v>
      </c>
      <c r="E163" s="382">
        <v>0</v>
      </c>
      <c r="F163" s="382">
        <v>0.10343400910219279</v>
      </c>
      <c r="G163" s="382">
        <v>0</v>
      </c>
      <c r="H163" s="382">
        <v>0.85519238725693014</v>
      </c>
      <c r="I163" s="382">
        <v>0.14480761274306991</v>
      </c>
      <c r="J163" s="350" t="s">
        <v>139</v>
      </c>
      <c r="K163" s="350">
        <f>ROWS($J$157:J163)</f>
        <v>7</v>
      </c>
      <c r="L163" s="350">
        <f t="shared" si="6"/>
        <v>7</v>
      </c>
      <c r="M163" s="350">
        <f>IFERROR(SMALL($L$157:$L$200,ROWS($L$157:L163)),"")</f>
        <v>7</v>
      </c>
      <c r="O163" s="360"/>
      <c r="P163" s="360"/>
      <c r="Q163" s="586"/>
      <c r="R163" s="586" t="s">
        <v>579</v>
      </c>
      <c r="S163" s="350" t="s">
        <v>137</v>
      </c>
      <c r="T163" s="581">
        <v>0</v>
      </c>
      <c r="U163" s="350">
        <v>5</v>
      </c>
      <c r="V163" s="581">
        <v>0</v>
      </c>
      <c r="W163" s="350">
        <v>20</v>
      </c>
      <c r="X163" s="581">
        <v>0</v>
      </c>
      <c r="Y163" s="350">
        <v>5</v>
      </c>
      <c r="Z163" s="350">
        <v>25</v>
      </c>
      <c r="AA163" s="586" t="s">
        <v>139</v>
      </c>
      <c r="AB163" s="586">
        <f>ROWS($J$157:AA163)</f>
        <v>7</v>
      </c>
      <c r="AC163" s="586">
        <f t="shared" si="7"/>
        <v>7</v>
      </c>
      <c r="AD163" s="586">
        <f>IFERROR(SMALL($AC$157:$AC$203,ROWS($AC$157:AC163)),"")</f>
        <v>7</v>
      </c>
      <c r="AE163" s="586"/>
      <c r="AL163" s="360"/>
      <c r="AM163" s="360"/>
    </row>
    <row r="164" spans="3:39" ht="15" hidden="1" x14ac:dyDescent="0.25">
      <c r="C164" s="350" t="s">
        <v>580</v>
      </c>
      <c r="D164" s="382">
        <v>1.6671376094942073E-2</v>
      </c>
      <c r="E164" s="382">
        <v>3.1082226617688614E-3</v>
      </c>
      <c r="F164" s="382">
        <v>4.521051144391071E-3</v>
      </c>
      <c r="G164" s="382">
        <v>1.6953941791466515E-3</v>
      </c>
      <c r="H164" s="382">
        <v>0.97400395591975131</v>
      </c>
      <c r="I164" s="382">
        <v>2.5996044080248658E-2</v>
      </c>
      <c r="J164" s="350" t="s">
        <v>139</v>
      </c>
      <c r="K164" s="350">
        <f>ROWS($J$157:J164)</f>
        <v>8</v>
      </c>
      <c r="L164" s="350">
        <f t="shared" si="6"/>
        <v>8</v>
      </c>
      <c r="M164" s="350">
        <f>IFERROR(SMALL($L$157:$L$200,ROWS($L$157:L164)),"")</f>
        <v>8</v>
      </c>
      <c r="O164" s="360"/>
      <c r="P164" s="360"/>
      <c r="Q164" s="586"/>
      <c r="R164" s="586" t="s">
        <v>580</v>
      </c>
      <c r="S164" s="350">
        <v>30</v>
      </c>
      <c r="T164" s="350">
        <v>5</v>
      </c>
      <c r="U164" s="350">
        <v>10</v>
      </c>
      <c r="V164" s="350">
        <v>5</v>
      </c>
      <c r="W164" s="350">
        <v>1725</v>
      </c>
      <c r="X164" s="350">
        <v>125</v>
      </c>
      <c r="Y164" s="350">
        <v>45</v>
      </c>
      <c r="Z164" s="350">
        <v>1770</v>
      </c>
      <c r="AA164" s="586" t="s">
        <v>139</v>
      </c>
      <c r="AB164" s="586">
        <f>ROWS($J$157:AA164)</f>
        <v>8</v>
      </c>
      <c r="AC164" s="586">
        <f t="shared" si="7"/>
        <v>8</v>
      </c>
      <c r="AD164" s="586">
        <f>IFERROR(SMALL($AC$157:$AC$203,ROWS($AC$157:AC164)),"")</f>
        <v>8</v>
      </c>
      <c r="AE164" s="586"/>
      <c r="AL164" s="360"/>
      <c r="AM164" s="360"/>
    </row>
    <row r="165" spans="3:39" ht="15" hidden="1" x14ac:dyDescent="0.25">
      <c r="C165" s="350" t="s">
        <v>581</v>
      </c>
      <c r="D165" s="382">
        <v>5.7033422064477972E-2</v>
      </c>
      <c r="E165" s="382">
        <v>1.6465542738834663E-2</v>
      </c>
      <c r="F165" s="382">
        <v>1.676131322094055E-2</v>
      </c>
      <c r="G165" s="382">
        <v>9.8580301685891741E-3</v>
      </c>
      <c r="H165" s="382">
        <v>0.8998816918071576</v>
      </c>
      <c r="I165" s="382">
        <v>0.10011830819284236</v>
      </c>
      <c r="J165" s="350" t="s">
        <v>139</v>
      </c>
      <c r="K165" s="350">
        <f>ROWS($J$157:J165)</f>
        <v>9</v>
      </c>
      <c r="L165" s="350">
        <f t="shared" si="6"/>
        <v>9</v>
      </c>
      <c r="M165" s="350">
        <f>IFERROR(SMALL($L$157:$L$200,ROWS($L$157:L165)),"")</f>
        <v>9</v>
      </c>
      <c r="O165" s="360"/>
      <c r="P165" s="360"/>
      <c r="Q165" s="586"/>
      <c r="R165" s="586" t="s">
        <v>581</v>
      </c>
      <c r="S165" s="350">
        <v>195</v>
      </c>
      <c r="T165" s="350">
        <v>55</v>
      </c>
      <c r="U165" s="350">
        <v>55</v>
      </c>
      <c r="V165" s="350">
        <v>35</v>
      </c>
      <c r="W165" s="350">
        <v>3045</v>
      </c>
      <c r="X165" s="350">
        <v>20</v>
      </c>
      <c r="Y165" s="350">
        <v>340</v>
      </c>
      <c r="Z165" s="350">
        <v>3380</v>
      </c>
      <c r="AA165" s="586" t="s">
        <v>139</v>
      </c>
      <c r="AB165" s="586">
        <f>ROWS($J$157:AA165)</f>
        <v>9</v>
      </c>
      <c r="AC165" s="586">
        <f t="shared" si="7"/>
        <v>9</v>
      </c>
      <c r="AD165" s="586">
        <f>IFERROR(SMALL($AC$157:$AC$203,ROWS($AC$157:AC165)),"")</f>
        <v>9</v>
      </c>
      <c r="AE165" s="586"/>
      <c r="AL165" s="360"/>
      <c r="AM165" s="360"/>
    </row>
    <row r="166" spans="3:39" ht="15" hidden="1" x14ac:dyDescent="0.25">
      <c r="C166" s="350" t="s">
        <v>582</v>
      </c>
      <c r="D166" s="382">
        <v>1.2600322666285456E-2</v>
      </c>
      <c r="E166" s="382">
        <v>2.0421916801110951E-3</v>
      </c>
      <c r="F166" s="382">
        <v>2.5180223415769802E-2</v>
      </c>
      <c r="G166" s="382">
        <v>8.1687667204443804E-3</v>
      </c>
      <c r="H166" s="382">
        <v>0.95200849551738931</v>
      </c>
      <c r="I166" s="382">
        <v>4.7991504482610733E-2</v>
      </c>
      <c r="J166" s="350" t="s">
        <v>139</v>
      </c>
      <c r="K166" s="350">
        <f>ROWS($J$157:J166)</f>
        <v>10</v>
      </c>
      <c r="L166" s="350">
        <f t="shared" si="6"/>
        <v>10</v>
      </c>
      <c r="M166" s="350">
        <f>IFERROR(SMALL($L$157:$L$200,ROWS($L$157:L166)),"")</f>
        <v>10</v>
      </c>
      <c r="O166" s="360"/>
      <c r="P166" s="360"/>
      <c r="Q166" s="586"/>
      <c r="R166" s="586" t="s">
        <v>582</v>
      </c>
      <c r="S166" s="350">
        <v>5</v>
      </c>
      <c r="T166" s="350" t="s">
        <v>137</v>
      </c>
      <c r="U166" s="350">
        <v>10</v>
      </c>
      <c r="V166" s="350">
        <v>5</v>
      </c>
      <c r="W166" s="350">
        <v>465</v>
      </c>
      <c r="X166" s="350">
        <v>35</v>
      </c>
      <c r="Y166" s="350">
        <v>25</v>
      </c>
      <c r="Z166" s="350">
        <v>490</v>
      </c>
      <c r="AA166" s="586" t="s">
        <v>139</v>
      </c>
      <c r="AB166" s="586">
        <f>ROWS($J$157:AA166)</f>
        <v>10</v>
      </c>
      <c r="AC166" s="586">
        <f t="shared" si="7"/>
        <v>10</v>
      </c>
      <c r="AD166" s="586">
        <f>IFERROR(SMALL($AC$157:$AC$203,ROWS($AC$157:AC166)),"")</f>
        <v>10</v>
      </c>
      <c r="AE166" s="586"/>
      <c r="AL166" s="360"/>
      <c r="AM166" s="360"/>
    </row>
    <row r="167" spans="3:39" ht="15" hidden="1" x14ac:dyDescent="0.25">
      <c r="C167" s="350" t="s">
        <v>583</v>
      </c>
      <c r="D167" s="382">
        <v>1.0921799912625601E-2</v>
      </c>
      <c r="E167" s="382">
        <v>3.4949759720401923E-3</v>
      </c>
      <c r="F167" s="382">
        <v>1.6015727391874179E-2</v>
      </c>
      <c r="G167" s="382">
        <v>4.3687199650502403E-4</v>
      </c>
      <c r="H167" s="382">
        <v>0.9691306247269551</v>
      </c>
      <c r="I167" s="382">
        <v>3.0869375273044997E-2</v>
      </c>
      <c r="J167" s="350" t="s">
        <v>139</v>
      </c>
      <c r="K167" s="350">
        <f>ROWS($J$157:J167)</f>
        <v>11</v>
      </c>
      <c r="L167" s="350">
        <f t="shared" si="6"/>
        <v>11</v>
      </c>
      <c r="M167" s="350">
        <f>IFERROR(SMALL($L$157:$L$200,ROWS($L$157:L167)),"")</f>
        <v>11</v>
      </c>
      <c r="O167" s="360"/>
      <c r="P167" s="360"/>
      <c r="Q167" s="586"/>
      <c r="R167" s="586" t="s">
        <v>583</v>
      </c>
      <c r="S167" s="350">
        <v>15</v>
      </c>
      <c r="T167" s="350">
        <v>5</v>
      </c>
      <c r="U167" s="350">
        <v>20</v>
      </c>
      <c r="V167" s="350" t="s">
        <v>137</v>
      </c>
      <c r="W167" s="350">
        <v>1110</v>
      </c>
      <c r="X167" s="350">
        <v>10</v>
      </c>
      <c r="Y167" s="350">
        <v>35</v>
      </c>
      <c r="Z167" s="350">
        <v>1145</v>
      </c>
      <c r="AA167" s="586" t="s">
        <v>139</v>
      </c>
      <c r="AB167" s="586">
        <f>ROWS($J$157:AA167)</f>
        <v>11</v>
      </c>
      <c r="AC167" s="586">
        <f t="shared" si="7"/>
        <v>11</v>
      </c>
      <c r="AD167" s="586">
        <f>IFERROR(SMALL($AC$157:$AC$203,ROWS($AC$157:AC167)),"")</f>
        <v>11</v>
      </c>
      <c r="AE167" s="586"/>
      <c r="AL167" s="360"/>
      <c r="AM167" s="360"/>
    </row>
    <row r="168" spans="3:39" ht="15" hidden="1" x14ac:dyDescent="0.25">
      <c r="C168" s="350" t="s">
        <v>584</v>
      </c>
      <c r="D168" s="382">
        <v>5.3276097067461038E-2</v>
      </c>
      <c r="E168" s="382">
        <v>1.8035044332345047E-2</v>
      </c>
      <c r="F168" s="382">
        <v>1.9791476386527462E-2</v>
      </c>
      <c r="G168" s="382">
        <v>5.971868984220214E-3</v>
      </c>
      <c r="H168" s="382">
        <v>0.90292551322944614</v>
      </c>
      <c r="I168" s="382">
        <v>9.7074486770553775E-2</v>
      </c>
      <c r="J168" s="350" t="s">
        <v>139</v>
      </c>
      <c r="K168" s="350">
        <f>ROWS($J$157:J168)</f>
        <v>12</v>
      </c>
      <c r="L168" s="350">
        <f t="shared" si="6"/>
        <v>12</v>
      </c>
      <c r="M168" s="350">
        <f>IFERROR(SMALL($L$157:$L$200,ROWS($L$157:L168)),"")</f>
        <v>12</v>
      </c>
      <c r="O168" s="360"/>
      <c r="P168" s="360"/>
      <c r="Q168" s="586"/>
      <c r="R168" s="586" t="s">
        <v>584</v>
      </c>
      <c r="S168" s="350">
        <v>75</v>
      </c>
      <c r="T168" s="350">
        <v>25</v>
      </c>
      <c r="U168" s="350">
        <v>30</v>
      </c>
      <c r="V168" s="350">
        <v>10</v>
      </c>
      <c r="W168" s="350">
        <v>1285</v>
      </c>
      <c r="X168" s="350">
        <v>25</v>
      </c>
      <c r="Y168" s="350">
        <v>140</v>
      </c>
      <c r="Z168" s="350">
        <v>1425</v>
      </c>
      <c r="AA168" s="586" t="s">
        <v>139</v>
      </c>
      <c r="AB168" s="586">
        <f>ROWS($J$157:AA168)</f>
        <v>12</v>
      </c>
      <c r="AC168" s="586">
        <f t="shared" si="7"/>
        <v>12</v>
      </c>
      <c r="AD168" s="586">
        <f>IFERROR(SMALL($AC$157:$AC$203,ROWS($AC$157:AC168)),"")</f>
        <v>12</v>
      </c>
      <c r="AE168" s="586"/>
      <c r="AL168" s="360"/>
      <c r="AM168" s="360"/>
    </row>
    <row r="169" spans="3:39" ht="15" hidden="1" x14ac:dyDescent="0.25">
      <c r="C169" s="350" t="s">
        <v>585</v>
      </c>
      <c r="D169" s="382">
        <v>1.0236312587739823E-2</v>
      </c>
      <c r="E169" s="382">
        <v>3.655825924192794E-3</v>
      </c>
      <c r="F169" s="382">
        <v>1.7065395414131962E-2</v>
      </c>
      <c r="G169" s="382">
        <v>3.655825924192794E-3</v>
      </c>
      <c r="H169" s="382">
        <v>0.96538664014974274</v>
      </c>
      <c r="I169" s="382">
        <v>3.4613359850257375E-2</v>
      </c>
      <c r="J169" s="350" t="s">
        <v>139</v>
      </c>
      <c r="K169" s="350">
        <f>ROWS($J$157:J169)</f>
        <v>13</v>
      </c>
      <c r="L169" s="350">
        <f t="shared" si="6"/>
        <v>13</v>
      </c>
      <c r="M169" s="350">
        <f>IFERROR(SMALL($L$157:$L$200,ROWS($L$157:L169)),"")</f>
        <v>13</v>
      </c>
      <c r="O169" s="360"/>
      <c r="P169" s="360"/>
      <c r="Q169" s="586"/>
      <c r="R169" s="586" t="s">
        <v>585</v>
      </c>
      <c r="S169" s="350">
        <v>5</v>
      </c>
      <c r="T169" s="350">
        <v>5</v>
      </c>
      <c r="U169" s="350">
        <v>10</v>
      </c>
      <c r="V169" s="350">
        <v>5</v>
      </c>
      <c r="W169" s="350">
        <v>660</v>
      </c>
      <c r="X169" s="350">
        <v>5</v>
      </c>
      <c r="Y169" s="350">
        <v>25</v>
      </c>
      <c r="Z169" s="350">
        <v>685</v>
      </c>
      <c r="AA169" s="586" t="s">
        <v>139</v>
      </c>
      <c r="AB169" s="586">
        <f>ROWS($J$157:AA169)</f>
        <v>13</v>
      </c>
      <c r="AC169" s="586">
        <f t="shared" si="7"/>
        <v>13</v>
      </c>
      <c r="AD169" s="586">
        <f>IFERROR(SMALL($AC$157:$AC$203,ROWS($AC$157:AC169)),"")</f>
        <v>13</v>
      </c>
      <c r="AE169" s="586"/>
      <c r="AL169" s="360"/>
      <c r="AM169" s="360"/>
    </row>
    <row r="170" spans="3:39" ht="15" hidden="1" x14ac:dyDescent="0.25">
      <c r="C170" s="350" t="s">
        <v>586</v>
      </c>
      <c r="D170" s="382">
        <v>7.9155672823219003E-3</v>
      </c>
      <c r="E170" s="382">
        <v>9.375549692172384E-3</v>
      </c>
      <c r="F170" s="382">
        <v>1.759014951627089E-2</v>
      </c>
      <c r="G170" s="382">
        <v>1.7590149516270889E-3</v>
      </c>
      <c r="H170" s="382">
        <v>0.96335971855760771</v>
      </c>
      <c r="I170" s="382">
        <v>3.6640281442392258E-2</v>
      </c>
      <c r="J170" s="350" t="s">
        <v>139</v>
      </c>
      <c r="K170" s="350">
        <f>ROWS($J$157:J170)</f>
        <v>14</v>
      </c>
      <c r="L170" s="350">
        <f t="shared" si="6"/>
        <v>14</v>
      </c>
      <c r="M170" s="350">
        <f>IFERROR(SMALL($L$157:$L$200,ROWS($L$157:L170)),"")</f>
        <v>14</v>
      </c>
      <c r="O170" s="360"/>
      <c r="P170" s="360"/>
      <c r="Q170" s="586"/>
      <c r="R170" s="586" t="s">
        <v>586</v>
      </c>
      <c r="S170" s="350">
        <v>5</v>
      </c>
      <c r="T170" s="350">
        <v>5</v>
      </c>
      <c r="U170" s="350">
        <v>10</v>
      </c>
      <c r="V170" s="350" t="s">
        <v>137</v>
      </c>
      <c r="W170" s="350">
        <v>550</v>
      </c>
      <c r="X170" s="350">
        <v>5</v>
      </c>
      <c r="Y170" s="350">
        <v>20</v>
      </c>
      <c r="Z170" s="350">
        <v>570</v>
      </c>
      <c r="AA170" s="586" t="s">
        <v>139</v>
      </c>
      <c r="AB170" s="586">
        <f>ROWS($J$157:AA170)</f>
        <v>14</v>
      </c>
      <c r="AC170" s="586">
        <f t="shared" si="7"/>
        <v>14</v>
      </c>
      <c r="AD170" s="586">
        <f>IFERROR(SMALL($AC$157:$AC$203,ROWS($AC$157:AC170)),"")</f>
        <v>14</v>
      </c>
      <c r="AE170" s="586"/>
      <c r="AL170" s="360"/>
      <c r="AM170" s="360"/>
    </row>
    <row r="171" spans="3:39" ht="15" hidden="1" x14ac:dyDescent="0.25">
      <c r="C171" s="350" t="s">
        <v>587</v>
      </c>
      <c r="D171" s="382">
        <v>4.4343347639484977E-2</v>
      </c>
      <c r="E171" s="382">
        <v>7.725321888412017E-3</v>
      </c>
      <c r="F171" s="382">
        <v>2.4892703862660945E-2</v>
      </c>
      <c r="G171" s="382">
        <v>2.1459227467811159E-2</v>
      </c>
      <c r="H171" s="382">
        <v>0.90157939914163088</v>
      </c>
      <c r="I171" s="382">
        <v>9.8420600858369095E-2</v>
      </c>
      <c r="J171" s="350" t="s">
        <v>139</v>
      </c>
      <c r="K171" s="350">
        <f>ROWS($J$157:J171)</f>
        <v>15</v>
      </c>
      <c r="L171" s="350">
        <f t="shared" si="6"/>
        <v>15</v>
      </c>
      <c r="M171" s="350">
        <f>IFERROR(SMALL($L$157:$L$200,ROWS($L$157:L171)),"")</f>
        <v>15</v>
      </c>
      <c r="O171" s="360"/>
      <c r="P171" s="360"/>
      <c r="Q171" s="586"/>
      <c r="R171" s="586" t="s">
        <v>587</v>
      </c>
      <c r="S171" s="350">
        <v>25</v>
      </c>
      <c r="T171" s="350">
        <v>5</v>
      </c>
      <c r="U171" s="350">
        <v>15</v>
      </c>
      <c r="V171" s="350">
        <v>15</v>
      </c>
      <c r="W171" s="350">
        <v>525</v>
      </c>
      <c r="X171" s="350">
        <v>15</v>
      </c>
      <c r="Y171" s="350">
        <v>55</v>
      </c>
      <c r="Z171" s="350">
        <v>585</v>
      </c>
      <c r="AA171" s="586" t="s">
        <v>139</v>
      </c>
      <c r="AB171" s="586">
        <f>ROWS($J$157:AA171)</f>
        <v>15</v>
      </c>
      <c r="AC171" s="586">
        <f t="shared" si="7"/>
        <v>15</v>
      </c>
      <c r="AD171" s="586">
        <f>IFERROR(SMALL($AC$157:$AC$203,ROWS($AC$157:AC171)),"")</f>
        <v>15</v>
      </c>
      <c r="AE171" s="586"/>
      <c r="AL171" s="360"/>
      <c r="AM171" s="360"/>
    </row>
    <row r="172" spans="3:39" ht="15" hidden="1" x14ac:dyDescent="0.25">
      <c r="C172" s="350" t="s">
        <v>588</v>
      </c>
      <c r="D172" s="382">
        <v>0.11711711711711711</v>
      </c>
      <c r="E172" s="382">
        <v>3.003003003003003E-3</v>
      </c>
      <c r="F172" s="382">
        <v>4.0540540540540543E-2</v>
      </c>
      <c r="G172" s="382">
        <v>1.5015015015015015E-2</v>
      </c>
      <c r="H172" s="382">
        <v>0.82432432432432434</v>
      </c>
      <c r="I172" s="382">
        <v>0.17567567567567569</v>
      </c>
      <c r="J172" s="350" t="s">
        <v>139</v>
      </c>
      <c r="K172" s="350">
        <f>ROWS($J$157:J172)</f>
        <v>16</v>
      </c>
      <c r="L172" s="350">
        <f t="shared" si="6"/>
        <v>16</v>
      </c>
      <c r="M172" s="350">
        <f>IFERROR(SMALL($L$157:$L$200,ROWS($L$157:L172)),"")</f>
        <v>16</v>
      </c>
      <c r="O172" s="360"/>
      <c r="P172" s="360"/>
      <c r="Q172" s="586"/>
      <c r="R172" s="586" t="s">
        <v>588</v>
      </c>
      <c r="S172" s="350">
        <v>80</v>
      </c>
      <c r="T172" s="350" t="s">
        <v>137</v>
      </c>
      <c r="U172" s="350">
        <v>25</v>
      </c>
      <c r="V172" s="350">
        <v>10</v>
      </c>
      <c r="W172" s="350">
        <v>550</v>
      </c>
      <c r="X172" s="350">
        <v>5</v>
      </c>
      <c r="Y172" s="350">
        <v>115</v>
      </c>
      <c r="Z172" s="350">
        <v>665</v>
      </c>
      <c r="AA172" s="586" t="s">
        <v>139</v>
      </c>
      <c r="AB172" s="586">
        <f>ROWS($J$157:AA172)</f>
        <v>16</v>
      </c>
      <c r="AC172" s="586">
        <f t="shared" si="7"/>
        <v>16</v>
      </c>
      <c r="AD172" s="586">
        <f>IFERROR(SMALL($AC$157:$AC$203,ROWS($AC$157:AC172)),"")</f>
        <v>16</v>
      </c>
      <c r="AE172" s="586"/>
      <c r="AL172" s="360"/>
      <c r="AM172" s="360"/>
    </row>
    <row r="173" spans="3:39" ht="15" hidden="1" x14ac:dyDescent="0.25">
      <c r="C173" s="350" t="s">
        <v>589</v>
      </c>
      <c r="D173" s="382">
        <v>2.0309874283206384E-2</v>
      </c>
      <c r="E173" s="382">
        <v>2.5986475483204072E-3</v>
      </c>
      <c r="F173" s="382">
        <v>1.6937407242719454E-2</v>
      </c>
      <c r="G173" s="382">
        <v>1.7324316988802716E-3</v>
      </c>
      <c r="H173" s="382">
        <v>0.95842163922687351</v>
      </c>
      <c r="I173" s="382">
        <v>4.1578360773126516E-2</v>
      </c>
      <c r="J173" s="350" t="s">
        <v>139</v>
      </c>
      <c r="K173" s="350">
        <f>ROWS($J$157:J173)</f>
        <v>17</v>
      </c>
      <c r="L173" s="350">
        <f t="shared" si="6"/>
        <v>17</v>
      </c>
      <c r="M173" s="350">
        <f>IFERROR(SMALL($L$157:$L$200,ROWS($L$157:L173)),"")</f>
        <v>17</v>
      </c>
      <c r="O173" s="360"/>
      <c r="P173" s="360"/>
      <c r="Q173" s="586"/>
      <c r="R173" s="586" t="s">
        <v>589</v>
      </c>
      <c r="S173" s="350">
        <v>35</v>
      </c>
      <c r="T173" s="350">
        <v>5</v>
      </c>
      <c r="U173" s="350">
        <v>30</v>
      </c>
      <c r="V173" s="350">
        <v>5</v>
      </c>
      <c r="W173" s="350">
        <v>1660</v>
      </c>
      <c r="X173" s="350">
        <v>10</v>
      </c>
      <c r="Y173" s="350">
        <v>70</v>
      </c>
      <c r="Z173" s="350">
        <v>1730</v>
      </c>
      <c r="AA173" s="586" t="s">
        <v>139</v>
      </c>
      <c r="AB173" s="586">
        <f>ROWS($J$157:AA173)</f>
        <v>17</v>
      </c>
      <c r="AC173" s="586">
        <f t="shared" si="7"/>
        <v>17</v>
      </c>
      <c r="AD173" s="586">
        <f>IFERROR(SMALL($AC$157:$AC$203,ROWS($AC$157:AC173)),"")</f>
        <v>17</v>
      </c>
      <c r="AE173" s="586"/>
      <c r="AL173" s="360"/>
      <c r="AM173" s="360"/>
    </row>
    <row r="174" spans="3:39" ht="15" hidden="1" x14ac:dyDescent="0.25">
      <c r="C174" s="350" t="s">
        <v>590</v>
      </c>
      <c r="D174" s="382">
        <v>2.1559243951355538E-2</v>
      </c>
      <c r="E174" s="382">
        <v>1.063778484441885E-2</v>
      </c>
      <c r="F174" s="382">
        <v>1.2197993288266949E-2</v>
      </c>
      <c r="G174" s="382">
        <v>3.1686415123242284E-3</v>
      </c>
      <c r="H174" s="382">
        <v>0.95243633640363445</v>
      </c>
      <c r="I174" s="382">
        <v>4.756366359636556E-2</v>
      </c>
      <c r="J174" s="350" t="s">
        <v>139</v>
      </c>
      <c r="K174" s="350">
        <f>ROWS($J$157:J174)</f>
        <v>18</v>
      </c>
      <c r="L174" s="350">
        <f t="shared" si="6"/>
        <v>18</v>
      </c>
      <c r="M174" s="350">
        <f>IFERROR(SMALL($L$157:$L$200,ROWS($L$157:L174)),"")</f>
        <v>18</v>
      </c>
      <c r="O174" s="360"/>
      <c r="P174" s="360"/>
      <c r="Q174" s="586"/>
      <c r="R174" s="586" t="s">
        <v>590</v>
      </c>
      <c r="S174" s="350">
        <v>75</v>
      </c>
      <c r="T174" s="350">
        <v>40</v>
      </c>
      <c r="U174" s="350">
        <v>45</v>
      </c>
      <c r="V174" s="350">
        <v>10</v>
      </c>
      <c r="W174" s="350">
        <v>3360</v>
      </c>
      <c r="X174" s="350">
        <v>40</v>
      </c>
      <c r="Y174" s="350">
        <v>170</v>
      </c>
      <c r="Z174" s="350">
        <v>3525</v>
      </c>
      <c r="AA174" s="586" t="s">
        <v>139</v>
      </c>
      <c r="AB174" s="586">
        <f>ROWS($J$157:AA174)</f>
        <v>18</v>
      </c>
      <c r="AC174" s="586">
        <f t="shared" si="7"/>
        <v>18</v>
      </c>
      <c r="AD174" s="586">
        <f>IFERROR(SMALL($AC$157:$AC$203,ROWS($AC$157:AC174)),"")</f>
        <v>18</v>
      </c>
      <c r="AE174" s="586"/>
      <c r="AL174" s="360"/>
      <c r="AM174" s="360"/>
    </row>
    <row r="175" spans="3:39" ht="15" hidden="1" x14ac:dyDescent="0.25">
      <c r="C175" s="350" t="s">
        <v>591</v>
      </c>
      <c r="D175" s="382">
        <v>4.2318354374503396E-2</v>
      </c>
      <c r="E175" s="382">
        <v>2.3395426856184339E-2</v>
      </c>
      <c r="F175" s="382">
        <v>8.533592301580295E-3</v>
      </c>
      <c r="G175" s="382">
        <v>3.3548159265471881E-3</v>
      </c>
      <c r="H175" s="382">
        <v>0.92239781054118475</v>
      </c>
      <c r="I175" s="382">
        <v>7.760218945881521E-2</v>
      </c>
      <c r="J175" s="350" t="s">
        <v>139</v>
      </c>
      <c r="K175" s="350">
        <f>ROWS($J$157:J175)</f>
        <v>19</v>
      </c>
      <c r="L175" s="350">
        <f t="shared" si="6"/>
        <v>19</v>
      </c>
      <c r="M175" s="350">
        <f>IFERROR(SMALL($L$157:$L$200,ROWS($L$157:L175)),"")</f>
        <v>19</v>
      </c>
      <c r="O175" s="360"/>
      <c r="P175" s="360"/>
      <c r="Q175" s="586"/>
      <c r="R175" s="586" t="s">
        <v>591</v>
      </c>
      <c r="S175" s="350">
        <v>240</v>
      </c>
      <c r="T175" s="350">
        <v>135</v>
      </c>
      <c r="U175" s="350">
        <v>50</v>
      </c>
      <c r="V175" s="350">
        <v>20</v>
      </c>
      <c r="W175" s="350">
        <v>5225</v>
      </c>
      <c r="X175" s="350">
        <v>30</v>
      </c>
      <c r="Y175" s="350">
        <v>440</v>
      </c>
      <c r="Z175" s="350">
        <v>5665</v>
      </c>
      <c r="AA175" s="586" t="s">
        <v>139</v>
      </c>
      <c r="AB175" s="586">
        <f>ROWS($J$157:AA175)</f>
        <v>19</v>
      </c>
      <c r="AC175" s="586">
        <f t="shared" si="7"/>
        <v>19</v>
      </c>
      <c r="AD175" s="586">
        <f>IFERROR(SMALL($AC$157:$AC$203,ROWS($AC$157:AC175)),"")</f>
        <v>19</v>
      </c>
      <c r="AE175" s="586"/>
      <c r="AL175" s="360"/>
      <c r="AM175" s="360"/>
    </row>
    <row r="176" spans="3:39" ht="15" hidden="1" x14ac:dyDescent="0.25">
      <c r="C176" s="350" t="s">
        <v>592</v>
      </c>
      <c r="D176" s="382">
        <v>1.3196093956188967E-2</v>
      </c>
      <c r="E176" s="382">
        <v>1.4691651271223717E-2</v>
      </c>
      <c r="F176" s="382">
        <v>1.1700536641154219E-2</v>
      </c>
      <c r="G176" s="382">
        <v>0</v>
      </c>
      <c r="H176" s="382">
        <v>0.96041171813143311</v>
      </c>
      <c r="I176" s="382">
        <v>3.9588281868566902E-2</v>
      </c>
      <c r="J176" s="350" t="s">
        <v>139</v>
      </c>
      <c r="K176" s="350">
        <f>ROWS($J$157:J176)</f>
        <v>20</v>
      </c>
      <c r="L176" s="350">
        <f t="shared" si="6"/>
        <v>20</v>
      </c>
      <c r="M176" s="350">
        <f>IFERROR(SMALL($L$157:$L$200,ROWS($L$157:L176)),"")</f>
        <v>20</v>
      </c>
      <c r="O176" s="360"/>
      <c r="P176" s="360"/>
      <c r="Q176" s="586"/>
      <c r="R176" s="586" t="s">
        <v>592</v>
      </c>
      <c r="S176" s="350" t="s">
        <v>137</v>
      </c>
      <c r="T176" s="350" t="s">
        <v>137</v>
      </c>
      <c r="U176" s="350" t="s">
        <v>137</v>
      </c>
      <c r="V176" s="581">
        <v>0</v>
      </c>
      <c r="W176" s="350">
        <v>110</v>
      </c>
      <c r="X176" s="350">
        <v>5</v>
      </c>
      <c r="Y176" s="350">
        <v>5</v>
      </c>
      <c r="Z176" s="350">
        <v>115</v>
      </c>
      <c r="AA176" s="586" t="s">
        <v>139</v>
      </c>
      <c r="AB176" s="586">
        <f>ROWS($J$157:AA176)</f>
        <v>20</v>
      </c>
      <c r="AC176" s="586">
        <f t="shared" si="7"/>
        <v>20</v>
      </c>
      <c r="AD176" s="586">
        <f>IFERROR(SMALL($AC$157:$AC$203,ROWS($AC$157:AC176)),"")</f>
        <v>20</v>
      </c>
      <c r="AE176" s="586"/>
      <c r="AL176" s="360"/>
      <c r="AM176" s="360"/>
    </row>
    <row r="177" spans="3:39" ht="15" hidden="1" x14ac:dyDescent="0.25">
      <c r="C177" s="350" t="s">
        <v>593</v>
      </c>
      <c r="D177" s="382">
        <v>4.6874999999999998E-3</v>
      </c>
      <c r="E177" s="382">
        <v>6.2500000000000003E-3</v>
      </c>
      <c r="F177" s="382">
        <v>6.2500000000000003E-3</v>
      </c>
      <c r="G177" s="382">
        <v>0</v>
      </c>
      <c r="H177" s="382">
        <v>0.98281249999999998</v>
      </c>
      <c r="I177" s="382">
        <v>1.7187500000000001E-2</v>
      </c>
      <c r="J177" s="350" t="s">
        <v>139</v>
      </c>
      <c r="K177" s="350">
        <f>ROWS($J$157:J177)</f>
        <v>21</v>
      </c>
      <c r="L177" s="350">
        <f t="shared" si="6"/>
        <v>21</v>
      </c>
      <c r="M177" s="350">
        <f>IFERROR(SMALL($L$157:$L$200,ROWS($L$157:L177)),"")</f>
        <v>21</v>
      </c>
      <c r="O177" s="360"/>
      <c r="P177" s="360"/>
      <c r="Q177" s="586"/>
      <c r="R177" s="586" t="s">
        <v>593</v>
      </c>
      <c r="S177" s="350">
        <v>5</v>
      </c>
      <c r="T177" s="350">
        <v>5</v>
      </c>
      <c r="U177" s="350">
        <v>5</v>
      </c>
      <c r="V177" s="581">
        <v>0</v>
      </c>
      <c r="W177" s="350">
        <v>630</v>
      </c>
      <c r="X177" s="350">
        <v>5</v>
      </c>
      <c r="Y177" s="350">
        <v>10</v>
      </c>
      <c r="Z177" s="350">
        <v>640</v>
      </c>
      <c r="AA177" s="586" t="s">
        <v>139</v>
      </c>
      <c r="AB177" s="586">
        <f>ROWS($J$157:AA177)</f>
        <v>21</v>
      </c>
      <c r="AC177" s="586">
        <f t="shared" si="7"/>
        <v>21</v>
      </c>
      <c r="AD177" s="586">
        <f>IFERROR(SMALL($AC$157:$AC$203,ROWS($AC$157:AC177)),"")</f>
        <v>21</v>
      </c>
      <c r="AE177" s="586"/>
      <c r="AL177" s="360"/>
      <c r="AM177" s="360"/>
    </row>
    <row r="178" spans="3:39" ht="15" hidden="1" x14ac:dyDescent="0.25">
      <c r="C178" s="350" t="s">
        <v>573</v>
      </c>
      <c r="D178" s="382">
        <v>3.9158730158730164E-2</v>
      </c>
      <c r="E178" s="382">
        <v>1.1111111111111112E-2</v>
      </c>
      <c r="F178" s="382">
        <v>1.1111111111111112E-2</v>
      </c>
      <c r="G178" s="382">
        <v>1.0047619047619048E-2</v>
      </c>
      <c r="H178" s="382">
        <v>0.9285714285714286</v>
      </c>
      <c r="I178" s="382">
        <v>7.1428571428571425E-2</v>
      </c>
      <c r="J178" s="350" t="s">
        <v>138</v>
      </c>
      <c r="K178" s="350">
        <f>ROWS($J$157:J178)</f>
        <v>22</v>
      </c>
      <c r="L178" s="350" t="str">
        <f t="shared" si="6"/>
        <v/>
      </c>
      <c r="M178" s="350" t="str">
        <f>IFERROR(SMALL($L$157:$L$200,ROWS($L$157:L178)),"")</f>
        <v/>
      </c>
      <c r="O178" s="360"/>
      <c r="P178" s="360"/>
      <c r="Q178" s="586"/>
      <c r="R178" s="586" t="s">
        <v>573</v>
      </c>
      <c r="S178" s="586">
        <v>25</v>
      </c>
      <c r="T178" s="586">
        <v>5</v>
      </c>
      <c r="U178" s="586">
        <v>5</v>
      </c>
      <c r="V178" s="586">
        <v>5</v>
      </c>
      <c r="W178" s="586">
        <v>585</v>
      </c>
      <c r="X178" s="586">
        <v>5</v>
      </c>
      <c r="Y178" s="586">
        <v>45</v>
      </c>
      <c r="Z178" s="586">
        <v>630</v>
      </c>
      <c r="AA178" s="586" t="s">
        <v>138</v>
      </c>
      <c r="AB178" s="586">
        <f>ROWS($J$157:AA178)</f>
        <v>22</v>
      </c>
      <c r="AC178" s="586" t="str">
        <f t="shared" si="7"/>
        <v/>
      </c>
      <c r="AD178" s="586" t="str">
        <f>IFERROR(SMALL($AC$157:$AC$203,ROWS($AC$157:AC178)),"")</f>
        <v/>
      </c>
      <c r="AE178" s="586"/>
      <c r="AL178" s="360"/>
      <c r="AM178" s="360"/>
    </row>
    <row r="179" spans="3:39" ht="15" hidden="1" x14ac:dyDescent="0.25">
      <c r="C179" s="350" t="s">
        <v>574</v>
      </c>
      <c r="D179" s="382">
        <v>4.1636147225782828E-2</v>
      </c>
      <c r="E179" s="382">
        <v>6.7033771941298042E-3</v>
      </c>
      <c r="F179" s="382">
        <v>1.8802155544510424E-2</v>
      </c>
      <c r="G179" s="382">
        <v>6.7033771941298042E-3</v>
      </c>
      <c r="H179" s="382">
        <v>0.92615494284144717</v>
      </c>
      <c r="I179" s="382">
        <v>7.3845057158552857E-2</v>
      </c>
      <c r="J179" s="350" t="s">
        <v>138</v>
      </c>
      <c r="K179" s="350">
        <f>ROWS($J$157:J179)</f>
        <v>23</v>
      </c>
      <c r="L179" s="350" t="str">
        <f t="shared" si="6"/>
        <v/>
      </c>
      <c r="M179" s="350" t="str">
        <f>IFERROR(SMALL($L$157:$L$200,ROWS($L$157:L179)),"")</f>
        <v/>
      </c>
      <c r="O179" s="360"/>
      <c r="P179" s="360"/>
      <c r="Q179" s="586"/>
      <c r="R179" s="586" t="s">
        <v>574</v>
      </c>
      <c r="S179" s="586">
        <v>125</v>
      </c>
      <c r="T179" s="586">
        <v>20</v>
      </c>
      <c r="U179" s="586">
        <v>60</v>
      </c>
      <c r="V179" s="586">
        <v>20</v>
      </c>
      <c r="W179" s="586">
        <v>2830</v>
      </c>
      <c r="X179" s="586">
        <v>10</v>
      </c>
      <c r="Y179" s="586">
        <v>225</v>
      </c>
      <c r="Z179" s="586">
        <v>3060</v>
      </c>
      <c r="AA179" s="586" t="s">
        <v>138</v>
      </c>
      <c r="AB179" s="586">
        <f>ROWS($J$157:AA179)</f>
        <v>23</v>
      </c>
      <c r="AC179" s="586" t="str">
        <f t="shared" si="7"/>
        <v/>
      </c>
      <c r="AD179" s="586" t="str">
        <f>IFERROR(SMALL($AC$157:$AC$203,ROWS($AC$157:AC179)),"")</f>
        <v/>
      </c>
      <c r="AE179" s="586"/>
      <c r="AL179" s="360"/>
      <c r="AM179" s="360"/>
    </row>
    <row r="180" spans="3:39" ht="15" hidden="1" x14ac:dyDescent="0.25">
      <c r="C180" s="350" t="s">
        <v>575</v>
      </c>
      <c r="D180" s="382">
        <v>6.7378876417636943E-2</v>
      </c>
      <c r="E180" s="382">
        <v>1.8154525472383189E-2</v>
      </c>
      <c r="F180" s="382">
        <v>1.2142818849514823E-2</v>
      </c>
      <c r="G180" s="382">
        <v>6.2139650945741125E-3</v>
      </c>
      <c r="H180" s="382">
        <v>0.89610981416589097</v>
      </c>
      <c r="I180" s="382">
        <v>0.10389018583410907</v>
      </c>
      <c r="J180" s="350" t="s">
        <v>138</v>
      </c>
      <c r="K180" s="350">
        <f>ROWS($J$157:J180)</f>
        <v>24</v>
      </c>
      <c r="L180" s="350" t="str">
        <f t="shared" si="6"/>
        <v/>
      </c>
      <c r="M180" s="350" t="str">
        <f>IFERROR(SMALL($L$157:$L$200,ROWS($L$157:L180)),"")</f>
        <v/>
      </c>
      <c r="O180" s="360"/>
      <c r="P180" s="360"/>
      <c r="Q180" s="586"/>
      <c r="R180" s="586" t="s">
        <v>575</v>
      </c>
      <c r="S180" s="586">
        <v>275</v>
      </c>
      <c r="T180" s="586">
        <v>75</v>
      </c>
      <c r="U180" s="586">
        <v>50</v>
      </c>
      <c r="V180" s="586">
        <v>25</v>
      </c>
      <c r="W180" s="586">
        <v>3675</v>
      </c>
      <c r="X180" s="586">
        <v>30</v>
      </c>
      <c r="Y180" s="586">
        <v>425</v>
      </c>
      <c r="Z180" s="586">
        <v>4105</v>
      </c>
      <c r="AA180" s="586" t="s">
        <v>138</v>
      </c>
      <c r="AB180" s="586">
        <f>ROWS($J$157:AA180)</f>
        <v>24</v>
      </c>
      <c r="AC180" s="586" t="str">
        <f t="shared" si="7"/>
        <v/>
      </c>
      <c r="AD180" s="586" t="str">
        <f>IFERROR(SMALL($AC$157:$AC$203,ROWS($AC$157:AC180)),"")</f>
        <v/>
      </c>
      <c r="AE180" s="586"/>
      <c r="AL180" s="360"/>
      <c r="AM180" s="360"/>
    </row>
    <row r="181" spans="3:39" ht="15" hidden="1" x14ac:dyDescent="0.25">
      <c r="C181" s="350" t="s">
        <v>576</v>
      </c>
      <c r="D181" s="382">
        <v>5.1948051948051951E-2</v>
      </c>
      <c r="E181" s="382">
        <v>1.2987012987012988E-2</v>
      </c>
      <c r="F181" s="382">
        <v>8.658008658008658E-3</v>
      </c>
      <c r="G181" s="382">
        <v>8.658008658008658E-3</v>
      </c>
      <c r="H181" s="382">
        <v>0.91774891774891776</v>
      </c>
      <c r="I181" s="382">
        <v>8.2251082251082255E-2</v>
      </c>
      <c r="J181" s="350" t="s">
        <v>138</v>
      </c>
      <c r="K181" s="350">
        <f>ROWS($J$157:J181)</f>
        <v>25</v>
      </c>
      <c r="L181" s="350" t="str">
        <f t="shared" si="6"/>
        <v/>
      </c>
      <c r="M181" s="350" t="str">
        <f>IFERROR(SMALL($L$157:$L$200,ROWS($L$157:L181)),"")</f>
        <v/>
      </c>
      <c r="O181" s="360"/>
      <c r="P181" s="360"/>
      <c r="Q181" s="586"/>
      <c r="R181" s="586" t="s">
        <v>576</v>
      </c>
      <c r="S181" s="586">
        <v>10</v>
      </c>
      <c r="T181" s="586">
        <v>5</v>
      </c>
      <c r="U181" s="586" t="s">
        <v>137</v>
      </c>
      <c r="V181" s="586" t="s">
        <v>137</v>
      </c>
      <c r="W181" s="586">
        <v>210</v>
      </c>
      <c r="X181" s="581">
        <v>0</v>
      </c>
      <c r="Y181" s="586">
        <v>20</v>
      </c>
      <c r="Z181" s="586">
        <v>230</v>
      </c>
      <c r="AA181" s="586" t="s">
        <v>138</v>
      </c>
      <c r="AB181" s="586">
        <f>ROWS($J$157:AA181)</f>
        <v>25</v>
      </c>
      <c r="AC181" s="586" t="str">
        <f t="shared" si="7"/>
        <v/>
      </c>
      <c r="AD181" s="586" t="str">
        <f>IFERROR(SMALL($AC$157:$AC$203,ROWS($AC$157:AC181)),"")</f>
        <v/>
      </c>
      <c r="AE181" s="586"/>
      <c r="AL181" s="360"/>
      <c r="AM181" s="360"/>
    </row>
    <row r="182" spans="3:39" ht="15" hidden="1" x14ac:dyDescent="0.25">
      <c r="C182" s="350" t="s">
        <v>577</v>
      </c>
      <c r="D182" s="382">
        <v>6.6503021807034782E-2</v>
      </c>
      <c r="E182" s="382">
        <v>1.2796872909601726E-2</v>
      </c>
      <c r="F182" s="382">
        <v>2.0748384394795163E-2</v>
      </c>
      <c r="G182" s="382">
        <v>7.2709505168191621E-3</v>
      </c>
      <c r="H182" s="382">
        <v>0.8926807703717492</v>
      </c>
      <c r="I182" s="382">
        <v>0.10731922962825084</v>
      </c>
      <c r="J182" s="350" t="s">
        <v>138</v>
      </c>
      <c r="K182" s="350">
        <f>ROWS($J$157:J182)</f>
        <v>26</v>
      </c>
      <c r="L182" s="350" t="str">
        <f t="shared" si="6"/>
        <v/>
      </c>
      <c r="M182" s="350" t="str">
        <f>IFERROR(SMALL($L$157:$L$200,ROWS($L$157:L182)),"")</f>
        <v/>
      </c>
      <c r="O182" s="360"/>
      <c r="P182" s="360"/>
      <c r="Q182" s="586"/>
      <c r="R182" s="586" t="s">
        <v>577</v>
      </c>
      <c r="S182" s="586">
        <v>115</v>
      </c>
      <c r="T182" s="586">
        <v>20</v>
      </c>
      <c r="U182" s="586">
        <v>35</v>
      </c>
      <c r="V182" s="586">
        <v>15</v>
      </c>
      <c r="W182" s="586">
        <v>1535</v>
      </c>
      <c r="X182" s="586">
        <v>20</v>
      </c>
      <c r="Y182" s="586">
        <v>185</v>
      </c>
      <c r="Z182" s="586">
        <v>1720</v>
      </c>
      <c r="AA182" s="586" t="s">
        <v>138</v>
      </c>
      <c r="AB182" s="586">
        <f>ROWS($J$157:AA182)</f>
        <v>26</v>
      </c>
      <c r="AC182" s="586" t="str">
        <f t="shared" si="7"/>
        <v/>
      </c>
      <c r="AD182" s="586" t="str">
        <f>IFERROR(SMALL($AC$157:$AC$203,ROWS($AC$157:AC182)),"")</f>
        <v/>
      </c>
      <c r="AE182" s="586"/>
      <c r="AF182" s="360" t="str">
        <f>IFERROR(INDEX($C$157:$H$199,$M179,COLUMNS($Q$160:Q182)),"")</f>
        <v/>
      </c>
      <c r="AG182" s="360" t="str">
        <f>IFERROR(INDEX($C$157:$H$199,$M179,COLUMNS($Q$160:R182)),"")</f>
        <v/>
      </c>
      <c r="AL182" s="360"/>
      <c r="AM182" s="360"/>
    </row>
    <row r="183" spans="3:39" ht="15" hidden="1" x14ac:dyDescent="0.25">
      <c r="C183" s="350" t="s">
        <v>578</v>
      </c>
      <c r="D183" s="382">
        <v>2.3540624490743258E-2</v>
      </c>
      <c r="E183" s="382">
        <v>4.9382472185322546E-3</v>
      </c>
      <c r="F183" s="382">
        <v>2.4938148453587883E-2</v>
      </c>
      <c r="G183" s="382">
        <v>3.787635616614239E-3</v>
      </c>
      <c r="H183" s="382">
        <v>0.94279534422052236</v>
      </c>
      <c r="I183" s="382">
        <v>5.7204655779477635E-2</v>
      </c>
      <c r="J183" s="350" t="s">
        <v>138</v>
      </c>
      <c r="K183" s="350">
        <f>ROWS($J$157:J183)</f>
        <v>27</v>
      </c>
      <c r="L183" s="350" t="str">
        <f t="shared" si="6"/>
        <v/>
      </c>
      <c r="M183" s="350" t="str">
        <f>IFERROR(SMALL($L$157:$L$200,ROWS($L$157:L183)),"")</f>
        <v/>
      </c>
      <c r="O183" s="360"/>
      <c r="P183" s="360"/>
      <c r="Q183" s="586"/>
      <c r="R183" s="586" t="s">
        <v>578</v>
      </c>
      <c r="S183" s="586">
        <v>50</v>
      </c>
      <c r="T183" s="586">
        <v>10</v>
      </c>
      <c r="U183" s="586">
        <v>50</v>
      </c>
      <c r="V183" s="586">
        <v>10</v>
      </c>
      <c r="W183" s="586">
        <v>1910</v>
      </c>
      <c r="X183" s="586">
        <v>5</v>
      </c>
      <c r="Y183" s="586">
        <v>115</v>
      </c>
      <c r="Z183" s="586">
        <v>2025</v>
      </c>
      <c r="AA183" s="586" t="s">
        <v>138</v>
      </c>
      <c r="AB183" s="586">
        <f>ROWS($J$157:AA183)</f>
        <v>27</v>
      </c>
      <c r="AC183" s="586" t="str">
        <f t="shared" si="7"/>
        <v/>
      </c>
      <c r="AD183" s="586" t="str">
        <f>IFERROR(SMALL($AC$157:$AC$203,ROWS($AC$157:AC183)),"")</f>
        <v/>
      </c>
      <c r="AE183" s="586"/>
      <c r="AL183" s="360"/>
      <c r="AM183" s="360"/>
    </row>
    <row r="184" spans="3:39" ht="15" hidden="1" x14ac:dyDescent="0.25">
      <c r="C184" s="350" t="s">
        <v>579</v>
      </c>
      <c r="D184" s="382">
        <v>4.1373603640877117E-2</v>
      </c>
      <c r="E184" s="382">
        <v>0</v>
      </c>
      <c r="F184" s="382">
        <v>0.10343400910219279</v>
      </c>
      <c r="G184" s="382">
        <v>0</v>
      </c>
      <c r="H184" s="382">
        <v>0.85519238725693014</v>
      </c>
      <c r="I184" s="382">
        <v>0.14480761274306991</v>
      </c>
      <c r="J184" s="350" t="s">
        <v>138</v>
      </c>
      <c r="K184" s="350">
        <f>ROWS($J$157:J184)</f>
        <v>28</v>
      </c>
      <c r="L184" s="350" t="str">
        <f t="shared" si="6"/>
        <v/>
      </c>
      <c r="M184" s="350" t="str">
        <f>IFERROR(SMALL($L$157:$L$200,ROWS($L$157:L184)),"")</f>
        <v/>
      </c>
      <c r="O184" s="360"/>
      <c r="P184" s="360"/>
      <c r="Q184" s="586"/>
      <c r="R184" s="586" t="s">
        <v>579</v>
      </c>
      <c r="S184" s="586" t="s">
        <v>137</v>
      </c>
      <c r="T184" s="581">
        <v>0</v>
      </c>
      <c r="U184" s="586">
        <v>5</v>
      </c>
      <c r="V184" s="581">
        <v>0</v>
      </c>
      <c r="W184" s="586">
        <v>20</v>
      </c>
      <c r="X184" s="581">
        <v>0</v>
      </c>
      <c r="Y184" s="586">
        <v>5</v>
      </c>
      <c r="Z184" s="586">
        <v>25</v>
      </c>
      <c r="AA184" s="586" t="s">
        <v>138</v>
      </c>
      <c r="AB184" s="586">
        <f>ROWS($J$157:AA184)</f>
        <v>28</v>
      </c>
      <c r="AC184" s="586" t="str">
        <f t="shared" si="7"/>
        <v/>
      </c>
      <c r="AD184" s="586" t="str">
        <f>IFERROR(SMALL($AC$157:$AC$203,ROWS($AC$157:AC184)),"")</f>
        <v/>
      </c>
      <c r="AE184" s="586"/>
      <c r="AH184" s="360" t="str">
        <f>IFERROR(INDEX($C$157:$H$199,$M179,COLUMNS($Q$160:S182)),"")</f>
        <v/>
      </c>
      <c r="AI184" s="360" t="str">
        <f>IFERROR(INDEX($C$157:$H$199,$M179,COLUMNS($Q$160:T182)),"")</f>
        <v/>
      </c>
      <c r="AJ184" s="360" t="str">
        <f>IFERROR(INDEX($C$157:$H$199,$M179,COLUMNS($Q$160:U182)),"")</f>
        <v/>
      </c>
      <c r="AK184" s="360" t="str">
        <f>IFERROR(INDEX($C$157:$H$199,$M179,COLUMNS($Q$160:V182)),"")</f>
        <v/>
      </c>
      <c r="AL184" s="360"/>
      <c r="AM184" s="360"/>
    </row>
    <row r="185" spans="3:39" ht="15" hidden="1" x14ac:dyDescent="0.25">
      <c r="C185" s="350" t="s">
        <v>580</v>
      </c>
      <c r="D185" s="382">
        <v>1.4758675708017551E-2</v>
      </c>
      <c r="E185" s="382">
        <v>2.7921818907060232E-3</v>
      </c>
      <c r="F185" s="382">
        <v>5.5843637814120464E-3</v>
      </c>
      <c r="G185" s="382">
        <v>1.5955325089748703E-3</v>
      </c>
      <c r="H185" s="382">
        <v>0.9752692461108895</v>
      </c>
      <c r="I185" s="382">
        <v>2.4730753889110491E-2</v>
      </c>
      <c r="J185" s="350" t="s">
        <v>138</v>
      </c>
      <c r="K185" s="350">
        <f>ROWS($J$157:J185)</f>
        <v>29</v>
      </c>
      <c r="L185" s="350" t="str">
        <f t="shared" si="6"/>
        <v/>
      </c>
      <c r="M185" s="350" t="str">
        <f>IFERROR(SMALL($L$157:$L$200,ROWS($L$157:L185)),"")</f>
        <v/>
      </c>
      <c r="O185" s="360"/>
      <c r="P185" s="360"/>
      <c r="Q185" s="586"/>
      <c r="R185" s="586" t="s">
        <v>580</v>
      </c>
      <c r="S185" s="586">
        <v>20</v>
      </c>
      <c r="T185" s="586">
        <v>5</v>
      </c>
      <c r="U185" s="586">
        <v>5</v>
      </c>
      <c r="V185" s="586" t="s">
        <v>137</v>
      </c>
      <c r="W185" s="586">
        <v>1225</v>
      </c>
      <c r="X185" s="586">
        <v>15</v>
      </c>
      <c r="Y185" s="586">
        <v>30</v>
      </c>
      <c r="Z185" s="586">
        <v>1255</v>
      </c>
      <c r="AA185" s="586" t="s">
        <v>138</v>
      </c>
      <c r="AB185" s="586">
        <f>ROWS($J$157:AA185)</f>
        <v>29</v>
      </c>
      <c r="AC185" s="586" t="str">
        <f t="shared" si="7"/>
        <v/>
      </c>
      <c r="AD185" s="586" t="str">
        <f>IFERROR(SMALL($AC$157:$AC$203,ROWS($AC$157:AC185)),"")</f>
        <v/>
      </c>
      <c r="AE185" s="586"/>
    </row>
    <row r="186" spans="3:39" ht="15" hidden="1" x14ac:dyDescent="0.25">
      <c r="C186" s="350" t="s">
        <v>581</v>
      </c>
      <c r="D186" s="382">
        <v>6.940071428032106E-2</v>
      </c>
      <c r="E186" s="382">
        <v>1.8121276643939567E-2</v>
      </c>
      <c r="F186" s="382">
        <v>2.0133493404610358E-2</v>
      </c>
      <c r="G186" s="382">
        <v>1.1450381679389313E-2</v>
      </c>
      <c r="H186" s="382">
        <v>0.88089413399173977</v>
      </c>
      <c r="I186" s="382">
        <v>0.1191058660082603</v>
      </c>
      <c r="J186" s="350" t="s">
        <v>138</v>
      </c>
      <c r="K186" s="350">
        <f>ROWS($J$157:J186)</f>
        <v>30</v>
      </c>
      <c r="L186" s="350" t="str">
        <f t="shared" si="6"/>
        <v/>
      </c>
      <c r="M186" s="350" t="str">
        <f>IFERROR(SMALL($L$157:$L$200,ROWS($L$157:L186)),"")</f>
        <v/>
      </c>
      <c r="O186" s="360"/>
      <c r="P186" s="360"/>
      <c r="Q186" s="586"/>
      <c r="R186" s="586" t="s">
        <v>581</v>
      </c>
      <c r="S186" s="586">
        <v>185</v>
      </c>
      <c r="T186" s="586">
        <v>50</v>
      </c>
      <c r="U186" s="586">
        <v>55</v>
      </c>
      <c r="V186" s="586">
        <v>30</v>
      </c>
      <c r="W186" s="586">
        <v>2335</v>
      </c>
      <c r="X186" s="586">
        <v>20</v>
      </c>
      <c r="Y186" s="586">
        <v>315</v>
      </c>
      <c r="Z186" s="586">
        <v>2650</v>
      </c>
      <c r="AA186" s="586" t="s">
        <v>138</v>
      </c>
      <c r="AB186" s="586">
        <f>ROWS($J$157:AA186)</f>
        <v>30</v>
      </c>
      <c r="AC186" s="586" t="str">
        <f t="shared" si="7"/>
        <v/>
      </c>
      <c r="AD186" s="586" t="str">
        <f>IFERROR(SMALL($AC$157:$AC$203,ROWS($AC$157:AC186)),"")</f>
        <v/>
      </c>
      <c r="AE186" s="586"/>
    </row>
    <row r="187" spans="3:39" ht="15" hidden="1" x14ac:dyDescent="0.25">
      <c r="C187" s="350" t="s">
        <v>582</v>
      </c>
      <c r="D187" s="382">
        <v>8.6652270180138311E-3</v>
      </c>
      <c r="E187" s="382">
        <v>2.7335101003198208E-3</v>
      </c>
      <c r="F187" s="382">
        <v>2.823715933630375E-2</v>
      </c>
      <c r="G187" s="382">
        <v>4.1002651504797316E-3</v>
      </c>
      <c r="H187" s="382">
        <v>0.95626383839488283</v>
      </c>
      <c r="I187" s="382">
        <v>4.3736161605117133E-2</v>
      </c>
      <c r="J187" s="350" t="s">
        <v>138</v>
      </c>
      <c r="K187" s="350">
        <f>ROWS($J$157:J187)</f>
        <v>31</v>
      </c>
      <c r="L187" s="350" t="str">
        <f t="shared" si="6"/>
        <v/>
      </c>
      <c r="M187" s="350" t="str">
        <f>IFERROR(SMALL($L$157:$L$200,ROWS($L$157:L187)),"")</f>
        <v/>
      </c>
      <c r="O187" s="360"/>
      <c r="P187" s="360"/>
      <c r="Q187" s="586"/>
      <c r="R187" s="586" t="s">
        <v>582</v>
      </c>
      <c r="S187" s="586">
        <v>5</v>
      </c>
      <c r="T187" s="586" t="s">
        <v>137</v>
      </c>
      <c r="U187" s="586">
        <v>10</v>
      </c>
      <c r="V187" s="586" t="s">
        <v>137</v>
      </c>
      <c r="W187" s="586">
        <v>350</v>
      </c>
      <c r="X187" s="586" t="s">
        <v>137</v>
      </c>
      <c r="Y187" s="586">
        <v>15</v>
      </c>
      <c r="Z187" s="586">
        <v>365</v>
      </c>
      <c r="AA187" s="586" t="s">
        <v>138</v>
      </c>
      <c r="AB187" s="586">
        <f>ROWS($J$157:AA187)</f>
        <v>31</v>
      </c>
      <c r="AC187" s="586" t="str">
        <f t="shared" si="7"/>
        <v/>
      </c>
      <c r="AD187" s="586" t="str">
        <f>IFERROR(SMALL($AC$157:$AC$203,ROWS($AC$157:AC187)),"")</f>
        <v/>
      </c>
      <c r="AE187" s="586"/>
    </row>
    <row r="188" spans="3:39" ht="15" hidden="1" x14ac:dyDescent="0.25">
      <c r="C188" s="350" t="s">
        <v>583</v>
      </c>
      <c r="D188" s="382">
        <v>9.5808383233532933E-3</v>
      </c>
      <c r="E188" s="382">
        <v>4.7904191616766467E-3</v>
      </c>
      <c r="F188" s="382">
        <v>2.0562874251497009E-2</v>
      </c>
      <c r="G188" s="382">
        <v>0</v>
      </c>
      <c r="H188" s="382">
        <v>0.96506586826347307</v>
      </c>
      <c r="I188" s="382">
        <v>3.4934131736526951E-2</v>
      </c>
      <c r="J188" s="350" t="s">
        <v>138</v>
      </c>
      <c r="K188" s="350">
        <f>ROWS($J$157:J188)</f>
        <v>32</v>
      </c>
      <c r="L188" s="350" t="str">
        <f t="shared" si="6"/>
        <v/>
      </c>
      <c r="M188" s="350" t="str">
        <f>IFERROR(SMALL($L$157:$L$200,ROWS($L$157:L188)),"")</f>
        <v/>
      </c>
      <c r="O188" s="360"/>
      <c r="P188" s="360"/>
      <c r="Q188" s="586"/>
      <c r="R188" s="586" t="s">
        <v>583</v>
      </c>
      <c r="S188" s="586">
        <v>10</v>
      </c>
      <c r="T188" s="586">
        <v>5</v>
      </c>
      <c r="U188" s="586">
        <v>15</v>
      </c>
      <c r="V188" s="581">
        <v>0</v>
      </c>
      <c r="W188" s="586">
        <v>805</v>
      </c>
      <c r="X188" s="586">
        <v>5</v>
      </c>
      <c r="Y188" s="586">
        <v>30</v>
      </c>
      <c r="Z188" s="586">
        <v>835</v>
      </c>
      <c r="AA188" s="586" t="s">
        <v>138</v>
      </c>
      <c r="AB188" s="586">
        <f>ROWS($J$157:AA188)</f>
        <v>32</v>
      </c>
      <c r="AC188" s="586" t="str">
        <f t="shared" si="7"/>
        <v/>
      </c>
      <c r="AD188" s="586" t="str">
        <f>IFERROR(SMALL($AC$157:$AC$203,ROWS($AC$157:AC188)),"")</f>
        <v/>
      </c>
      <c r="AE188" s="586"/>
    </row>
    <row r="189" spans="3:39" ht="15" hidden="1" x14ac:dyDescent="0.25">
      <c r="C189" s="350" t="s">
        <v>584</v>
      </c>
      <c r="D189" s="382">
        <v>5.2435525414887017E-2</v>
      </c>
      <c r="E189" s="382">
        <v>1.4402856118157217E-2</v>
      </c>
      <c r="F189" s="382">
        <v>1.8070816080336474E-2</v>
      </c>
      <c r="G189" s="382">
        <v>6.1132666036320948E-3</v>
      </c>
      <c r="H189" s="382">
        <v>0.90897753578298712</v>
      </c>
      <c r="I189" s="382">
        <v>9.1022464217012808E-2</v>
      </c>
      <c r="J189" s="350" t="s">
        <v>138</v>
      </c>
      <c r="K189" s="350">
        <f>ROWS($J$157:J189)</f>
        <v>33</v>
      </c>
      <c r="L189" s="350" t="str">
        <f t="shared" si="6"/>
        <v/>
      </c>
      <c r="M189" s="350" t="str">
        <f>IFERROR(SMALL($L$157:$L$200,ROWS($L$157:L189)),"")</f>
        <v/>
      </c>
      <c r="O189" s="360"/>
      <c r="P189" s="360"/>
      <c r="Q189" s="586"/>
      <c r="R189" s="586" t="s">
        <v>584</v>
      </c>
      <c r="S189" s="586">
        <v>65</v>
      </c>
      <c r="T189" s="586">
        <v>20</v>
      </c>
      <c r="U189" s="586">
        <v>20</v>
      </c>
      <c r="V189" s="586">
        <v>10</v>
      </c>
      <c r="W189" s="586">
        <v>1115</v>
      </c>
      <c r="X189" s="586">
        <v>15</v>
      </c>
      <c r="Y189" s="586">
        <v>110</v>
      </c>
      <c r="Z189" s="586">
        <v>1225</v>
      </c>
      <c r="AA189" s="586" t="s">
        <v>138</v>
      </c>
      <c r="AB189" s="586">
        <f>ROWS($J$157:AA189)</f>
        <v>33</v>
      </c>
      <c r="AC189" s="586" t="str">
        <f t="shared" si="7"/>
        <v/>
      </c>
      <c r="AD189" s="586" t="str">
        <f>IFERROR(SMALL($AC$157:$AC$203,ROWS($AC$157:AC189)),"")</f>
        <v/>
      </c>
      <c r="AE189" s="586"/>
    </row>
    <row r="190" spans="3:39" ht="15" hidden="1" x14ac:dyDescent="0.25">
      <c r="C190" s="350" t="s">
        <v>585</v>
      </c>
      <c r="D190" s="382">
        <v>1.1251125112511251E-2</v>
      </c>
      <c r="E190" s="382">
        <v>3.068488667048523E-3</v>
      </c>
      <c r="F190" s="382">
        <v>1.671303493985762E-2</v>
      </c>
      <c r="G190" s="382">
        <v>2.0456591113656819E-3</v>
      </c>
      <c r="H190" s="382">
        <v>0.96692169216921686</v>
      </c>
      <c r="I190" s="382">
        <v>3.3078307830783082E-2</v>
      </c>
      <c r="J190" s="350" t="s">
        <v>138</v>
      </c>
      <c r="K190" s="350">
        <f>ROWS($J$157:J190)</f>
        <v>34</v>
      </c>
      <c r="L190" s="350" t="str">
        <f t="shared" si="6"/>
        <v/>
      </c>
      <c r="M190" s="350" t="str">
        <f>IFERROR(SMALL($L$157:$L$200,ROWS($L$157:L190)),"")</f>
        <v/>
      </c>
      <c r="O190" s="360"/>
      <c r="P190" s="360"/>
      <c r="Q190" s="586"/>
      <c r="R190" s="586" t="s">
        <v>585</v>
      </c>
      <c r="S190" s="586">
        <v>5</v>
      </c>
      <c r="T190" s="586" t="s">
        <v>137</v>
      </c>
      <c r="U190" s="586">
        <v>10</v>
      </c>
      <c r="V190" s="586" t="s">
        <v>137</v>
      </c>
      <c r="W190" s="586">
        <v>475</v>
      </c>
      <c r="X190" s="586">
        <v>5</v>
      </c>
      <c r="Y190" s="586">
        <v>15</v>
      </c>
      <c r="Z190" s="586">
        <v>490</v>
      </c>
      <c r="AA190" s="586" t="s">
        <v>138</v>
      </c>
      <c r="AB190" s="586">
        <f>ROWS($J$157:AA190)</f>
        <v>34</v>
      </c>
      <c r="AC190" s="586" t="str">
        <f t="shared" si="7"/>
        <v/>
      </c>
      <c r="AD190" s="586" t="str">
        <f>IFERROR(SMALL($AC$157:$AC$203,ROWS($AC$157:AC190)),"")</f>
        <v/>
      </c>
      <c r="AE190" s="586"/>
    </row>
    <row r="191" spans="3:39" ht="15" hidden="1" x14ac:dyDescent="0.25">
      <c r="C191" s="350" t="s">
        <v>586</v>
      </c>
      <c r="D191" s="382">
        <v>7.9953094184744937E-3</v>
      </c>
      <c r="E191" s="382">
        <v>9.4699998223264567E-3</v>
      </c>
      <c r="F191" s="382">
        <v>1.7767354263276653E-2</v>
      </c>
      <c r="G191" s="382">
        <v>1.7767354263276654E-3</v>
      </c>
      <c r="H191" s="382">
        <v>0.96299060106959466</v>
      </c>
      <c r="I191" s="382">
        <v>3.7009398930405266E-2</v>
      </c>
      <c r="J191" s="350" t="s">
        <v>138</v>
      </c>
      <c r="K191" s="350">
        <f>ROWS($J$157:J191)</f>
        <v>35</v>
      </c>
      <c r="L191" s="350" t="str">
        <f t="shared" si="6"/>
        <v/>
      </c>
      <c r="M191" s="350" t="str">
        <f>IFERROR(SMALL($L$157:$L$200,ROWS($L$157:L191)),"")</f>
        <v/>
      </c>
      <c r="O191" s="360"/>
      <c r="P191" s="360"/>
      <c r="Q191" s="586"/>
      <c r="R191" s="586" t="s">
        <v>586</v>
      </c>
      <c r="S191" s="586">
        <v>5</v>
      </c>
      <c r="T191" s="586">
        <v>5</v>
      </c>
      <c r="U191" s="586">
        <v>10</v>
      </c>
      <c r="V191" s="586" t="s">
        <v>137</v>
      </c>
      <c r="W191" s="586">
        <v>540</v>
      </c>
      <c r="X191" s="586">
        <v>5</v>
      </c>
      <c r="Y191" s="586">
        <v>20</v>
      </c>
      <c r="Z191" s="586">
        <v>565</v>
      </c>
      <c r="AA191" s="586" t="s">
        <v>138</v>
      </c>
      <c r="AB191" s="586">
        <f>ROWS($J$157:AA191)</f>
        <v>35</v>
      </c>
      <c r="AC191" s="586" t="str">
        <f t="shared" si="7"/>
        <v/>
      </c>
      <c r="AD191" s="586" t="str">
        <f>IFERROR(SMALL($AC$157:$AC$203,ROWS($AC$157:AC191)),"")</f>
        <v/>
      </c>
      <c r="AE191" s="586"/>
    </row>
    <row r="192" spans="3:39" ht="15" hidden="1" x14ac:dyDescent="0.25">
      <c r="C192" s="350" t="s">
        <v>587</v>
      </c>
      <c r="D192" s="382">
        <v>5.1646489104116219E-2</v>
      </c>
      <c r="E192" s="382">
        <v>3.6319612590799033E-3</v>
      </c>
      <c r="F192" s="382">
        <v>2.5423728813559324E-2</v>
      </c>
      <c r="G192" s="382">
        <v>1.3317191283292978E-2</v>
      </c>
      <c r="H192" s="382">
        <v>0.90598062953995162</v>
      </c>
      <c r="I192" s="382">
        <v>9.4019370460048421E-2</v>
      </c>
      <c r="J192" s="350" t="s">
        <v>138</v>
      </c>
      <c r="K192" s="350">
        <f>ROWS($J$157:J192)</f>
        <v>36</v>
      </c>
      <c r="L192" s="350" t="str">
        <f t="shared" si="6"/>
        <v/>
      </c>
      <c r="M192" s="350" t="str">
        <f>IFERROR(SMALL($L$157:$L$200,ROWS($L$157:L192)),"")</f>
        <v/>
      </c>
      <c r="O192" s="360"/>
      <c r="P192" s="360"/>
      <c r="Q192" s="586"/>
      <c r="R192" s="586" t="s">
        <v>587</v>
      </c>
      <c r="S192" s="586">
        <v>20</v>
      </c>
      <c r="T192" s="586" t="s">
        <v>137</v>
      </c>
      <c r="U192" s="586">
        <v>10</v>
      </c>
      <c r="V192" s="586">
        <v>5</v>
      </c>
      <c r="W192" s="586">
        <v>375</v>
      </c>
      <c r="X192" s="586">
        <v>5</v>
      </c>
      <c r="Y192" s="586">
        <v>40</v>
      </c>
      <c r="Z192" s="586">
        <v>415</v>
      </c>
      <c r="AA192" s="586" t="s">
        <v>138</v>
      </c>
      <c r="AB192" s="586">
        <f>ROWS($J$157:AA192)</f>
        <v>36</v>
      </c>
      <c r="AC192" s="586" t="str">
        <f t="shared" si="7"/>
        <v/>
      </c>
      <c r="AD192" s="586" t="str">
        <f>IFERROR(SMALL($AC$157:$AC$203,ROWS($AC$157:AC192)),"")</f>
        <v/>
      </c>
      <c r="AE192" s="586"/>
    </row>
    <row r="193" spans="3:33" ht="15" hidden="1" x14ac:dyDescent="0.25">
      <c r="C193" s="350" t="s">
        <v>588</v>
      </c>
      <c r="D193" s="382">
        <v>0.11711711711711711</v>
      </c>
      <c r="E193" s="382">
        <v>3.003003003003003E-3</v>
      </c>
      <c r="F193" s="382">
        <v>4.0540540540540543E-2</v>
      </c>
      <c r="G193" s="382">
        <v>1.5015015015015015E-2</v>
      </c>
      <c r="H193" s="382">
        <v>0.82432432432432434</v>
      </c>
      <c r="I193" s="382">
        <v>0.17567567567567569</v>
      </c>
      <c r="J193" s="350" t="s">
        <v>138</v>
      </c>
      <c r="K193" s="350">
        <f>ROWS($J$157:J193)</f>
        <v>37</v>
      </c>
      <c r="L193" s="350" t="str">
        <f t="shared" si="6"/>
        <v/>
      </c>
      <c r="M193" s="350" t="str">
        <f>IFERROR(SMALL($L$157:$L$200,ROWS($L$157:L193)),"")</f>
        <v/>
      </c>
      <c r="O193" s="360"/>
      <c r="P193" s="360"/>
      <c r="Q193" s="586"/>
      <c r="R193" s="586" t="s">
        <v>588</v>
      </c>
      <c r="S193" s="586">
        <v>80</v>
      </c>
      <c r="T193" s="586" t="s">
        <v>137</v>
      </c>
      <c r="U193" s="586">
        <v>25</v>
      </c>
      <c r="V193" s="586">
        <v>10</v>
      </c>
      <c r="W193" s="586">
        <v>550</v>
      </c>
      <c r="X193" s="586">
        <v>5</v>
      </c>
      <c r="Y193" s="586">
        <v>115</v>
      </c>
      <c r="Z193" s="586">
        <v>665</v>
      </c>
      <c r="AA193" s="586" t="s">
        <v>138</v>
      </c>
      <c r="AB193" s="586">
        <f>ROWS($J$157:AA193)</f>
        <v>37</v>
      </c>
      <c r="AC193" s="586" t="str">
        <f t="shared" si="7"/>
        <v/>
      </c>
      <c r="AD193" s="586" t="str">
        <f>IFERROR(SMALL($AC$157:$AC$203,ROWS($AC$157:AC193)),"")</f>
        <v/>
      </c>
      <c r="AE193" s="586"/>
    </row>
    <row r="194" spans="3:33" ht="15" hidden="1" x14ac:dyDescent="0.25">
      <c r="C194" s="350" t="s">
        <v>589</v>
      </c>
      <c r="D194" s="382">
        <v>2.2204822835321669E-2</v>
      </c>
      <c r="E194" s="382">
        <v>2.6305125722017324E-3</v>
      </c>
      <c r="F194" s="382">
        <v>1.7857265503197137E-2</v>
      </c>
      <c r="G194" s="382">
        <v>2.0604537119073619E-3</v>
      </c>
      <c r="H194" s="382">
        <v>0.95524694537737209</v>
      </c>
      <c r="I194" s="382">
        <v>4.4753054622627901E-2</v>
      </c>
      <c r="J194" s="350" t="s">
        <v>138</v>
      </c>
      <c r="K194" s="350">
        <f>ROWS($J$157:J194)</f>
        <v>38</v>
      </c>
      <c r="L194" s="350" t="str">
        <f t="shared" si="6"/>
        <v/>
      </c>
      <c r="M194" s="350" t="str">
        <f>IFERROR(SMALL($L$157:$L$200,ROWS($L$157:L194)),"")</f>
        <v/>
      </c>
      <c r="O194" s="360"/>
      <c r="P194" s="360"/>
      <c r="Q194" s="586"/>
      <c r="R194" s="586" t="s">
        <v>589</v>
      </c>
      <c r="S194" s="586">
        <v>30</v>
      </c>
      <c r="T194" s="586">
        <v>5</v>
      </c>
      <c r="U194" s="586">
        <v>25</v>
      </c>
      <c r="V194" s="586">
        <v>5</v>
      </c>
      <c r="W194" s="586">
        <v>1390</v>
      </c>
      <c r="X194" s="586">
        <v>5</v>
      </c>
      <c r="Y194" s="586">
        <v>65</v>
      </c>
      <c r="Z194" s="586">
        <v>1455</v>
      </c>
      <c r="AA194" s="586" t="s">
        <v>138</v>
      </c>
      <c r="AB194" s="586">
        <f>ROWS($J$157:AA194)</f>
        <v>38</v>
      </c>
      <c r="AC194" s="586" t="str">
        <f t="shared" si="7"/>
        <v/>
      </c>
      <c r="AD194" s="586" t="str">
        <f>IFERROR(SMALL($AC$157:$AC$203,ROWS($AC$157:AC194)),"")</f>
        <v/>
      </c>
      <c r="AE194" s="586"/>
    </row>
    <row r="195" spans="3:33" ht="15" hidden="1" x14ac:dyDescent="0.25">
      <c r="C195" s="350" t="s">
        <v>590</v>
      </c>
      <c r="D195" s="382">
        <v>2.5243449678879742E-2</v>
      </c>
      <c r="E195" s="382">
        <v>9.6192811327010519E-3</v>
      </c>
      <c r="F195" s="382">
        <v>1.4600840766104109E-2</v>
      </c>
      <c r="G195" s="382">
        <v>3.5489007412986434E-3</v>
      </c>
      <c r="H195" s="382">
        <v>0.94698752768101635</v>
      </c>
      <c r="I195" s="382">
        <v>5.3012472318983539E-2</v>
      </c>
      <c r="J195" s="350" t="s">
        <v>138</v>
      </c>
      <c r="K195" s="350">
        <f>ROWS($J$157:J195)</f>
        <v>39</v>
      </c>
      <c r="L195" s="350" t="str">
        <f t="shared" si="6"/>
        <v/>
      </c>
      <c r="M195" s="350" t="str">
        <f>IFERROR(SMALL($L$157:$L$200,ROWS($L$157:L195)),"")</f>
        <v/>
      </c>
      <c r="O195" s="360"/>
      <c r="P195" s="360"/>
      <c r="Q195" s="586"/>
      <c r="R195" s="586" t="s">
        <v>590</v>
      </c>
      <c r="S195" s="586">
        <v>60</v>
      </c>
      <c r="T195" s="586">
        <v>25</v>
      </c>
      <c r="U195" s="586">
        <v>35</v>
      </c>
      <c r="V195" s="586">
        <v>10</v>
      </c>
      <c r="W195" s="586">
        <v>2315</v>
      </c>
      <c r="X195" s="586">
        <v>10</v>
      </c>
      <c r="Y195" s="586">
        <v>130</v>
      </c>
      <c r="Z195" s="586">
        <v>2445</v>
      </c>
      <c r="AA195" s="586" t="s">
        <v>138</v>
      </c>
      <c r="AB195" s="586">
        <f>ROWS($J$157:AA195)</f>
        <v>39</v>
      </c>
      <c r="AC195" s="586" t="str">
        <f t="shared" si="7"/>
        <v/>
      </c>
      <c r="AD195" s="586" t="str">
        <f>IFERROR(SMALL($AC$157:$AC$203,ROWS($AC$157:AC195)),"")</f>
        <v/>
      </c>
      <c r="AE195" s="586"/>
    </row>
    <row r="196" spans="3:33" ht="15" hidden="1" x14ac:dyDescent="0.25">
      <c r="C196" s="350" t="s">
        <v>591</v>
      </c>
      <c r="D196" s="382">
        <v>5.1387730049582338E-2</v>
      </c>
      <c r="E196" s="382">
        <v>2.5455303967546104E-2</v>
      </c>
      <c r="F196" s="382">
        <v>9.0317537953985283E-3</v>
      </c>
      <c r="G196" s="382">
        <v>3.8361577044432296E-3</v>
      </c>
      <c r="H196" s="382">
        <v>0.91028905448302977</v>
      </c>
      <c r="I196" s="382">
        <v>8.9710945516970203E-2</v>
      </c>
      <c r="J196" s="350" t="s">
        <v>138</v>
      </c>
      <c r="K196" s="350">
        <f>ROWS($J$157:J196)</f>
        <v>40</v>
      </c>
      <c r="L196" s="350" t="str">
        <f t="shared" si="6"/>
        <v/>
      </c>
      <c r="M196" s="350" t="str">
        <f>IFERROR(SMALL($L$157:$L$200,ROWS($L$157:L196)),"")</f>
        <v/>
      </c>
      <c r="O196" s="360"/>
      <c r="P196" s="360"/>
      <c r="Q196" s="586"/>
      <c r="R196" s="586" t="s">
        <v>591</v>
      </c>
      <c r="S196" s="586">
        <v>215</v>
      </c>
      <c r="T196" s="586">
        <v>105</v>
      </c>
      <c r="U196" s="586">
        <v>40</v>
      </c>
      <c r="V196" s="586">
        <v>15</v>
      </c>
      <c r="W196" s="586">
        <v>3795</v>
      </c>
      <c r="X196" s="586">
        <v>20</v>
      </c>
      <c r="Y196" s="586">
        <v>375</v>
      </c>
      <c r="Z196" s="586">
        <v>4170</v>
      </c>
      <c r="AA196" s="586" t="s">
        <v>138</v>
      </c>
      <c r="AB196" s="586">
        <f>ROWS($J$157:AA196)</f>
        <v>40</v>
      </c>
      <c r="AC196" s="586" t="str">
        <f t="shared" si="7"/>
        <v/>
      </c>
      <c r="AE196" s="586"/>
    </row>
    <row r="197" spans="3:33" ht="15" hidden="1" x14ac:dyDescent="0.25">
      <c r="C197" s="350" t="s">
        <v>592</v>
      </c>
      <c r="D197" s="382" t="s">
        <v>137</v>
      </c>
      <c r="E197" s="382" t="s">
        <v>137</v>
      </c>
      <c r="F197" s="382" t="s">
        <v>137</v>
      </c>
      <c r="G197" s="382" t="s">
        <v>137</v>
      </c>
      <c r="H197" s="382" t="s">
        <v>137</v>
      </c>
      <c r="I197" s="382" t="s">
        <v>137</v>
      </c>
      <c r="J197" s="350" t="s">
        <v>138</v>
      </c>
      <c r="K197" s="350">
        <f>ROWS($J$157:J197)</f>
        <v>41</v>
      </c>
      <c r="L197" s="350" t="str">
        <f t="shared" si="6"/>
        <v/>
      </c>
      <c r="M197" s="350" t="str">
        <f>IFERROR(SMALL($L$157:$L$200,ROWS($L$157:L197)),"")</f>
        <v/>
      </c>
      <c r="O197" s="360"/>
      <c r="P197" s="360"/>
      <c r="Q197" s="586"/>
      <c r="R197" s="586" t="s">
        <v>592</v>
      </c>
      <c r="S197" s="581">
        <v>0</v>
      </c>
      <c r="T197" s="581">
        <v>0</v>
      </c>
      <c r="U197" s="581">
        <v>0</v>
      </c>
      <c r="V197" s="581">
        <v>0</v>
      </c>
      <c r="W197" s="586">
        <v>5</v>
      </c>
      <c r="X197" s="581">
        <v>0</v>
      </c>
      <c r="Y197" s="586" t="s">
        <v>137</v>
      </c>
      <c r="Z197" s="586">
        <v>5</v>
      </c>
      <c r="AA197" s="586" t="s">
        <v>138</v>
      </c>
      <c r="AB197" s="586">
        <f>ROWS($J$157:AA197)</f>
        <v>41</v>
      </c>
      <c r="AC197" s="586" t="str">
        <f t="shared" si="7"/>
        <v/>
      </c>
      <c r="AE197" s="586"/>
    </row>
    <row r="198" spans="3:33" ht="15" hidden="1" x14ac:dyDescent="0.25">
      <c r="C198" s="350" t="s">
        <v>593</v>
      </c>
      <c r="D198" s="382">
        <v>7.462686567164179E-3</v>
      </c>
      <c r="E198" s="382">
        <v>3.7313432835820895E-3</v>
      </c>
      <c r="F198" s="382">
        <v>3.7313432835820895E-3</v>
      </c>
      <c r="G198" s="382">
        <v>0</v>
      </c>
      <c r="H198" s="382">
        <v>0.9850746268656716</v>
      </c>
      <c r="I198" s="382">
        <v>1.4925373134328358E-2</v>
      </c>
      <c r="J198" s="350" t="s">
        <v>138</v>
      </c>
      <c r="K198" s="350">
        <f>ROWS($J$157:J198)</f>
        <v>42</v>
      </c>
      <c r="L198" s="350" t="str">
        <f t="shared" si="6"/>
        <v/>
      </c>
      <c r="M198" s="350" t="str">
        <f>IFERROR(SMALL($L$157:$L$200,ROWS($L$157:L198)),"")</f>
        <v/>
      </c>
      <c r="O198" s="360"/>
      <c r="P198" s="360"/>
      <c r="Q198" s="586"/>
      <c r="R198" s="586" t="s">
        <v>593</v>
      </c>
      <c r="S198" s="586" t="s">
        <v>137</v>
      </c>
      <c r="T198" s="586" t="s">
        <v>137</v>
      </c>
      <c r="U198" s="586" t="s">
        <v>137</v>
      </c>
      <c r="V198" s="581">
        <v>0</v>
      </c>
      <c r="W198" s="586">
        <v>265</v>
      </c>
      <c r="X198" s="581">
        <v>0</v>
      </c>
      <c r="Y198" s="586">
        <v>5</v>
      </c>
      <c r="Z198" s="586">
        <v>270</v>
      </c>
      <c r="AA198" s="586" t="s">
        <v>138</v>
      </c>
      <c r="AB198" s="586">
        <f>ROWS($J$157:AA198)</f>
        <v>42</v>
      </c>
      <c r="AC198" s="586" t="str">
        <f t="shared" si="7"/>
        <v/>
      </c>
      <c r="AE198" s="586"/>
    </row>
    <row r="199" spans="3:33" ht="15" hidden="1" x14ac:dyDescent="0.25">
      <c r="D199" s="382"/>
      <c r="E199" s="382"/>
      <c r="F199" s="382"/>
      <c r="G199" s="382"/>
      <c r="H199" s="382"/>
      <c r="I199" s="382"/>
      <c r="O199" s="360"/>
      <c r="P199" s="360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  <c r="AA199" s="586"/>
      <c r="AB199" s="586"/>
      <c r="AC199" s="586"/>
      <c r="AD199" s="586"/>
      <c r="AE199" s="586"/>
    </row>
    <row r="200" spans="3:33" ht="15" hidden="1" x14ac:dyDescent="0.25">
      <c r="O200" s="360"/>
      <c r="P200" s="360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  <c r="AA200" s="586"/>
      <c r="AB200" s="586"/>
      <c r="AC200" s="586"/>
      <c r="AD200" s="586"/>
      <c r="AE200" s="586"/>
    </row>
    <row r="201" spans="3:33" ht="15" hidden="1" x14ac:dyDescent="0.25">
      <c r="O201" s="360"/>
      <c r="P201" s="360"/>
      <c r="Q201" s="586"/>
      <c r="R201" s="586"/>
      <c r="S201" s="586"/>
      <c r="T201" s="586"/>
      <c r="U201" s="586"/>
      <c r="V201" s="586"/>
      <c r="W201" s="586"/>
      <c r="X201" s="586"/>
      <c r="Y201" s="586"/>
      <c r="Z201" s="586"/>
      <c r="AA201" s="586"/>
      <c r="AB201" s="586"/>
      <c r="AC201" s="586"/>
      <c r="AD201" s="586"/>
      <c r="AE201" s="586"/>
    </row>
    <row r="202" spans="3:33" ht="15" hidden="1" x14ac:dyDescent="0.25">
      <c r="O202" s="360"/>
      <c r="P202" s="360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  <c r="AA202" s="586"/>
      <c r="AB202" s="586"/>
      <c r="AC202" s="586"/>
      <c r="AD202" s="586"/>
      <c r="AE202" s="586"/>
    </row>
    <row r="203" spans="3:33" ht="15" hidden="1" x14ac:dyDescent="0.25">
      <c r="O203" s="360"/>
      <c r="P203" s="360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  <c r="AA203" s="586"/>
      <c r="AB203" s="586"/>
      <c r="AC203" s="586"/>
      <c r="AD203" s="586"/>
      <c r="AE203" s="586"/>
    </row>
    <row r="204" spans="3:33" ht="15" hidden="1" x14ac:dyDescent="0.25">
      <c r="O204" s="360"/>
      <c r="P204" s="360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A204" s="586"/>
      <c r="AB204" s="586"/>
      <c r="AC204" s="586"/>
      <c r="AD204" s="586"/>
      <c r="AE204" s="586"/>
    </row>
    <row r="205" spans="3:33" ht="15" hidden="1" x14ac:dyDescent="0.25">
      <c r="O205" s="360"/>
      <c r="P205" s="360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A205" s="586"/>
      <c r="AB205" s="586"/>
      <c r="AC205" s="586"/>
      <c r="AD205" s="586"/>
      <c r="AE205" s="586"/>
    </row>
    <row r="206" spans="3:33" ht="15" hidden="1" x14ac:dyDescent="0.25">
      <c r="C206" s="363" t="s">
        <v>811</v>
      </c>
      <c r="O206" s="360"/>
      <c r="P206" s="360"/>
      <c r="Q206" s="586"/>
      <c r="R206" s="587" t="s">
        <v>811</v>
      </c>
      <c r="S206" s="586"/>
      <c r="T206" s="586"/>
      <c r="U206" s="586"/>
      <c r="V206" s="586"/>
      <c r="W206" s="586"/>
      <c r="X206" s="586"/>
      <c r="Y206" s="586"/>
      <c r="Z206" s="586"/>
      <c r="AA206" s="586"/>
      <c r="AB206" s="586"/>
      <c r="AC206" s="586"/>
      <c r="AD206" s="586"/>
      <c r="AE206" s="586"/>
    </row>
    <row r="207" spans="3:33" ht="15" hidden="1" x14ac:dyDescent="0.25">
      <c r="O207" s="360"/>
      <c r="P207" s="360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A207" s="586"/>
      <c r="AB207" s="586"/>
      <c r="AC207" s="586"/>
      <c r="AD207" s="586"/>
      <c r="AE207" s="586"/>
      <c r="AF207" s="586" t="str">
        <f>IFERROR(INDEX($R$157:$Z$199,$AD179,COLUMNS($AE$185:AE207)),"")</f>
        <v/>
      </c>
      <c r="AG207" s="586" t="str">
        <f>IFERROR(INDEX($R$157:$Z$199,$AD179,COLUMNS($AE$185:AF207)),"")</f>
        <v/>
      </c>
    </row>
    <row r="208" spans="3:33" ht="15" hidden="1" x14ac:dyDescent="0.25">
      <c r="C208" s="363" t="s">
        <v>565</v>
      </c>
      <c r="D208" s="363" t="s">
        <v>169</v>
      </c>
      <c r="E208" s="363" t="s">
        <v>170</v>
      </c>
      <c r="F208" s="363" t="s">
        <v>601</v>
      </c>
      <c r="G208" s="363" t="s">
        <v>602</v>
      </c>
      <c r="H208" s="363" t="s">
        <v>603</v>
      </c>
      <c r="I208" s="363" t="s">
        <v>498</v>
      </c>
      <c r="J208" s="363" t="s">
        <v>467</v>
      </c>
      <c r="K208" s="363" t="s">
        <v>468</v>
      </c>
      <c r="L208" s="363" t="s">
        <v>469</v>
      </c>
      <c r="M208" s="363" t="s">
        <v>470</v>
      </c>
      <c r="O208" s="360"/>
      <c r="P208" s="360"/>
      <c r="Q208" s="586"/>
      <c r="R208" s="587" t="s">
        <v>565</v>
      </c>
      <c r="S208" s="587" t="s">
        <v>169</v>
      </c>
      <c r="T208" s="587" t="s">
        <v>170</v>
      </c>
      <c r="U208" s="587" t="s">
        <v>601</v>
      </c>
      <c r="V208" s="587" t="s">
        <v>602</v>
      </c>
      <c r="W208" s="587" t="s">
        <v>603</v>
      </c>
      <c r="X208" s="587" t="s">
        <v>555</v>
      </c>
      <c r="Y208" s="587" t="s">
        <v>498</v>
      </c>
      <c r="Z208" s="587" t="s">
        <v>483</v>
      </c>
      <c r="AA208" s="587" t="s">
        <v>467</v>
      </c>
      <c r="AB208" s="587" t="s">
        <v>468</v>
      </c>
      <c r="AC208" s="587" t="s">
        <v>469</v>
      </c>
      <c r="AD208" s="587" t="s">
        <v>470</v>
      </c>
      <c r="AE208" s="586" t="str">
        <f>IFERROR(INDEX($R$157:$Z$199,$AD180,COLUMNS($AE$185:AE208)),"")</f>
        <v/>
      </c>
      <c r="AF208" s="586" t="str">
        <f>IFERROR(INDEX($R$157:$Z$199,$AD180,COLUMNS($AE$185:AF208)),"")</f>
        <v/>
      </c>
      <c r="AG208" s="586" t="str">
        <f>IFERROR(INDEX($R$157:$Z$199,$AD180,COLUMNS($AE$185:AG208)),"")</f>
        <v/>
      </c>
    </row>
    <row r="209" spans="3:40" ht="15" hidden="1" x14ac:dyDescent="0.25">
      <c r="C209" s="350" t="s">
        <v>573</v>
      </c>
      <c r="D209" s="382">
        <v>2.9320388349514566E-2</v>
      </c>
      <c r="E209" s="382">
        <v>9.1376356367789836E-3</v>
      </c>
      <c r="F209" s="382">
        <v>9.1376356367789836E-3</v>
      </c>
      <c r="G209" s="382">
        <v>7.230154197601371E-3</v>
      </c>
      <c r="H209" s="382">
        <v>0.94517418617932614</v>
      </c>
      <c r="I209" s="382">
        <v>5.4825813820673898E-2</v>
      </c>
      <c r="J209" s="350" t="s">
        <v>139</v>
      </c>
      <c r="K209" s="350">
        <f>ROWS($J$209:J209)</f>
        <v>1</v>
      </c>
      <c r="L209" s="350">
        <f t="shared" ref="L209:L250" si="8">IF($AI$2=J209,$K209,"")</f>
        <v>1</v>
      </c>
      <c r="M209" s="350">
        <f>IFERROR(SMALL($L$209:$L$252,ROWS($L$209:L209)),"")</f>
        <v>1</v>
      </c>
      <c r="O209" s="360"/>
      <c r="P209" s="360"/>
      <c r="Q209" s="586"/>
      <c r="R209" s="586" t="s">
        <v>573</v>
      </c>
      <c r="S209" s="586">
        <v>25</v>
      </c>
      <c r="T209" s="586">
        <v>10</v>
      </c>
      <c r="U209" s="586">
        <v>10</v>
      </c>
      <c r="V209" s="586">
        <v>5</v>
      </c>
      <c r="W209" s="586">
        <v>850</v>
      </c>
      <c r="X209" s="586">
        <v>5</v>
      </c>
      <c r="Y209" s="586">
        <v>45</v>
      </c>
      <c r="Z209" s="586">
        <v>900</v>
      </c>
      <c r="AA209" s="586" t="s">
        <v>139</v>
      </c>
      <c r="AB209" s="586">
        <f>ROWS($J$209:AA209)</f>
        <v>1</v>
      </c>
      <c r="AC209" s="586">
        <f t="shared" ref="AC209:AC250" si="9">IF($AI$2=AA209,$AB209,"")</f>
        <v>1</v>
      </c>
      <c r="AD209" s="586">
        <f>IFERROR(SMALL($AC$209:$AC$256,ROWS($AC$209:AC209)),"")</f>
        <v>1</v>
      </c>
      <c r="AE209" s="360"/>
      <c r="AF209" s="360"/>
      <c r="AG209" s="360"/>
      <c r="AH209" s="586" t="str">
        <f>IFERROR(INDEX($R$157:$Z$199,$AD179,COLUMNS($AE$185:AG207)),"")</f>
        <v/>
      </c>
      <c r="AI209" s="586" t="str">
        <f>IFERROR(INDEX($R$157:$Z$199,$AD179,COLUMNS($AE$185:AH207)),"")</f>
        <v/>
      </c>
      <c r="AJ209" s="586" t="str">
        <f>IFERROR(INDEX($R$157:$Z$199,$AD179,COLUMNS($AE$185:AI207)),"")</f>
        <v/>
      </c>
      <c r="AK209" s="586" t="str">
        <f>IFERROR(INDEX($R$157:$Z$199,$AD179,COLUMNS($AE$185:AJ207)),"")</f>
        <v/>
      </c>
      <c r="AL209" s="586" t="str">
        <f>IFERROR(INDEX($R$157:$Z$199,$AD179,COLUMNS($AE$185:AK207)),"")</f>
        <v/>
      </c>
      <c r="AM209" s="586" t="str">
        <f>IFERROR(INDEX($R$157:$Z$199,$AD179,COLUMNS($AE$185:AL207)),"")</f>
        <v/>
      </c>
      <c r="AN209" s="586" t="str">
        <f>IFERROR(INDEX($R$157:$Z$199,$AD179,COLUMNS($AE$185:AM207)),"")</f>
        <v/>
      </c>
    </row>
    <row r="210" spans="3:40" ht="15" hidden="1" x14ac:dyDescent="0.25">
      <c r="C210" s="350" t="s">
        <v>574</v>
      </c>
      <c r="D210" s="382">
        <v>3.7388829855162557E-2</v>
      </c>
      <c r="E210" s="382">
        <v>7.0286277429599271E-3</v>
      </c>
      <c r="F210" s="382">
        <v>1.6343908803735749E-2</v>
      </c>
      <c r="G210" s="382">
        <v>5.5419416554020676E-3</v>
      </c>
      <c r="H210" s="382">
        <v>0.93369669194273963</v>
      </c>
      <c r="I210" s="382">
        <v>6.6303308057260299E-2</v>
      </c>
      <c r="J210" s="350" t="s">
        <v>139</v>
      </c>
      <c r="K210" s="350">
        <f>ROWS($J$209:J210)</f>
        <v>2</v>
      </c>
      <c r="L210" s="350">
        <f t="shared" si="8"/>
        <v>2</v>
      </c>
      <c r="M210" s="350">
        <f>IFERROR(SMALL($L$209:$L$252,ROWS($L$209:L210)),"")</f>
        <v>2</v>
      </c>
      <c r="O210" s="360"/>
      <c r="P210" s="360"/>
      <c r="Q210" s="586"/>
      <c r="R210" s="586" t="s">
        <v>574</v>
      </c>
      <c r="S210" s="586">
        <v>140</v>
      </c>
      <c r="T210" s="586">
        <v>25</v>
      </c>
      <c r="U210" s="586">
        <v>70</v>
      </c>
      <c r="V210" s="586">
        <v>10</v>
      </c>
      <c r="W210" s="586">
        <v>4020</v>
      </c>
      <c r="X210" s="586">
        <v>25</v>
      </c>
      <c r="Y210" s="586">
        <v>255</v>
      </c>
      <c r="Z210" s="586">
        <v>4275</v>
      </c>
      <c r="AA210" s="586" t="s">
        <v>139</v>
      </c>
      <c r="AB210" s="586">
        <f>ROWS($J$209:AA210)</f>
        <v>2</v>
      </c>
      <c r="AC210" s="586">
        <f t="shared" si="9"/>
        <v>2</v>
      </c>
      <c r="AD210" s="586">
        <f>IFERROR(SMALL($AC$209:$AC$256,ROWS($AC$209:AC210)),"")</f>
        <v>2</v>
      </c>
      <c r="AE210" s="586"/>
      <c r="AF210" s="587"/>
      <c r="AG210" s="360"/>
      <c r="AH210" s="586" t="str">
        <f>IFERROR(INDEX($R$157:$Z$199,$AD180,COLUMNS($AE$185:AH208)),"")</f>
        <v/>
      </c>
      <c r="AI210" s="586" t="str">
        <f>IFERROR(INDEX($R$157:$Z$199,$AD180,COLUMNS($AE$185:AI208)),"")</f>
        <v/>
      </c>
      <c r="AJ210" s="586" t="str">
        <f>IFERROR(INDEX($R$157:$Z$199,$AD180,COLUMNS($AE$185:AJ208)),"")</f>
        <v/>
      </c>
      <c r="AK210" s="586" t="str">
        <f>IFERROR(INDEX($R$157:$Z$199,$AD180,COLUMNS($AE$185:AK208)),"")</f>
        <v/>
      </c>
      <c r="AL210" s="586" t="str">
        <f>IFERROR(INDEX($R$157:$Z$199,$AD180,COLUMNS($AE$185:AL208)),"")</f>
        <v/>
      </c>
      <c r="AM210" s="586" t="str">
        <f>IFERROR(INDEX($R$157:$Z$199,$AD180,COLUMNS($AE$185:AM208)),"")</f>
        <v/>
      </c>
    </row>
    <row r="211" spans="3:40" ht="15" hidden="1" x14ac:dyDescent="0.25">
      <c r="C211" s="350" t="s">
        <v>575</v>
      </c>
      <c r="D211" s="382">
        <v>5.3982739016025988E-2</v>
      </c>
      <c r="E211" s="382">
        <v>1.6593612456634453E-2</v>
      </c>
      <c r="F211" s="382">
        <v>1.1212929597745445E-2</v>
      </c>
      <c r="G211" s="382">
        <v>5.8939060638319093E-3</v>
      </c>
      <c r="H211" s="382">
        <v>0.91231681286576216</v>
      </c>
      <c r="I211" s="382">
        <v>8.7683187134237783E-2</v>
      </c>
      <c r="J211" s="350" t="s">
        <v>139</v>
      </c>
      <c r="K211" s="350">
        <f>ROWS($J$209:J211)</f>
        <v>3</v>
      </c>
      <c r="L211" s="350">
        <f t="shared" si="8"/>
        <v>3</v>
      </c>
      <c r="M211" s="350">
        <f>IFERROR(SMALL($L$209:$L$252,ROWS($L$209:L211)),"")</f>
        <v>3</v>
      </c>
      <c r="O211" s="360"/>
      <c r="P211" s="360"/>
      <c r="Q211" s="586"/>
      <c r="R211" s="586" t="s">
        <v>575</v>
      </c>
      <c r="S211" s="586">
        <v>280</v>
      </c>
      <c r="T211" s="586">
        <v>70</v>
      </c>
      <c r="U211" s="586">
        <v>60</v>
      </c>
      <c r="V211" s="586">
        <v>25</v>
      </c>
      <c r="W211" s="586">
        <v>5000</v>
      </c>
      <c r="X211" s="586">
        <v>35</v>
      </c>
      <c r="Y211" s="586">
        <v>435</v>
      </c>
      <c r="Z211" s="586">
        <v>5440</v>
      </c>
      <c r="AA211" s="586" t="s">
        <v>139</v>
      </c>
      <c r="AB211" s="586">
        <f>ROWS($J$209:AA211)</f>
        <v>3</v>
      </c>
      <c r="AC211" s="586">
        <f t="shared" si="9"/>
        <v>3</v>
      </c>
      <c r="AD211" s="586">
        <f>IFERROR(SMALL($AC$209:$AC$256,ROWS($AC$209:AC211)),"")</f>
        <v>3</v>
      </c>
      <c r="AE211" s="586"/>
      <c r="AH211" s="360"/>
      <c r="AI211" s="360"/>
      <c r="AJ211" s="360"/>
      <c r="AK211" s="360"/>
      <c r="AL211" s="360"/>
    </row>
    <row r="212" spans="3:40" ht="15" hidden="1" x14ac:dyDescent="0.25">
      <c r="C212" s="350" t="s">
        <v>576</v>
      </c>
      <c r="D212" s="382">
        <v>2.7694160144491272E-2</v>
      </c>
      <c r="E212" s="382">
        <v>1.3847080072245636E-2</v>
      </c>
      <c r="F212" s="382">
        <v>2.2275737507525588E-2</v>
      </c>
      <c r="G212" s="382">
        <v>5.4184226369656833E-3</v>
      </c>
      <c r="H212" s="382">
        <v>0.93076459963877178</v>
      </c>
      <c r="I212" s="382">
        <v>6.9235400361228175E-2</v>
      </c>
      <c r="J212" s="350" t="s">
        <v>139</v>
      </c>
      <c r="K212" s="350">
        <f>ROWS($J$209:J212)</f>
        <v>4</v>
      </c>
      <c r="L212" s="350">
        <f t="shared" si="8"/>
        <v>4</v>
      </c>
      <c r="M212" s="350">
        <f>IFERROR(SMALL($L$209:$L$252,ROWS($L$209:L212)),"")</f>
        <v>4</v>
      </c>
      <c r="O212" s="360"/>
      <c r="P212" s="360"/>
      <c r="Q212" s="586"/>
      <c r="R212" s="586" t="s">
        <v>576</v>
      </c>
      <c r="S212" s="586">
        <v>25</v>
      </c>
      <c r="T212" s="586">
        <v>10</v>
      </c>
      <c r="U212" s="586">
        <v>10</v>
      </c>
      <c r="V212" s="586">
        <v>5</v>
      </c>
      <c r="W212" s="586">
        <v>610</v>
      </c>
      <c r="X212" s="586">
        <v>15</v>
      </c>
      <c r="Y212" s="586">
        <v>50</v>
      </c>
      <c r="Z212" s="586">
        <v>660</v>
      </c>
      <c r="AA212" s="586" t="s">
        <v>139</v>
      </c>
      <c r="AB212" s="586">
        <f>ROWS($J$209:AA212)</f>
        <v>4</v>
      </c>
      <c r="AC212" s="586">
        <f t="shared" si="9"/>
        <v>4</v>
      </c>
      <c r="AD212" s="586">
        <f>IFERROR(SMALL($AC$209:$AC$256,ROWS($AC$209:AC212)),"")</f>
        <v>4</v>
      </c>
      <c r="AE212" s="586"/>
      <c r="AH212" s="360"/>
      <c r="AI212" s="360"/>
      <c r="AJ212" s="360"/>
      <c r="AK212" s="360"/>
      <c r="AL212" s="360"/>
      <c r="AM212" s="360"/>
    </row>
    <row r="213" spans="3:40" ht="15" hidden="1" x14ac:dyDescent="0.25">
      <c r="C213" s="350" t="s">
        <v>577</v>
      </c>
      <c r="D213" s="382">
        <v>5.5670067453989988E-2</v>
      </c>
      <c r="E213" s="382">
        <v>1.188331021489346E-2</v>
      </c>
      <c r="F213" s="382">
        <v>1.6926154949722796E-2</v>
      </c>
      <c r="G213" s="382">
        <v>7.7781666861120834E-3</v>
      </c>
      <c r="H213" s="382">
        <v>0.90774230069528172</v>
      </c>
      <c r="I213" s="382">
        <v>9.2257699304718319E-2</v>
      </c>
      <c r="J213" s="350" t="s">
        <v>139</v>
      </c>
      <c r="K213" s="350">
        <f>ROWS($J$209:J213)</f>
        <v>5</v>
      </c>
      <c r="L213" s="350">
        <f t="shared" si="8"/>
        <v>5</v>
      </c>
      <c r="M213" s="350">
        <f>IFERROR(SMALL($L$209:$L$252,ROWS($L$209:L213)),"")</f>
        <v>5</v>
      </c>
      <c r="O213" s="360"/>
      <c r="P213" s="360"/>
      <c r="Q213" s="586"/>
      <c r="R213" s="586" t="s">
        <v>577</v>
      </c>
      <c r="S213" s="586">
        <v>125</v>
      </c>
      <c r="T213" s="586">
        <v>40</v>
      </c>
      <c r="U213" s="586">
        <v>35</v>
      </c>
      <c r="V213" s="586">
        <v>10</v>
      </c>
      <c r="W213" s="586">
        <v>2200</v>
      </c>
      <c r="X213" s="586">
        <v>20</v>
      </c>
      <c r="Y213" s="586">
        <v>210</v>
      </c>
      <c r="Z213" s="586">
        <v>2410</v>
      </c>
      <c r="AA213" s="586" t="s">
        <v>139</v>
      </c>
      <c r="AB213" s="586">
        <f>ROWS($J$209:AA213)</f>
        <v>5</v>
      </c>
      <c r="AC213" s="586">
        <f t="shared" si="9"/>
        <v>5</v>
      </c>
      <c r="AD213" s="586">
        <f>IFERROR(SMALL($AC$209:$AC$256,ROWS($AC$209:AC213)),"")</f>
        <v>5</v>
      </c>
      <c r="AE213" s="586"/>
      <c r="AL213" s="360"/>
      <c r="AM213" s="360"/>
    </row>
    <row r="214" spans="3:40" ht="15" hidden="1" x14ac:dyDescent="0.25">
      <c r="C214" s="350" t="s">
        <v>578</v>
      </c>
      <c r="D214" s="382">
        <v>2.2270063790308731E-2</v>
      </c>
      <c r="E214" s="382">
        <v>4.1884641320874046E-3</v>
      </c>
      <c r="F214" s="382">
        <v>2.3245975933085094E-2</v>
      </c>
      <c r="G214" s="382">
        <v>5.0973608487503716E-3</v>
      </c>
      <c r="H214" s="382">
        <v>0.94519813529576835</v>
      </c>
      <c r="I214" s="382">
        <v>5.4801864704231602E-2</v>
      </c>
      <c r="J214" s="350" t="s">
        <v>139</v>
      </c>
      <c r="K214" s="350">
        <f>ROWS($J$209:J214)</f>
        <v>6</v>
      </c>
      <c r="L214" s="350">
        <f t="shared" si="8"/>
        <v>6</v>
      </c>
      <c r="M214" s="350">
        <f>IFERROR(SMALL($L$209:$L$252,ROWS($L$209:L214)),"")</f>
        <v>6</v>
      </c>
      <c r="O214" s="360"/>
      <c r="P214" s="360"/>
      <c r="Q214" s="586"/>
      <c r="R214" s="586" t="s">
        <v>578</v>
      </c>
      <c r="S214" s="586">
        <v>40</v>
      </c>
      <c r="T214" s="586">
        <v>5</v>
      </c>
      <c r="U214" s="586">
        <v>45</v>
      </c>
      <c r="V214" s="586">
        <v>5</v>
      </c>
      <c r="W214" s="586">
        <v>2135</v>
      </c>
      <c r="X214" s="586">
        <v>20</v>
      </c>
      <c r="Y214" s="586">
        <v>95</v>
      </c>
      <c r="Z214" s="586">
        <v>2230</v>
      </c>
      <c r="AA214" s="586" t="s">
        <v>139</v>
      </c>
      <c r="AB214" s="586">
        <f>ROWS($J$209:AA214)</f>
        <v>6</v>
      </c>
      <c r="AC214" s="586">
        <f t="shared" si="9"/>
        <v>6</v>
      </c>
      <c r="AD214" s="586">
        <f>IFERROR(SMALL($AC$209:$AC$256,ROWS($AC$209:AC214)),"")</f>
        <v>6</v>
      </c>
      <c r="AE214" s="586"/>
      <c r="AL214" s="360"/>
      <c r="AM214" s="360"/>
    </row>
    <row r="215" spans="3:40" ht="15" hidden="1" x14ac:dyDescent="0.25">
      <c r="C215" s="350" t="s">
        <v>579</v>
      </c>
      <c r="D215" s="382">
        <v>4.1373603640877117E-2</v>
      </c>
      <c r="E215" s="382">
        <v>0</v>
      </c>
      <c r="F215" s="382">
        <v>0.10343400910219279</v>
      </c>
      <c r="G215" s="382">
        <v>0</v>
      </c>
      <c r="H215" s="382">
        <v>0.85519238725693014</v>
      </c>
      <c r="I215" s="382">
        <v>0.14480761274306991</v>
      </c>
      <c r="J215" s="350" t="s">
        <v>139</v>
      </c>
      <c r="K215" s="350">
        <f>ROWS($J$209:J215)</f>
        <v>7</v>
      </c>
      <c r="L215" s="350">
        <f t="shared" si="8"/>
        <v>7</v>
      </c>
      <c r="M215" s="350">
        <f>IFERROR(SMALL($L$209:$L$252,ROWS($L$209:L215)),"")</f>
        <v>7</v>
      </c>
      <c r="O215" s="360"/>
      <c r="P215" s="360"/>
      <c r="Q215" s="586"/>
      <c r="R215" s="586" t="s">
        <v>579</v>
      </c>
      <c r="S215" s="581">
        <v>0</v>
      </c>
      <c r="T215" s="586" t="s">
        <v>137</v>
      </c>
      <c r="U215" s="586" t="s">
        <v>137</v>
      </c>
      <c r="V215" s="581">
        <v>0</v>
      </c>
      <c r="W215" s="586">
        <v>20</v>
      </c>
      <c r="X215" s="581">
        <v>0</v>
      </c>
      <c r="Y215" s="586" t="s">
        <v>137</v>
      </c>
      <c r="Z215" s="586">
        <v>25</v>
      </c>
      <c r="AA215" s="586" t="s">
        <v>139</v>
      </c>
      <c r="AB215" s="586">
        <f>ROWS($J$209:AA215)</f>
        <v>7</v>
      </c>
      <c r="AC215" s="586">
        <f t="shared" si="9"/>
        <v>7</v>
      </c>
      <c r="AD215" s="586">
        <f>IFERROR(SMALL($AC$209:$AC$256,ROWS($AC$209:AC215)),"")</f>
        <v>7</v>
      </c>
      <c r="AE215" s="586"/>
      <c r="AL215" s="360"/>
      <c r="AM215" s="360"/>
    </row>
    <row r="216" spans="3:40" ht="15" hidden="1" x14ac:dyDescent="0.25">
      <c r="C216" s="350" t="s">
        <v>580</v>
      </c>
      <c r="D216" s="382">
        <v>1.6671376094942073E-2</v>
      </c>
      <c r="E216" s="382">
        <v>3.1082226617688614E-3</v>
      </c>
      <c r="F216" s="382">
        <v>4.521051144391071E-3</v>
      </c>
      <c r="G216" s="382">
        <v>1.6953941791466515E-3</v>
      </c>
      <c r="H216" s="382">
        <v>0.97400395591975131</v>
      </c>
      <c r="I216" s="382">
        <v>2.5996044080248658E-2</v>
      </c>
      <c r="J216" s="350" t="s">
        <v>139</v>
      </c>
      <c r="K216" s="350">
        <f>ROWS($J$209:J216)</f>
        <v>8</v>
      </c>
      <c r="L216" s="350">
        <f t="shared" si="8"/>
        <v>8</v>
      </c>
      <c r="M216" s="350">
        <f>IFERROR(SMALL($L$209:$L$252,ROWS($L$209:L216)),"")</f>
        <v>8</v>
      </c>
      <c r="O216" s="360"/>
      <c r="P216" s="360"/>
      <c r="Q216" s="586"/>
      <c r="R216" s="586" t="s">
        <v>580</v>
      </c>
      <c r="S216" s="586">
        <v>25</v>
      </c>
      <c r="T216" s="586">
        <v>5</v>
      </c>
      <c r="U216" s="586">
        <v>5</v>
      </c>
      <c r="V216" s="586" t="s">
        <v>137</v>
      </c>
      <c r="W216" s="586">
        <v>1675</v>
      </c>
      <c r="X216" s="586">
        <v>95</v>
      </c>
      <c r="Y216" s="586">
        <v>40</v>
      </c>
      <c r="Z216" s="586">
        <v>1710</v>
      </c>
      <c r="AA216" s="586" t="s">
        <v>139</v>
      </c>
      <c r="AB216" s="586">
        <f>ROWS($J$209:AA216)</f>
        <v>8</v>
      </c>
      <c r="AC216" s="586">
        <f t="shared" si="9"/>
        <v>8</v>
      </c>
      <c r="AD216" s="586">
        <f>IFERROR(SMALL($AC$209:$AC$256,ROWS($AC$209:AC216)),"")</f>
        <v>8</v>
      </c>
      <c r="AE216" s="586"/>
      <c r="AL216" s="360"/>
      <c r="AM216" s="360"/>
    </row>
    <row r="217" spans="3:40" ht="15" hidden="1" x14ac:dyDescent="0.25">
      <c r="C217" s="350" t="s">
        <v>581</v>
      </c>
      <c r="D217" s="382">
        <v>5.7033422064477972E-2</v>
      </c>
      <c r="E217" s="382">
        <v>1.6465542738834663E-2</v>
      </c>
      <c r="F217" s="382">
        <v>1.676131322094055E-2</v>
      </c>
      <c r="G217" s="382">
        <v>9.8580301685891741E-3</v>
      </c>
      <c r="H217" s="382">
        <v>0.8998816918071576</v>
      </c>
      <c r="I217" s="382">
        <v>0.10011830819284236</v>
      </c>
      <c r="J217" s="350" t="s">
        <v>139</v>
      </c>
      <c r="K217" s="350">
        <f>ROWS($J$209:J217)</f>
        <v>9</v>
      </c>
      <c r="L217" s="350">
        <f t="shared" si="8"/>
        <v>9</v>
      </c>
      <c r="M217" s="350">
        <f>IFERROR(SMALL($L$209:$L$252,ROWS($L$209:L217)),"")</f>
        <v>9</v>
      </c>
      <c r="O217" s="360"/>
      <c r="P217" s="360"/>
      <c r="Q217" s="586"/>
      <c r="R217" s="586" t="s">
        <v>581</v>
      </c>
      <c r="S217" s="586">
        <v>190</v>
      </c>
      <c r="T217" s="586">
        <v>40</v>
      </c>
      <c r="U217" s="586">
        <v>55</v>
      </c>
      <c r="V217" s="586">
        <v>20</v>
      </c>
      <c r="W217" s="586">
        <v>3025</v>
      </c>
      <c r="X217" s="586">
        <v>35</v>
      </c>
      <c r="Y217" s="586">
        <v>305</v>
      </c>
      <c r="Z217" s="586">
        <v>3330</v>
      </c>
      <c r="AA217" s="586" t="s">
        <v>139</v>
      </c>
      <c r="AB217" s="586">
        <f>ROWS($J$209:AA217)</f>
        <v>9</v>
      </c>
      <c r="AC217" s="586">
        <f t="shared" si="9"/>
        <v>9</v>
      </c>
      <c r="AD217" s="586">
        <f>IFERROR(SMALL($AC$209:$AC$256,ROWS($AC$209:AC217)),"")</f>
        <v>9</v>
      </c>
      <c r="AE217" s="586"/>
      <c r="AL217" s="360"/>
      <c r="AM217" s="360"/>
    </row>
    <row r="218" spans="3:40" ht="15" hidden="1" x14ac:dyDescent="0.25">
      <c r="C218" s="350" t="s">
        <v>582</v>
      </c>
      <c r="D218" s="382">
        <v>1.2600322666285456E-2</v>
      </c>
      <c r="E218" s="382">
        <v>2.0421916801110951E-3</v>
      </c>
      <c r="F218" s="382">
        <v>2.5180223415769802E-2</v>
      </c>
      <c r="G218" s="382">
        <v>8.1687667204443804E-3</v>
      </c>
      <c r="H218" s="382">
        <v>0.95200849551738931</v>
      </c>
      <c r="I218" s="382">
        <v>4.7991504482610733E-2</v>
      </c>
      <c r="J218" s="350" t="s">
        <v>139</v>
      </c>
      <c r="K218" s="350">
        <f>ROWS($J$209:J218)</f>
        <v>10</v>
      </c>
      <c r="L218" s="350">
        <f t="shared" si="8"/>
        <v>10</v>
      </c>
      <c r="M218" s="350">
        <f>IFERROR(SMALL($L$209:$L$252,ROWS($L$209:L218)),"")</f>
        <v>10</v>
      </c>
      <c r="O218" s="360"/>
      <c r="P218" s="360"/>
      <c r="Q218" s="586"/>
      <c r="R218" s="586" t="s">
        <v>582</v>
      </c>
      <c r="S218" s="586">
        <v>5</v>
      </c>
      <c r="T218" s="586">
        <v>5</v>
      </c>
      <c r="U218" s="586">
        <v>10</v>
      </c>
      <c r="V218" s="581">
        <v>0</v>
      </c>
      <c r="W218" s="586">
        <v>475</v>
      </c>
      <c r="X218" s="586">
        <v>10</v>
      </c>
      <c r="Y218" s="586">
        <v>15</v>
      </c>
      <c r="Z218" s="586">
        <v>490</v>
      </c>
      <c r="AA218" s="586" t="s">
        <v>139</v>
      </c>
      <c r="AB218" s="586">
        <f>ROWS($J$209:AA218)</f>
        <v>10</v>
      </c>
      <c r="AC218" s="586">
        <f t="shared" si="9"/>
        <v>10</v>
      </c>
      <c r="AD218" s="586">
        <f>IFERROR(SMALL($AC$209:$AC$256,ROWS($AC$209:AC218)),"")</f>
        <v>10</v>
      </c>
      <c r="AE218" s="586"/>
      <c r="AL218" s="360"/>
      <c r="AM218" s="360"/>
    </row>
    <row r="219" spans="3:40" ht="15" hidden="1" x14ac:dyDescent="0.25">
      <c r="C219" s="350" t="s">
        <v>583</v>
      </c>
      <c r="D219" s="382">
        <v>1.0921799912625601E-2</v>
      </c>
      <c r="E219" s="382">
        <v>3.4949759720401923E-3</v>
      </c>
      <c r="F219" s="382">
        <v>1.6015727391874179E-2</v>
      </c>
      <c r="G219" s="382">
        <v>4.3687199650502403E-4</v>
      </c>
      <c r="H219" s="382">
        <v>0.9691306247269551</v>
      </c>
      <c r="I219" s="382">
        <v>3.0869375273044997E-2</v>
      </c>
      <c r="J219" s="350" t="s">
        <v>139</v>
      </c>
      <c r="K219" s="350">
        <f>ROWS($J$209:J219)</f>
        <v>11</v>
      </c>
      <c r="L219" s="350">
        <f t="shared" si="8"/>
        <v>11</v>
      </c>
      <c r="M219" s="350">
        <f>IFERROR(SMALL($L$209:$L$252,ROWS($L$209:L219)),"")</f>
        <v>11</v>
      </c>
      <c r="O219" s="360"/>
      <c r="P219" s="360"/>
      <c r="Q219" s="586"/>
      <c r="R219" s="586" t="s">
        <v>583</v>
      </c>
      <c r="S219" s="586">
        <v>5</v>
      </c>
      <c r="T219" s="586" t="s">
        <v>137</v>
      </c>
      <c r="U219" s="586">
        <v>15</v>
      </c>
      <c r="V219" s="586" t="s">
        <v>137</v>
      </c>
      <c r="W219" s="586">
        <v>1190</v>
      </c>
      <c r="X219" s="586">
        <v>5</v>
      </c>
      <c r="Y219" s="586">
        <v>25</v>
      </c>
      <c r="Z219" s="586">
        <v>1215</v>
      </c>
      <c r="AA219" s="586" t="s">
        <v>139</v>
      </c>
      <c r="AB219" s="586">
        <f>ROWS($J$209:AA219)</f>
        <v>11</v>
      </c>
      <c r="AC219" s="586">
        <f t="shared" si="9"/>
        <v>11</v>
      </c>
      <c r="AD219" s="586">
        <f>IFERROR(SMALL($AC$209:$AC$256,ROWS($AC$209:AC219)),"")</f>
        <v>11</v>
      </c>
      <c r="AE219" s="586"/>
      <c r="AL219" s="360"/>
      <c r="AM219" s="360"/>
    </row>
    <row r="220" spans="3:40" ht="15" hidden="1" x14ac:dyDescent="0.25">
      <c r="C220" s="350" t="s">
        <v>584</v>
      </c>
      <c r="D220" s="382">
        <v>5.3276097067461038E-2</v>
      </c>
      <c r="E220" s="382">
        <v>1.8035044332345047E-2</v>
      </c>
      <c r="F220" s="382">
        <v>1.9791476386527462E-2</v>
      </c>
      <c r="G220" s="382">
        <v>5.971868984220214E-3</v>
      </c>
      <c r="H220" s="382">
        <v>0.90292551322944614</v>
      </c>
      <c r="I220" s="382">
        <v>9.7074486770553775E-2</v>
      </c>
      <c r="J220" s="350" t="s">
        <v>139</v>
      </c>
      <c r="K220" s="350">
        <f>ROWS($J$209:J220)</f>
        <v>12</v>
      </c>
      <c r="L220" s="350">
        <f t="shared" si="8"/>
        <v>12</v>
      </c>
      <c r="M220" s="350">
        <f>IFERROR(SMALL($L$209:$L$252,ROWS($L$209:L220)),"")</f>
        <v>12</v>
      </c>
      <c r="O220" s="360"/>
      <c r="P220" s="360"/>
      <c r="Q220" s="586"/>
      <c r="R220" s="586" t="s">
        <v>584</v>
      </c>
      <c r="S220" s="586">
        <v>80</v>
      </c>
      <c r="T220" s="586">
        <v>20</v>
      </c>
      <c r="U220" s="586">
        <v>30</v>
      </c>
      <c r="V220" s="586">
        <v>10</v>
      </c>
      <c r="W220" s="586">
        <v>1220</v>
      </c>
      <c r="X220" s="586">
        <v>20</v>
      </c>
      <c r="Y220" s="586">
        <v>135</v>
      </c>
      <c r="Z220" s="586">
        <v>1355</v>
      </c>
      <c r="AA220" s="586" t="s">
        <v>139</v>
      </c>
      <c r="AB220" s="586">
        <f>ROWS($J$209:AA220)</f>
        <v>12</v>
      </c>
      <c r="AC220" s="586">
        <f t="shared" si="9"/>
        <v>12</v>
      </c>
      <c r="AD220" s="586">
        <f>IFERROR(SMALL($AC$209:$AC$256,ROWS($AC$209:AC220)),"")</f>
        <v>12</v>
      </c>
      <c r="AE220" s="586"/>
      <c r="AL220" s="360"/>
      <c r="AM220" s="360"/>
    </row>
    <row r="221" spans="3:40" ht="15" hidden="1" x14ac:dyDescent="0.25">
      <c r="C221" s="350" t="s">
        <v>585</v>
      </c>
      <c r="D221" s="382">
        <v>1.0236312587739823E-2</v>
      </c>
      <c r="E221" s="382">
        <v>3.655825924192794E-3</v>
      </c>
      <c r="F221" s="382">
        <v>1.7065395414131962E-2</v>
      </c>
      <c r="G221" s="382">
        <v>3.655825924192794E-3</v>
      </c>
      <c r="H221" s="382">
        <v>0.96538664014974274</v>
      </c>
      <c r="I221" s="382">
        <v>3.4613359850257375E-2</v>
      </c>
      <c r="J221" s="350" t="s">
        <v>139</v>
      </c>
      <c r="K221" s="350">
        <f>ROWS($J$209:J221)</f>
        <v>13</v>
      </c>
      <c r="L221" s="350">
        <f t="shared" si="8"/>
        <v>13</v>
      </c>
      <c r="M221" s="350">
        <f>IFERROR(SMALL($L$209:$L$252,ROWS($L$209:L221)),"")</f>
        <v>13</v>
      </c>
      <c r="O221" s="360"/>
      <c r="P221" s="360"/>
      <c r="Q221" s="586"/>
      <c r="R221" s="586" t="s">
        <v>585</v>
      </c>
      <c r="S221" s="586">
        <v>10</v>
      </c>
      <c r="T221" s="586" t="s">
        <v>137</v>
      </c>
      <c r="U221" s="586">
        <v>10</v>
      </c>
      <c r="V221" s="586">
        <v>5</v>
      </c>
      <c r="W221" s="586">
        <v>695</v>
      </c>
      <c r="X221" s="586">
        <v>10</v>
      </c>
      <c r="Y221" s="586">
        <v>25</v>
      </c>
      <c r="Z221" s="586">
        <v>720</v>
      </c>
      <c r="AA221" s="586" t="s">
        <v>139</v>
      </c>
      <c r="AB221" s="586">
        <f>ROWS($J$209:AA221)</f>
        <v>13</v>
      </c>
      <c r="AC221" s="586">
        <f t="shared" si="9"/>
        <v>13</v>
      </c>
      <c r="AD221" s="586">
        <f>IFERROR(SMALL($AC$209:$AC$256,ROWS($AC$209:AC221)),"")</f>
        <v>13</v>
      </c>
      <c r="AE221" s="586"/>
      <c r="AL221" s="360"/>
      <c r="AM221" s="360"/>
    </row>
    <row r="222" spans="3:40" ht="15" hidden="1" x14ac:dyDescent="0.25">
      <c r="C222" s="350" t="s">
        <v>586</v>
      </c>
      <c r="D222" s="382">
        <v>7.9155672823219003E-3</v>
      </c>
      <c r="E222" s="382">
        <v>9.375549692172384E-3</v>
      </c>
      <c r="F222" s="382">
        <v>1.759014951627089E-2</v>
      </c>
      <c r="G222" s="382">
        <v>1.7590149516270889E-3</v>
      </c>
      <c r="H222" s="382">
        <v>0.96335971855760771</v>
      </c>
      <c r="I222" s="382">
        <v>3.6640281442392258E-2</v>
      </c>
      <c r="J222" s="350" t="s">
        <v>139</v>
      </c>
      <c r="K222" s="350">
        <f>ROWS($J$209:J222)</f>
        <v>14</v>
      </c>
      <c r="L222" s="350">
        <f t="shared" si="8"/>
        <v>14</v>
      </c>
      <c r="M222" s="350">
        <f>IFERROR(SMALL($L$209:$L$252,ROWS($L$209:L222)),"")</f>
        <v>14</v>
      </c>
      <c r="O222" s="360"/>
      <c r="P222" s="360"/>
      <c r="Q222" s="586"/>
      <c r="R222" s="586" t="s">
        <v>586</v>
      </c>
      <c r="S222" s="586">
        <v>10</v>
      </c>
      <c r="T222" s="586">
        <v>5</v>
      </c>
      <c r="U222" s="586">
        <v>10</v>
      </c>
      <c r="V222" s="581">
        <v>0</v>
      </c>
      <c r="W222" s="586">
        <v>645</v>
      </c>
      <c r="X222" s="586">
        <v>5</v>
      </c>
      <c r="Y222" s="586">
        <v>20</v>
      </c>
      <c r="Z222" s="586">
        <v>665</v>
      </c>
      <c r="AA222" s="586" t="s">
        <v>139</v>
      </c>
      <c r="AB222" s="586">
        <f>ROWS($J$209:AA222)</f>
        <v>14</v>
      </c>
      <c r="AC222" s="586">
        <f t="shared" si="9"/>
        <v>14</v>
      </c>
      <c r="AD222" s="586">
        <f>IFERROR(SMALL($AC$209:$AC$256,ROWS($AC$209:AC222)),"")</f>
        <v>14</v>
      </c>
      <c r="AE222" s="586"/>
      <c r="AL222" s="360"/>
      <c r="AM222" s="360"/>
    </row>
    <row r="223" spans="3:40" ht="15" hidden="1" x14ac:dyDescent="0.25">
      <c r="C223" s="350" t="s">
        <v>587</v>
      </c>
      <c r="D223" s="382">
        <v>4.4343347639484977E-2</v>
      </c>
      <c r="E223" s="382">
        <v>7.725321888412017E-3</v>
      </c>
      <c r="F223" s="382">
        <v>2.4892703862660945E-2</v>
      </c>
      <c r="G223" s="382">
        <v>2.1459227467811159E-2</v>
      </c>
      <c r="H223" s="382">
        <v>0.90157939914163088</v>
      </c>
      <c r="I223" s="382">
        <v>9.8420600858369095E-2</v>
      </c>
      <c r="J223" s="350" t="s">
        <v>139</v>
      </c>
      <c r="K223" s="350">
        <f>ROWS($J$209:J223)</f>
        <v>15</v>
      </c>
      <c r="L223" s="350">
        <f t="shared" si="8"/>
        <v>15</v>
      </c>
      <c r="M223" s="350">
        <f>IFERROR(SMALL($L$209:$L$252,ROWS($L$209:L223)),"")</f>
        <v>15</v>
      </c>
      <c r="O223" s="360"/>
      <c r="P223" s="360"/>
      <c r="Q223" s="586"/>
      <c r="R223" s="586" t="s">
        <v>587</v>
      </c>
      <c r="S223" s="586">
        <v>20</v>
      </c>
      <c r="T223" s="586">
        <v>10</v>
      </c>
      <c r="U223" s="586">
        <v>15</v>
      </c>
      <c r="V223" s="586">
        <v>10</v>
      </c>
      <c r="W223" s="586">
        <v>545</v>
      </c>
      <c r="X223" s="586">
        <v>10</v>
      </c>
      <c r="Y223" s="586">
        <v>55</v>
      </c>
      <c r="Z223" s="586">
        <v>600</v>
      </c>
      <c r="AA223" s="586" t="s">
        <v>139</v>
      </c>
      <c r="AB223" s="586">
        <f>ROWS($J$209:AA223)</f>
        <v>15</v>
      </c>
      <c r="AC223" s="586">
        <f t="shared" si="9"/>
        <v>15</v>
      </c>
      <c r="AD223" s="586">
        <f>IFERROR(SMALL($AC$209:$AC$256,ROWS($AC$209:AC223)),"")</f>
        <v>15</v>
      </c>
      <c r="AE223" s="586"/>
      <c r="AL223" s="360"/>
      <c r="AM223" s="360"/>
    </row>
    <row r="224" spans="3:40" ht="15" hidden="1" x14ac:dyDescent="0.25">
      <c r="C224" s="350" t="s">
        <v>588</v>
      </c>
      <c r="D224" s="382">
        <v>0.11711711711711711</v>
      </c>
      <c r="E224" s="382">
        <v>3.003003003003003E-3</v>
      </c>
      <c r="F224" s="382">
        <v>4.0540540540540543E-2</v>
      </c>
      <c r="G224" s="382">
        <v>1.5015015015015015E-2</v>
      </c>
      <c r="H224" s="382">
        <v>0.82432432432432434</v>
      </c>
      <c r="I224" s="382">
        <v>0.17567567567567569</v>
      </c>
      <c r="J224" s="350" t="s">
        <v>139</v>
      </c>
      <c r="K224" s="350">
        <f>ROWS($J$209:J224)</f>
        <v>16</v>
      </c>
      <c r="L224" s="350">
        <f t="shared" si="8"/>
        <v>16</v>
      </c>
      <c r="M224" s="350">
        <f>IFERROR(SMALL($L$209:$L$252,ROWS($L$209:L224)),"")</f>
        <v>16</v>
      </c>
      <c r="O224" s="360"/>
      <c r="P224" s="360"/>
      <c r="Q224" s="586"/>
      <c r="R224" s="586" t="s">
        <v>588</v>
      </c>
      <c r="S224" s="586">
        <v>60</v>
      </c>
      <c r="T224" s="586">
        <v>5</v>
      </c>
      <c r="U224" s="586">
        <v>20</v>
      </c>
      <c r="V224" s="586">
        <v>5</v>
      </c>
      <c r="W224" s="586">
        <v>555</v>
      </c>
      <c r="X224" s="586">
        <v>5</v>
      </c>
      <c r="Y224" s="586">
        <v>90</v>
      </c>
      <c r="Z224" s="586">
        <v>645</v>
      </c>
      <c r="AA224" s="586" t="s">
        <v>139</v>
      </c>
      <c r="AB224" s="586">
        <f>ROWS($J$209:AA224)</f>
        <v>16</v>
      </c>
      <c r="AC224" s="586">
        <f t="shared" si="9"/>
        <v>16</v>
      </c>
      <c r="AD224" s="586">
        <f>IFERROR(SMALL($AC$209:$AC$256,ROWS($AC$209:AC224)),"")</f>
        <v>16</v>
      </c>
      <c r="AE224" s="586"/>
      <c r="AL224" s="360"/>
      <c r="AM224" s="360"/>
    </row>
    <row r="225" spans="3:39" ht="15" hidden="1" x14ac:dyDescent="0.25">
      <c r="C225" s="350" t="s">
        <v>589</v>
      </c>
      <c r="D225" s="382">
        <v>2.0309874283206384E-2</v>
      </c>
      <c r="E225" s="382">
        <v>2.5986475483204072E-3</v>
      </c>
      <c r="F225" s="382">
        <v>1.6937407242719454E-2</v>
      </c>
      <c r="G225" s="382">
        <v>1.7324316988802716E-3</v>
      </c>
      <c r="H225" s="382">
        <v>0.95842163922687351</v>
      </c>
      <c r="I225" s="382">
        <v>4.1578360773126516E-2</v>
      </c>
      <c r="J225" s="350" t="s">
        <v>139</v>
      </c>
      <c r="K225" s="350">
        <f>ROWS($J$209:J225)</f>
        <v>17</v>
      </c>
      <c r="L225" s="350">
        <f t="shared" si="8"/>
        <v>17</v>
      </c>
      <c r="M225" s="350">
        <f>IFERROR(SMALL($L$209:$L$252,ROWS($L$209:L225)),"")</f>
        <v>17</v>
      </c>
      <c r="O225" s="360"/>
      <c r="P225" s="360"/>
      <c r="Q225" s="586"/>
      <c r="R225" s="586" t="s">
        <v>589</v>
      </c>
      <c r="S225" s="586">
        <v>35</v>
      </c>
      <c r="T225" s="586" t="s">
        <v>137</v>
      </c>
      <c r="U225" s="586">
        <v>25</v>
      </c>
      <c r="V225" s="586">
        <v>5</v>
      </c>
      <c r="W225" s="586">
        <v>1580</v>
      </c>
      <c r="X225" s="586">
        <v>15</v>
      </c>
      <c r="Y225" s="586">
        <v>65</v>
      </c>
      <c r="Z225" s="586">
        <v>1645</v>
      </c>
      <c r="AA225" s="586" t="s">
        <v>139</v>
      </c>
      <c r="AB225" s="586">
        <f>ROWS($J$209:AA225)</f>
        <v>17</v>
      </c>
      <c r="AC225" s="586">
        <f t="shared" si="9"/>
        <v>17</v>
      </c>
      <c r="AD225" s="586">
        <f>IFERROR(SMALL($AC$209:$AC$256,ROWS($AC$209:AC225)),"")</f>
        <v>17</v>
      </c>
      <c r="AE225" s="586"/>
      <c r="AL225" s="360"/>
      <c r="AM225" s="360"/>
    </row>
    <row r="226" spans="3:39" ht="15" hidden="1" x14ac:dyDescent="0.25">
      <c r="C226" s="350" t="s">
        <v>590</v>
      </c>
      <c r="D226" s="382">
        <v>2.1559243951355538E-2</v>
      </c>
      <c r="E226" s="382">
        <v>1.063778484441885E-2</v>
      </c>
      <c r="F226" s="382">
        <v>1.2197993288266949E-2</v>
      </c>
      <c r="G226" s="382">
        <v>3.1686415123242284E-3</v>
      </c>
      <c r="H226" s="382">
        <v>0.95243633640363445</v>
      </c>
      <c r="I226" s="382">
        <v>4.756366359636556E-2</v>
      </c>
      <c r="J226" s="350" t="s">
        <v>139</v>
      </c>
      <c r="K226" s="350">
        <f>ROWS($J$209:J226)</f>
        <v>18</v>
      </c>
      <c r="L226" s="350">
        <f t="shared" si="8"/>
        <v>18</v>
      </c>
      <c r="M226" s="350">
        <f>IFERROR(SMALL($L$209:$L$252,ROWS($L$209:L226)),"")</f>
        <v>18</v>
      </c>
      <c r="O226" s="360"/>
      <c r="P226" s="360"/>
      <c r="Q226" s="586"/>
      <c r="R226" s="586" t="s">
        <v>590</v>
      </c>
      <c r="S226" s="586">
        <v>70</v>
      </c>
      <c r="T226" s="586">
        <v>35</v>
      </c>
      <c r="U226" s="586">
        <v>40</v>
      </c>
      <c r="V226" s="586">
        <v>5</v>
      </c>
      <c r="W226" s="586">
        <v>3350</v>
      </c>
      <c r="X226" s="586">
        <v>35</v>
      </c>
      <c r="Y226" s="586">
        <v>150</v>
      </c>
      <c r="Z226" s="586">
        <v>3495</v>
      </c>
      <c r="AA226" s="586" t="s">
        <v>139</v>
      </c>
      <c r="AB226" s="586">
        <f>ROWS($J$209:AA226)</f>
        <v>18</v>
      </c>
      <c r="AC226" s="586">
        <f t="shared" si="9"/>
        <v>18</v>
      </c>
      <c r="AD226" s="586">
        <f>IFERROR(SMALL($AC$209:$AC$256,ROWS($AC$209:AC226)),"")</f>
        <v>18</v>
      </c>
      <c r="AE226" s="586"/>
      <c r="AL226" s="360"/>
      <c r="AM226" s="360"/>
    </row>
    <row r="227" spans="3:39" ht="15" hidden="1" x14ac:dyDescent="0.25">
      <c r="C227" s="350" t="s">
        <v>591</v>
      </c>
      <c r="D227" s="382">
        <v>4.2318354374503396E-2</v>
      </c>
      <c r="E227" s="382">
        <v>2.3395426856184339E-2</v>
      </c>
      <c r="F227" s="382">
        <v>8.533592301580295E-3</v>
      </c>
      <c r="G227" s="382">
        <v>3.3548159265471881E-3</v>
      </c>
      <c r="H227" s="382">
        <v>0.92239781054118475</v>
      </c>
      <c r="I227" s="382">
        <v>7.760218945881521E-2</v>
      </c>
      <c r="J227" s="350" t="s">
        <v>139</v>
      </c>
      <c r="K227" s="350">
        <f>ROWS($J$209:J227)</f>
        <v>19</v>
      </c>
      <c r="L227" s="350">
        <f t="shared" si="8"/>
        <v>19</v>
      </c>
      <c r="M227" s="350">
        <f>IFERROR(SMALL($L$209:$L$252,ROWS($L$209:L227)),"")</f>
        <v>19</v>
      </c>
      <c r="O227" s="360"/>
      <c r="P227" s="360"/>
      <c r="Q227" s="586"/>
      <c r="R227" s="586" t="s">
        <v>591</v>
      </c>
      <c r="S227" s="586">
        <v>190</v>
      </c>
      <c r="T227" s="586">
        <v>95</v>
      </c>
      <c r="U227" s="586">
        <v>45</v>
      </c>
      <c r="V227" s="586">
        <v>20</v>
      </c>
      <c r="W227" s="586">
        <v>4760</v>
      </c>
      <c r="X227" s="586">
        <v>25</v>
      </c>
      <c r="Y227" s="586">
        <v>345</v>
      </c>
      <c r="Z227" s="586">
        <v>5105</v>
      </c>
      <c r="AA227" s="586" t="s">
        <v>139</v>
      </c>
      <c r="AB227" s="586">
        <f>ROWS($J$209:AA227)</f>
        <v>19</v>
      </c>
      <c r="AC227" s="586">
        <f t="shared" si="9"/>
        <v>19</v>
      </c>
      <c r="AD227" s="586">
        <f>IFERROR(SMALL($AC$209:$AC$256,ROWS($AC$209:AC227)),"")</f>
        <v>19</v>
      </c>
      <c r="AE227" s="586"/>
      <c r="AL227" s="360"/>
      <c r="AM227" s="360"/>
    </row>
    <row r="228" spans="3:39" ht="15" hidden="1" x14ac:dyDescent="0.25">
      <c r="C228" s="350" t="s">
        <v>592</v>
      </c>
      <c r="D228" s="382">
        <v>1.3196093956188967E-2</v>
      </c>
      <c r="E228" s="382">
        <v>1.4691651271223717E-2</v>
      </c>
      <c r="F228" s="382">
        <v>1.1700536641154219E-2</v>
      </c>
      <c r="G228" s="382">
        <v>0</v>
      </c>
      <c r="H228" s="382">
        <v>0.96041171813143311</v>
      </c>
      <c r="I228" s="382">
        <v>3.9588281868566902E-2</v>
      </c>
      <c r="J228" s="350" t="s">
        <v>139</v>
      </c>
      <c r="K228" s="350">
        <f>ROWS($J$209:J228)</f>
        <v>20</v>
      </c>
      <c r="L228" s="350">
        <f t="shared" si="8"/>
        <v>20</v>
      </c>
      <c r="M228" s="350">
        <f>IFERROR(SMALL($L$209:$L$252,ROWS($L$209:L228)),"")</f>
        <v>20</v>
      </c>
      <c r="O228" s="360"/>
      <c r="P228" s="360"/>
      <c r="Q228" s="586"/>
      <c r="R228" s="586" t="s">
        <v>592</v>
      </c>
      <c r="S228" s="586" t="s">
        <v>137</v>
      </c>
      <c r="T228" s="586" t="s">
        <v>137</v>
      </c>
      <c r="U228" s="586" t="s">
        <v>137</v>
      </c>
      <c r="V228" s="581">
        <v>0</v>
      </c>
      <c r="W228" s="586">
        <v>225</v>
      </c>
      <c r="X228" s="586" t="s">
        <v>137</v>
      </c>
      <c r="Y228" s="586">
        <v>5</v>
      </c>
      <c r="Z228" s="586">
        <v>230</v>
      </c>
      <c r="AA228" s="586" t="s">
        <v>139</v>
      </c>
      <c r="AB228" s="586">
        <f>ROWS($J$209:AA228)</f>
        <v>20</v>
      </c>
      <c r="AC228" s="586">
        <f t="shared" si="9"/>
        <v>20</v>
      </c>
      <c r="AD228" s="586">
        <f>IFERROR(SMALL($AC$209:$AC$256,ROWS($AC$209:AC228)),"")</f>
        <v>20</v>
      </c>
      <c r="AE228" s="586"/>
      <c r="AL228" s="360"/>
      <c r="AM228" s="360"/>
    </row>
    <row r="229" spans="3:39" ht="15" hidden="1" x14ac:dyDescent="0.25">
      <c r="C229" s="350" t="s">
        <v>593</v>
      </c>
      <c r="D229" s="382">
        <v>4.6874999999999998E-3</v>
      </c>
      <c r="E229" s="382">
        <v>6.2500000000000003E-3</v>
      </c>
      <c r="F229" s="382">
        <v>6.2500000000000003E-3</v>
      </c>
      <c r="G229" s="382">
        <v>0</v>
      </c>
      <c r="H229" s="382">
        <v>0.98281249999999998</v>
      </c>
      <c r="I229" s="382">
        <v>1.7187500000000001E-2</v>
      </c>
      <c r="J229" s="350" t="s">
        <v>139</v>
      </c>
      <c r="K229" s="350">
        <f>ROWS($J$209:J229)</f>
        <v>21</v>
      </c>
      <c r="L229" s="350">
        <f t="shared" si="8"/>
        <v>21</v>
      </c>
      <c r="M229" s="350">
        <f>IFERROR(SMALL($L$209:$L$252,ROWS($L$209:L229)),"")</f>
        <v>21</v>
      </c>
      <c r="O229" s="360"/>
      <c r="P229" s="360"/>
      <c r="Q229" s="586"/>
      <c r="R229" s="586" t="s">
        <v>593</v>
      </c>
      <c r="S229" s="586">
        <v>5</v>
      </c>
      <c r="T229" s="586">
        <v>5</v>
      </c>
      <c r="U229" s="586">
        <v>5</v>
      </c>
      <c r="V229" s="581">
        <v>0</v>
      </c>
      <c r="W229" s="586">
        <v>635</v>
      </c>
      <c r="X229" s="586">
        <v>5</v>
      </c>
      <c r="Y229" s="586">
        <v>10</v>
      </c>
      <c r="Z229" s="586">
        <v>645</v>
      </c>
      <c r="AA229" s="586" t="s">
        <v>139</v>
      </c>
      <c r="AB229" s="586">
        <f>ROWS($J$209:AA229)</f>
        <v>21</v>
      </c>
      <c r="AC229" s="586">
        <f t="shared" si="9"/>
        <v>21</v>
      </c>
      <c r="AD229" s="586">
        <f>IFERROR(SMALL($AC$209:$AC$256,ROWS($AC$209:AC229)),"")</f>
        <v>21</v>
      </c>
      <c r="AE229" s="586"/>
      <c r="AL229" s="360"/>
      <c r="AM229" s="360"/>
    </row>
    <row r="230" spans="3:39" ht="15" hidden="1" x14ac:dyDescent="0.25">
      <c r="C230" s="350" t="s">
        <v>573</v>
      </c>
      <c r="D230" s="382">
        <v>3.2984638582602956E-2</v>
      </c>
      <c r="E230" s="382">
        <v>1.5706970753620455E-2</v>
      </c>
      <c r="F230" s="382">
        <v>1.2565576602896363E-2</v>
      </c>
      <c r="G230" s="382">
        <v>5.2304212609556111E-3</v>
      </c>
      <c r="H230" s="382">
        <v>0.9335123927999246</v>
      </c>
      <c r="I230" s="382">
        <v>6.6487607200075377E-2</v>
      </c>
      <c r="J230" s="350" t="s">
        <v>138</v>
      </c>
      <c r="K230" s="350">
        <f>ROWS($J$209:J230)</f>
        <v>22</v>
      </c>
      <c r="L230" s="350" t="str">
        <f t="shared" si="8"/>
        <v/>
      </c>
      <c r="M230" s="350" t="str">
        <f>IFERROR(SMALL($L$209:$L$252,ROWS($L$209:L230)),"")</f>
        <v/>
      </c>
      <c r="O230" s="360"/>
      <c r="P230" s="360"/>
      <c r="Q230" s="586"/>
      <c r="R230" s="586" t="s">
        <v>573</v>
      </c>
      <c r="S230" s="586">
        <v>20</v>
      </c>
      <c r="T230" s="586">
        <v>10</v>
      </c>
      <c r="U230" s="586">
        <v>10</v>
      </c>
      <c r="V230" s="586">
        <v>5</v>
      </c>
      <c r="W230" s="586">
        <v>595</v>
      </c>
      <c r="X230" s="586">
        <v>5</v>
      </c>
      <c r="Y230" s="586">
        <v>40</v>
      </c>
      <c r="Z230" s="586">
        <v>635</v>
      </c>
      <c r="AA230" s="586" t="s">
        <v>138</v>
      </c>
      <c r="AB230" s="586">
        <f>ROWS($J$209:AA230)</f>
        <v>22</v>
      </c>
      <c r="AC230" s="586" t="str">
        <f t="shared" si="9"/>
        <v/>
      </c>
      <c r="AD230" s="586" t="str">
        <f>IFERROR(SMALL($AC$209:$AC$256,ROWS($AC$209:AC230)),"")</f>
        <v/>
      </c>
      <c r="AE230" s="586"/>
      <c r="AL230" s="360"/>
      <c r="AM230" s="360"/>
    </row>
    <row r="231" spans="3:39" ht="15" hidden="1" x14ac:dyDescent="0.25">
      <c r="C231" s="350" t="s">
        <v>574</v>
      </c>
      <c r="D231" s="382">
        <v>3.9595925936210856E-2</v>
      </c>
      <c r="E231" s="382">
        <v>6.2727746768734246E-3</v>
      </c>
      <c r="F231" s="382">
        <v>1.9077504095970678E-2</v>
      </c>
      <c r="G231" s="382">
        <v>2.7769292716114521E-3</v>
      </c>
      <c r="H231" s="382">
        <v>0.93227686601933368</v>
      </c>
      <c r="I231" s="382">
        <v>6.7723133980666414E-2</v>
      </c>
      <c r="J231" s="350" t="s">
        <v>138</v>
      </c>
      <c r="K231" s="350">
        <f>ROWS($J$209:J231)</f>
        <v>23</v>
      </c>
      <c r="L231" s="350" t="str">
        <f t="shared" si="8"/>
        <v/>
      </c>
      <c r="M231" s="350" t="str">
        <f>IFERROR(SMALL($L$209:$L$252,ROWS($L$209:L231)),"")</f>
        <v/>
      </c>
      <c r="O231" s="360"/>
      <c r="P231" s="360"/>
      <c r="Q231" s="586"/>
      <c r="R231" s="586" t="s">
        <v>574</v>
      </c>
      <c r="S231" s="586">
        <v>130</v>
      </c>
      <c r="T231" s="586">
        <v>20</v>
      </c>
      <c r="U231" s="586">
        <v>60</v>
      </c>
      <c r="V231" s="586">
        <v>10</v>
      </c>
      <c r="W231" s="586">
        <v>3020</v>
      </c>
      <c r="X231" s="586">
        <v>20</v>
      </c>
      <c r="Y231" s="586">
        <v>220</v>
      </c>
      <c r="Z231" s="586">
        <v>3240</v>
      </c>
      <c r="AA231" s="586" t="s">
        <v>138</v>
      </c>
      <c r="AB231" s="586">
        <f>ROWS($J$209:AA231)</f>
        <v>23</v>
      </c>
      <c r="AC231" s="586" t="str">
        <f t="shared" si="9"/>
        <v/>
      </c>
      <c r="AD231" s="586" t="str">
        <f>IFERROR(SMALL($AC$209:$AC$256,ROWS($AC$209:AC231)),"")</f>
        <v/>
      </c>
      <c r="AE231" s="586"/>
      <c r="AL231" s="360"/>
      <c r="AM231" s="360"/>
    </row>
    <row r="232" spans="3:39" ht="15" hidden="1" x14ac:dyDescent="0.25">
      <c r="C232" s="350" t="s">
        <v>575</v>
      </c>
      <c r="D232" s="382">
        <v>6.279947782386365E-2</v>
      </c>
      <c r="E232" s="382">
        <v>1.2745021593844559E-2</v>
      </c>
      <c r="F232" s="382">
        <v>1.2199201643999628E-2</v>
      </c>
      <c r="G232" s="382">
        <v>3.9817188046291571E-3</v>
      </c>
      <c r="H232" s="382">
        <v>0.90827458013366302</v>
      </c>
      <c r="I232" s="382">
        <v>9.1725419866336977E-2</v>
      </c>
      <c r="J232" s="350" t="s">
        <v>138</v>
      </c>
      <c r="K232" s="350">
        <f>ROWS($J$209:J232)</f>
        <v>24</v>
      </c>
      <c r="L232" s="350" t="str">
        <f t="shared" si="8"/>
        <v/>
      </c>
      <c r="M232" s="350" t="str">
        <f>IFERROR(SMALL($L$209:$L$252,ROWS($L$209:L232)),"")</f>
        <v/>
      </c>
      <c r="O232" s="360"/>
      <c r="P232" s="360"/>
      <c r="Q232" s="586"/>
      <c r="R232" s="586" t="s">
        <v>575</v>
      </c>
      <c r="S232" s="586">
        <v>250</v>
      </c>
      <c r="T232" s="586">
        <v>50</v>
      </c>
      <c r="U232" s="586">
        <v>50</v>
      </c>
      <c r="V232" s="586">
        <v>15</v>
      </c>
      <c r="W232" s="586">
        <v>3610</v>
      </c>
      <c r="X232" s="586">
        <v>25</v>
      </c>
      <c r="Y232" s="586">
        <v>365</v>
      </c>
      <c r="Z232" s="586">
        <v>3975</v>
      </c>
      <c r="AA232" s="586" t="s">
        <v>138</v>
      </c>
      <c r="AB232" s="586">
        <f>ROWS($J$209:AA232)</f>
        <v>24</v>
      </c>
      <c r="AC232" s="586" t="str">
        <f t="shared" si="9"/>
        <v/>
      </c>
      <c r="AD232" s="586" t="str">
        <f>IFERROR(SMALL($AC$209:$AC$256,ROWS($AC$209:AC232)),"")</f>
        <v/>
      </c>
      <c r="AE232" s="586"/>
      <c r="AL232" s="360"/>
      <c r="AM232" s="360"/>
    </row>
    <row r="233" spans="3:39" ht="15" hidden="1" x14ac:dyDescent="0.25">
      <c r="C233" s="350" t="s">
        <v>576</v>
      </c>
      <c r="D233" s="382">
        <v>9.45945945945946E-2</v>
      </c>
      <c r="E233" s="382">
        <v>1.3513513513513514E-2</v>
      </c>
      <c r="F233" s="382">
        <v>0</v>
      </c>
      <c r="G233" s="382">
        <v>0</v>
      </c>
      <c r="H233" s="382">
        <v>0.89189189189189189</v>
      </c>
      <c r="I233" s="382">
        <v>0.10810810810810811</v>
      </c>
      <c r="J233" s="350" t="s">
        <v>138</v>
      </c>
      <c r="K233" s="350">
        <f>ROWS($J$209:J233)</f>
        <v>25</v>
      </c>
      <c r="L233" s="350" t="str">
        <f t="shared" si="8"/>
        <v/>
      </c>
      <c r="M233" s="350" t="str">
        <f>IFERROR(SMALL($L$209:$L$252,ROWS($L$209:L233)),"")</f>
        <v/>
      </c>
      <c r="O233" s="360"/>
      <c r="P233" s="360"/>
      <c r="Q233" s="586"/>
      <c r="R233" s="586" t="s">
        <v>576</v>
      </c>
      <c r="S233" s="586">
        <v>5</v>
      </c>
      <c r="T233" s="586" t="s">
        <v>137</v>
      </c>
      <c r="U233" s="581">
        <v>0</v>
      </c>
      <c r="V233" s="581">
        <v>0</v>
      </c>
      <c r="W233" s="586">
        <v>65</v>
      </c>
      <c r="X233" s="586" t="s">
        <v>137</v>
      </c>
      <c r="Y233" s="586">
        <v>10</v>
      </c>
      <c r="Z233" s="586">
        <v>75</v>
      </c>
      <c r="AA233" s="586" t="s">
        <v>138</v>
      </c>
      <c r="AB233" s="586">
        <f>ROWS($J$209:AA233)</f>
        <v>25</v>
      </c>
      <c r="AC233" s="586" t="str">
        <f t="shared" si="9"/>
        <v/>
      </c>
      <c r="AD233" s="586" t="str">
        <f>IFERROR(SMALL($AC$209:$AC$256,ROWS($AC$209:AC233)),"")</f>
        <v/>
      </c>
      <c r="AE233" s="586"/>
      <c r="AL233" s="360"/>
      <c r="AM233" s="360"/>
    </row>
    <row r="234" spans="3:39" ht="15" hidden="1" x14ac:dyDescent="0.25">
      <c r="C234" s="350" t="s">
        <v>577</v>
      </c>
      <c r="D234" s="382">
        <v>6.0393767363208117E-2</v>
      </c>
      <c r="E234" s="382">
        <v>1.925773434094645E-2</v>
      </c>
      <c r="F234" s="382">
        <v>1.7067803820037076E-2</v>
      </c>
      <c r="G234" s="382">
        <v>3.6761423612387549E-3</v>
      </c>
      <c r="H234" s="382">
        <v>0.89960455211456958</v>
      </c>
      <c r="I234" s="382">
        <v>0.10039544788543041</v>
      </c>
      <c r="J234" s="350" t="s">
        <v>138</v>
      </c>
      <c r="K234" s="350">
        <f>ROWS($J$209:J234)</f>
        <v>26</v>
      </c>
      <c r="L234" s="350" t="str">
        <f t="shared" si="8"/>
        <v/>
      </c>
      <c r="M234" s="350" t="str">
        <f>IFERROR(SMALL($L$209:$L$252,ROWS($L$209:L234)),"")</f>
        <v/>
      </c>
      <c r="O234" s="360"/>
      <c r="P234" s="360"/>
      <c r="Q234" s="586"/>
      <c r="R234" s="586" t="s">
        <v>577</v>
      </c>
      <c r="S234" s="586">
        <v>115</v>
      </c>
      <c r="T234" s="586">
        <v>35</v>
      </c>
      <c r="U234" s="586">
        <v>35</v>
      </c>
      <c r="V234" s="586">
        <v>5</v>
      </c>
      <c r="W234" s="586">
        <v>1715</v>
      </c>
      <c r="X234" s="586">
        <v>15</v>
      </c>
      <c r="Y234" s="586">
        <v>190</v>
      </c>
      <c r="Z234" s="586">
        <v>1905</v>
      </c>
      <c r="AA234" s="586" t="s">
        <v>138</v>
      </c>
      <c r="AB234" s="586">
        <f>ROWS($J$209:AA234)</f>
        <v>26</v>
      </c>
      <c r="AC234" s="586" t="str">
        <f t="shared" si="9"/>
        <v/>
      </c>
      <c r="AD234" s="586" t="str">
        <f>IFERROR(SMALL($AC$209:$AC$256,ROWS($AC$209:AC234)),"")</f>
        <v/>
      </c>
      <c r="AE234" s="586"/>
      <c r="AL234" s="360"/>
      <c r="AM234" s="360"/>
    </row>
    <row r="235" spans="3:39" ht="15" hidden="1" x14ac:dyDescent="0.25">
      <c r="C235" s="350" t="s">
        <v>578</v>
      </c>
      <c r="D235" s="382">
        <v>1.7928723956521505E-2</v>
      </c>
      <c r="E235" s="382">
        <v>2.4993176381180727E-3</v>
      </c>
      <c r="F235" s="382">
        <v>2.0695634489513035E-2</v>
      </c>
      <c r="G235" s="382">
        <v>2.9435218436080087E-3</v>
      </c>
      <c r="H235" s="382">
        <v>0.95593280207223941</v>
      </c>
      <c r="I235" s="382">
        <v>4.4067197927760621E-2</v>
      </c>
      <c r="J235" s="350" t="s">
        <v>138</v>
      </c>
      <c r="K235" s="350">
        <f>ROWS($J$209:J235)</f>
        <v>27</v>
      </c>
      <c r="L235" s="350" t="str">
        <f t="shared" si="8"/>
        <v/>
      </c>
      <c r="M235" s="350" t="str">
        <f>IFERROR(SMALL($L$209:$L$252,ROWS($L$209:L235)),"")</f>
        <v/>
      </c>
      <c r="O235" s="360"/>
      <c r="P235" s="360"/>
      <c r="Q235" s="586"/>
      <c r="R235" s="586" t="s">
        <v>578</v>
      </c>
      <c r="S235" s="586">
        <v>35</v>
      </c>
      <c r="T235" s="586">
        <v>5</v>
      </c>
      <c r="U235" s="586">
        <v>40</v>
      </c>
      <c r="V235" s="586">
        <v>5</v>
      </c>
      <c r="W235" s="586">
        <v>1785</v>
      </c>
      <c r="X235" s="586">
        <v>20</v>
      </c>
      <c r="Y235" s="586">
        <v>80</v>
      </c>
      <c r="Z235" s="586">
        <v>1870</v>
      </c>
      <c r="AA235" s="586" t="s">
        <v>138</v>
      </c>
      <c r="AB235" s="586">
        <f>ROWS($J$209:AA235)</f>
        <v>27</v>
      </c>
      <c r="AC235" s="586" t="str">
        <f t="shared" si="9"/>
        <v/>
      </c>
      <c r="AD235" s="586" t="str">
        <f>IFERROR(SMALL($AC$209:$AC$256,ROWS($AC$209:AC235)),"")</f>
        <v/>
      </c>
      <c r="AE235" s="586"/>
      <c r="AF235" s="360" t="str">
        <f>IFERROR(INDEX($C$209:$H$251,$M231,COLUMNS($Q$213:Q235)),"")</f>
        <v/>
      </c>
      <c r="AG235" s="360" t="str">
        <f>IFERROR(INDEX($C$209:$H$251,$M231,COLUMNS($Q$213:R235)),"")</f>
        <v/>
      </c>
      <c r="AL235" s="360"/>
      <c r="AM235" s="360"/>
    </row>
    <row r="236" spans="3:39" ht="15" hidden="1" x14ac:dyDescent="0.25">
      <c r="C236" s="350" t="s">
        <v>579</v>
      </c>
      <c r="D236" s="382">
        <v>0</v>
      </c>
      <c r="E236" s="382">
        <v>2.1579628830384116E-2</v>
      </c>
      <c r="F236" s="382">
        <v>2.1579628830384116E-2</v>
      </c>
      <c r="G236" s="382">
        <v>0</v>
      </c>
      <c r="H236" s="382">
        <v>0.95684074233923178</v>
      </c>
      <c r="I236" s="382">
        <v>4.3159257660768231E-2</v>
      </c>
      <c r="J236" s="350" t="s">
        <v>138</v>
      </c>
      <c r="K236" s="350">
        <f>ROWS($J$209:J236)</f>
        <v>28</v>
      </c>
      <c r="L236" s="350" t="str">
        <f t="shared" si="8"/>
        <v/>
      </c>
      <c r="M236" s="350" t="str">
        <f>IFERROR(SMALL($L$209:$L$252,ROWS($L$209:L236)),"")</f>
        <v/>
      </c>
      <c r="O236" s="360"/>
      <c r="P236" s="360"/>
      <c r="Q236" s="586"/>
      <c r="R236" s="586" t="s">
        <v>579</v>
      </c>
      <c r="S236" s="581">
        <v>0</v>
      </c>
      <c r="T236" s="586" t="s">
        <v>137</v>
      </c>
      <c r="U236" s="586" t="s">
        <v>137</v>
      </c>
      <c r="V236" s="581">
        <v>0</v>
      </c>
      <c r="W236" s="586">
        <v>20</v>
      </c>
      <c r="X236" s="581">
        <v>0</v>
      </c>
      <c r="Y236" s="586" t="s">
        <v>137</v>
      </c>
      <c r="Z236" s="586">
        <v>25</v>
      </c>
      <c r="AA236" s="586" t="s">
        <v>138</v>
      </c>
      <c r="AB236" s="586">
        <f>ROWS($J$209:AA236)</f>
        <v>28</v>
      </c>
      <c r="AC236" s="586" t="str">
        <f t="shared" si="9"/>
        <v/>
      </c>
      <c r="AD236" s="586" t="str">
        <f>IFERROR(SMALL($AC$209:$AC$256,ROWS($AC$209:AC236)),"")</f>
        <v/>
      </c>
      <c r="AE236" s="586"/>
      <c r="AL236" s="360"/>
      <c r="AM236" s="360"/>
    </row>
    <row r="237" spans="3:39" ht="15" hidden="1" x14ac:dyDescent="0.25">
      <c r="C237" s="350" t="s">
        <v>580</v>
      </c>
      <c r="D237" s="382">
        <v>1.6302186878727636E-2</v>
      </c>
      <c r="E237" s="382">
        <v>3.5785288270377734E-3</v>
      </c>
      <c r="F237" s="382">
        <v>4.7713717693836982E-3</v>
      </c>
      <c r="G237" s="382">
        <v>0</v>
      </c>
      <c r="H237" s="382">
        <v>0.97534791252485087</v>
      </c>
      <c r="I237" s="382">
        <v>2.4652087475149104E-2</v>
      </c>
      <c r="J237" s="350" t="s">
        <v>138</v>
      </c>
      <c r="K237" s="350">
        <f>ROWS($J$209:J237)</f>
        <v>29</v>
      </c>
      <c r="L237" s="350" t="str">
        <f t="shared" si="8"/>
        <v/>
      </c>
      <c r="M237" s="350" t="str">
        <f>IFERROR(SMALL($L$209:$L$252,ROWS($L$209:L237)),"")</f>
        <v/>
      </c>
      <c r="O237" s="360"/>
      <c r="P237" s="360"/>
      <c r="Q237" s="586"/>
      <c r="R237" s="586" t="s">
        <v>580</v>
      </c>
      <c r="S237" s="586">
        <v>20</v>
      </c>
      <c r="T237" s="586">
        <v>5</v>
      </c>
      <c r="U237" s="586">
        <v>5</v>
      </c>
      <c r="V237" s="581">
        <v>0</v>
      </c>
      <c r="W237" s="586">
        <v>1225</v>
      </c>
      <c r="X237" s="586">
        <v>10</v>
      </c>
      <c r="Y237" s="586">
        <v>30</v>
      </c>
      <c r="Z237" s="586">
        <v>1260</v>
      </c>
      <c r="AA237" s="586" t="s">
        <v>138</v>
      </c>
      <c r="AB237" s="586">
        <f>ROWS($J$209:AA237)</f>
        <v>29</v>
      </c>
      <c r="AC237" s="586" t="str">
        <f t="shared" si="9"/>
        <v/>
      </c>
      <c r="AD237" s="586" t="str">
        <f>IFERROR(SMALL($AC$209:$AC$256,ROWS($AC$209:AC237)),"")</f>
        <v/>
      </c>
      <c r="AE237" s="586"/>
      <c r="AH237" s="360" t="str">
        <f>IFERROR(INDEX($C$209:$H$251,$M231,COLUMNS($Q$213:S235)),"")</f>
        <v/>
      </c>
      <c r="AI237" s="360" t="str">
        <f>IFERROR(INDEX($C$209:$H$251,$M231,COLUMNS($Q$213:T235)),"")</f>
        <v/>
      </c>
      <c r="AJ237" s="360" t="str">
        <f>IFERROR(INDEX($C$209:$H$251,$M231,COLUMNS($Q$213:U235)),"")</f>
        <v/>
      </c>
      <c r="AK237" s="360" t="str">
        <f>IFERROR(INDEX($C$209:$H$251,$M231,COLUMNS($Q$213:V235)),"")</f>
        <v/>
      </c>
      <c r="AL237" s="360"/>
      <c r="AM237" s="360"/>
    </row>
    <row r="238" spans="3:39" ht="15" hidden="1" x14ac:dyDescent="0.25">
      <c r="C238" s="350" t="s">
        <v>581</v>
      </c>
      <c r="D238" s="382">
        <v>7.1669652412181845E-2</v>
      </c>
      <c r="E238" s="382">
        <v>1.2806692251304385E-2</v>
      </c>
      <c r="F238" s="382">
        <v>1.9078717841168789E-2</v>
      </c>
      <c r="G238" s="382">
        <v>6.9266682608065044E-3</v>
      </c>
      <c r="H238" s="382">
        <v>0.88951826923453847</v>
      </c>
      <c r="I238" s="382">
        <v>0.11048173076546153</v>
      </c>
      <c r="J238" s="350" t="s">
        <v>138</v>
      </c>
      <c r="K238" s="350">
        <f>ROWS($J$209:J238)</f>
        <v>30</v>
      </c>
      <c r="L238" s="350" t="str">
        <f t="shared" si="8"/>
        <v/>
      </c>
      <c r="M238" s="350" t="str">
        <f>IFERROR(SMALL($L$209:$L$252,ROWS($L$209:L238)),"")</f>
        <v/>
      </c>
      <c r="O238" s="360"/>
      <c r="P238" s="360"/>
      <c r="Q238" s="586"/>
      <c r="R238" s="586" t="s">
        <v>581</v>
      </c>
      <c r="S238" s="586">
        <v>185</v>
      </c>
      <c r="T238" s="586">
        <v>35</v>
      </c>
      <c r="U238" s="586">
        <v>50</v>
      </c>
      <c r="V238" s="586">
        <v>20</v>
      </c>
      <c r="W238" s="586">
        <v>2270</v>
      </c>
      <c r="X238" s="586">
        <v>30</v>
      </c>
      <c r="Y238" s="586">
        <v>280</v>
      </c>
      <c r="Z238" s="586">
        <v>2550</v>
      </c>
      <c r="AA238" s="586" t="s">
        <v>138</v>
      </c>
      <c r="AB238" s="586">
        <f>ROWS($J$209:AA238)</f>
        <v>30</v>
      </c>
      <c r="AC238" s="586" t="str">
        <f t="shared" si="9"/>
        <v/>
      </c>
      <c r="AD238" s="586" t="str">
        <f>IFERROR(SMALL($AC$209:$AC$256,ROWS($AC$209:AC238)),"")</f>
        <v/>
      </c>
      <c r="AE238" s="586"/>
    </row>
    <row r="239" spans="3:39" ht="15" hidden="1" x14ac:dyDescent="0.25">
      <c r="C239" s="350" t="s">
        <v>582</v>
      </c>
      <c r="D239" s="382">
        <v>6.7263970726719937E-3</v>
      </c>
      <c r="E239" s="382">
        <v>2.2331638281271019E-3</v>
      </c>
      <c r="F239" s="382">
        <v>9.8743509026824865E-3</v>
      </c>
      <c r="G239" s="382">
        <v>0</v>
      </c>
      <c r="H239" s="382">
        <v>0.9811660881965184</v>
      </c>
      <c r="I239" s="382">
        <v>1.8833911803481582E-2</v>
      </c>
      <c r="J239" s="350" t="s">
        <v>138</v>
      </c>
      <c r="K239" s="350">
        <f>ROWS($J$209:J239)</f>
        <v>31</v>
      </c>
      <c r="L239" s="350" t="str">
        <f t="shared" si="8"/>
        <v/>
      </c>
      <c r="M239" s="350" t="str">
        <f>IFERROR(SMALL($L$209:$L$252,ROWS($L$209:L239)),"")</f>
        <v/>
      </c>
      <c r="O239" s="360"/>
      <c r="P239" s="360"/>
      <c r="Q239" s="586"/>
      <c r="R239" s="586" t="s">
        <v>582</v>
      </c>
      <c r="S239" s="586">
        <v>5</v>
      </c>
      <c r="T239" s="586" t="s">
        <v>137</v>
      </c>
      <c r="U239" s="586">
        <v>5</v>
      </c>
      <c r="V239" s="581">
        <v>0</v>
      </c>
      <c r="W239" s="586">
        <v>365</v>
      </c>
      <c r="X239" s="586" t="s">
        <v>137</v>
      </c>
      <c r="Y239" s="586">
        <v>5</v>
      </c>
      <c r="Z239" s="586">
        <v>370</v>
      </c>
      <c r="AA239" s="586" t="s">
        <v>138</v>
      </c>
      <c r="AB239" s="586">
        <f>ROWS($J$209:AA239)</f>
        <v>31</v>
      </c>
      <c r="AC239" s="586" t="str">
        <f t="shared" si="9"/>
        <v/>
      </c>
      <c r="AD239" s="586" t="str">
        <f>IFERROR(SMALL($AC$209:$AC$256,ROWS($AC$209:AC239)),"")</f>
        <v/>
      </c>
      <c r="AE239" s="586"/>
    </row>
    <row r="240" spans="3:39" ht="15" hidden="1" x14ac:dyDescent="0.25">
      <c r="C240" s="350" t="s">
        <v>583</v>
      </c>
      <c r="D240" s="382">
        <v>6.1179087875417133E-3</v>
      </c>
      <c r="E240" s="382">
        <v>1.1123470522803114E-3</v>
      </c>
      <c r="F240" s="382">
        <v>1.4827586206896552E-2</v>
      </c>
      <c r="G240" s="382">
        <v>1.6685205784204673E-3</v>
      </c>
      <c r="H240" s="382">
        <v>0.97627363737486095</v>
      </c>
      <c r="I240" s="382">
        <v>2.3726362625139042E-2</v>
      </c>
      <c r="J240" s="350" t="s">
        <v>138</v>
      </c>
      <c r="K240" s="350">
        <f>ROWS($J$209:J240)</f>
        <v>32</v>
      </c>
      <c r="L240" s="350" t="str">
        <f t="shared" si="8"/>
        <v/>
      </c>
      <c r="M240" s="350" t="str">
        <f>IFERROR(SMALL($L$209:$L$252,ROWS($L$209:L240)),"")</f>
        <v/>
      </c>
      <c r="O240" s="360"/>
      <c r="P240" s="360"/>
      <c r="Q240" s="586"/>
      <c r="R240" s="586" t="s">
        <v>583</v>
      </c>
      <c r="S240" s="586">
        <v>5</v>
      </c>
      <c r="T240" s="586" t="s">
        <v>137</v>
      </c>
      <c r="U240" s="586">
        <v>15</v>
      </c>
      <c r="V240" s="586" t="s">
        <v>137</v>
      </c>
      <c r="W240" s="586">
        <v>880</v>
      </c>
      <c r="X240" s="586">
        <v>5</v>
      </c>
      <c r="Y240" s="586">
        <v>20</v>
      </c>
      <c r="Z240" s="586">
        <v>900</v>
      </c>
      <c r="AA240" s="586" t="s">
        <v>138</v>
      </c>
      <c r="AB240" s="586">
        <f>ROWS($J$209:AA240)</f>
        <v>32</v>
      </c>
      <c r="AC240" s="586" t="str">
        <f t="shared" si="9"/>
        <v/>
      </c>
      <c r="AD240" s="586" t="str">
        <f>IFERROR(SMALL($AC$209:$AC$256,ROWS($AC$209:AC240)),"")</f>
        <v/>
      </c>
      <c r="AE240" s="586"/>
    </row>
    <row r="241" spans="3:31" ht="15" hidden="1" x14ac:dyDescent="0.25">
      <c r="C241" s="350" t="s">
        <v>584</v>
      </c>
      <c r="D241" s="382">
        <v>5.811361427976517E-2</v>
      </c>
      <c r="E241" s="382">
        <v>1.2656470722725308E-2</v>
      </c>
      <c r="F241" s="382">
        <v>2.3410388104550619E-2</v>
      </c>
      <c r="G241" s="382">
        <v>6.1240987368025683E-3</v>
      </c>
      <c r="H241" s="382">
        <v>0.89969542815615644</v>
      </c>
      <c r="I241" s="382">
        <v>0.10030457184384366</v>
      </c>
      <c r="J241" s="350" t="s">
        <v>138</v>
      </c>
      <c r="K241" s="350">
        <f>ROWS($J$209:J241)</f>
        <v>33</v>
      </c>
      <c r="L241" s="350" t="str">
        <f t="shared" si="8"/>
        <v/>
      </c>
      <c r="M241" s="350" t="str">
        <f>IFERROR(SMALL($L$209:$L$252,ROWS($L$209:L241)),"")</f>
        <v/>
      </c>
      <c r="O241" s="360"/>
      <c r="P241" s="360"/>
      <c r="Q241" s="586"/>
      <c r="R241" s="586" t="s">
        <v>584</v>
      </c>
      <c r="S241" s="586">
        <v>70</v>
      </c>
      <c r="T241" s="586">
        <v>15</v>
      </c>
      <c r="U241" s="586">
        <v>30</v>
      </c>
      <c r="V241" s="586">
        <v>10</v>
      </c>
      <c r="W241" s="586">
        <v>1100</v>
      </c>
      <c r="X241" s="586">
        <v>10</v>
      </c>
      <c r="Y241" s="586">
        <v>125</v>
      </c>
      <c r="Z241" s="586">
        <v>1225</v>
      </c>
      <c r="AA241" s="586" t="s">
        <v>138</v>
      </c>
      <c r="AB241" s="586">
        <f>ROWS($J$209:AA241)</f>
        <v>33</v>
      </c>
      <c r="AC241" s="586" t="str">
        <f t="shared" si="9"/>
        <v/>
      </c>
      <c r="AD241" s="586" t="str">
        <f>IFERROR(SMALL($AC$209:$AC$256,ROWS($AC$209:AC241)),"")</f>
        <v/>
      </c>
      <c r="AE241" s="586"/>
    </row>
    <row r="242" spans="3:31" ht="15" hidden="1" x14ac:dyDescent="0.25">
      <c r="C242" s="350" t="s">
        <v>585</v>
      </c>
      <c r="D242" s="382">
        <v>1.1142061281337047E-2</v>
      </c>
      <c r="E242" s="382">
        <v>9.2850510677808728E-4</v>
      </c>
      <c r="F242" s="382">
        <v>1.3927576601671309E-2</v>
      </c>
      <c r="G242" s="382">
        <v>1.8570102135561746E-3</v>
      </c>
      <c r="H242" s="382">
        <v>0.97214484679665736</v>
      </c>
      <c r="I242" s="382">
        <v>2.7855153203342618E-2</v>
      </c>
      <c r="J242" s="350" t="s">
        <v>138</v>
      </c>
      <c r="K242" s="350">
        <f>ROWS($J$209:J242)</f>
        <v>34</v>
      </c>
      <c r="L242" s="350" t="str">
        <f t="shared" si="8"/>
        <v/>
      </c>
      <c r="M242" s="350" t="str">
        <f>IFERROR(SMALL($L$209:$L$252,ROWS($L$209:L242)),"")</f>
        <v/>
      </c>
      <c r="O242" s="360"/>
      <c r="P242" s="360"/>
      <c r="Q242" s="586"/>
      <c r="R242" s="586" t="s">
        <v>585</v>
      </c>
      <c r="S242" s="586">
        <v>5</v>
      </c>
      <c r="T242" s="586" t="s">
        <v>137</v>
      </c>
      <c r="U242" s="586">
        <v>10</v>
      </c>
      <c r="V242" s="586" t="s">
        <v>137</v>
      </c>
      <c r="W242" s="586">
        <v>525</v>
      </c>
      <c r="X242" s="586">
        <v>5</v>
      </c>
      <c r="Y242" s="586">
        <v>15</v>
      </c>
      <c r="Z242" s="586">
        <v>540</v>
      </c>
      <c r="AA242" s="586" t="s">
        <v>138</v>
      </c>
      <c r="AB242" s="586">
        <f>ROWS($J$209:AA242)</f>
        <v>34</v>
      </c>
      <c r="AC242" s="586" t="str">
        <f t="shared" si="9"/>
        <v/>
      </c>
      <c r="AD242" s="586" t="str">
        <f>IFERROR(SMALL($AC$209:$AC$256,ROWS($AC$209:AC242)),"")</f>
        <v/>
      </c>
      <c r="AE242" s="586"/>
    </row>
    <row r="243" spans="3:31" ht="15" hidden="1" x14ac:dyDescent="0.25">
      <c r="C243" s="350" t="s">
        <v>586</v>
      </c>
      <c r="D243" s="382">
        <v>1.3612232859930126E-2</v>
      </c>
      <c r="E243" s="382">
        <v>5.2936461121950483E-3</v>
      </c>
      <c r="F243" s="382">
        <v>1.3612232859930126E-2</v>
      </c>
      <c r="G243" s="382">
        <v>0</v>
      </c>
      <c r="H243" s="382">
        <v>0.96748188816794467</v>
      </c>
      <c r="I243" s="382">
        <v>3.2518111832055295E-2</v>
      </c>
      <c r="J243" s="350" t="s">
        <v>138</v>
      </c>
      <c r="K243" s="350">
        <f>ROWS($J$209:J243)</f>
        <v>35</v>
      </c>
      <c r="L243" s="350" t="str">
        <f t="shared" si="8"/>
        <v/>
      </c>
      <c r="M243" s="350" t="str">
        <f>IFERROR(SMALL($L$209:$L$252,ROWS($L$209:L243)),"")</f>
        <v/>
      </c>
      <c r="O243" s="360"/>
      <c r="P243" s="360"/>
      <c r="Q243" s="586"/>
      <c r="R243" s="586" t="s">
        <v>586</v>
      </c>
      <c r="S243" s="586">
        <v>10</v>
      </c>
      <c r="T243" s="586">
        <v>5</v>
      </c>
      <c r="U243" s="586">
        <v>10</v>
      </c>
      <c r="V243" s="581">
        <v>0</v>
      </c>
      <c r="W243" s="586">
        <v>640</v>
      </c>
      <c r="X243" s="586">
        <v>5</v>
      </c>
      <c r="Y243" s="586">
        <v>20</v>
      </c>
      <c r="Z243" s="586">
        <v>660</v>
      </c>
      <c r="AA243" s="586" t="s">
        <v>138</v>
      </c>
      <c r="AB243" s="586">
        <f>ROWS($J$209:AA243)</f>
        <v>35</v>
      </c>
      <c r="AC243" s="586" t="str">
        <f t="shared" si="9"/>
        <v/>
      </c>
      <c r="AD243" s="586" t="str">
        <f>IFERROR(SMALL($AC$209:$AC$256,ROWS($AC$209:AC243)),"")</f>
        <v/>
      </c>
      <c r="AE243" s="586"/>
    </row>
    <row r="244" spans="3:31" ht="15" hidden="1" x14ac:dyDescent="0.25">
      <c r="C244" s="350" t="s">
        <v>587</v>
      </c>
      <c r="D244" s="382">
        <v>4.0492580330133629E-2</v>
      </c>
      <c r="E244" s="382">
        <v>1.9055331920062882E-2</v>
      </c>
      <c r="F244" s="382">
        <v>2.8178072076792991E-2</v>
      </c>
      <c r="G244" s="382">
        <v>8.3367077150275117E-3</v>
      </c>
      <c r="H244" s="382">
        <v>0.90393730795798299</v>
      </c>
      <c r="I244" s="382">
        <v>9.6062692042017006E-2</v>
      </c>
      <c r="J244" s="350" t="s">
        <v>138</v>
      </c>
      <c r="K244" s="350">
        <f>ROWS($J$209:J244)</f>
        <v>36</v>
      </c>
      <c r="L244" s="350" t="str">
        <f t="shared" si="8"/>
        <v/>
      </c>
      <c r="M244" s="350" t="str">
        <f>IFERROR(SMALL($L$209:$L$252,ROWS($L$209:L244)),"")</f>
        <v/>
      </c>
      <c r="O244" s="360"/>
      <c r="P244" s="360"/>
      <c r="Q244" s="586"/>
      <c r="R244" s="586" t="s">
        <v>587</v>
      </c>
      <c r="S244" s="586">
        <v>15</v>
      </c>
      <c r="T244" s="586">
        <v>10</v>
      </c>
      <c r="U244" s="586">
        <v>10</v>
      </c>
      <c r="V244" s="586">
        <v>5</v>
      </c>
      <c r="W244" s="586">
        <v>380</v>
      </c>
      <c r="X244" s="586">
        <v>5</v>
      </c>
      <c r="Y244" s="586">
        <v>40</v>
      </c>
      <c r="Z244" s="586">
        <v>420</v>
      </c>
      <c r="AA244" s="586" t="s">
        <v>138</v>
      </c>
      <c r="AB244" s="586">
        <f>ROWS($J$209:AA244)</f>
        <v>36</v>
      </c>
      <c r="AC244" s="586" t="str">
        <f t="shared" si="9"/>
        <v/>
      </c>
      <c r="AD244" s="586" t="str">
        <f>IFERROR(SMALL($AC$209:$AC$256,ROWS($AC$209:AC244)),"")</f>
        <v/>
      </c>
      <c r="AE244" s="586"/>
    </row>
    <row r="245" spans="3:31" ht="15" hidden="1" x14ac:dyDescent="0.25">
      <c r="C245" s="350" t="s">
        <v>588</v>
      </c>
      <c r="D245" s="382">
        <v>9.1331269349845201E-2</v>
      </c>
      <c r="E245" s="382">
        <v>9.2879256965944269E-3</v>
      </c>
      <c r="F245" s="382">
        <v>3.0959752321981424E-2</v>
      </c>
      <c r="G245" s="382">
        <v>1.0835913312693499E-2</v>
      </c>
      <c r="H245" s="382">
        <v>0.85758513931888547</v>
      </c>
      <c r="I245" s="382">
        <v>0.14241486068111456</v>
      </c>
      <c r="J245" s="350" t="s">
        <v>138</v>
      </c>
      <c r="K245" s="350">
        <f>ROWS($J$209:J245)</f>
        <v>37</v>
      </c>
      <c r="L245" s="350" t="str">
        <f t="shared" si="8"/>
        <v/>
      </c>
      <c r="M245" s="350" t="str">
        <f>IFERROR(SMALL($L$209:$L$252,ROWS($L$209:L245)),"")</f>
        <v/>
      </c>
      <c r="O245" s="360"/>
      <c r="P245" s="360"/>
      <c r="Q245" s="586"/>
      <c r="R245" s="586" t="s">
        <v>588</v>
      </c>
      <c r="S245" s="586">
        <v>60</v>
      </c>
      <c r="T245" s="586">
        <v>5</v>
      </c>
      <c r="U245" s="586">
        <v>20</v>
      </c>
      <c r="V245" s="586">
        <v>5</v>
      </c>
      <c r="W245" s="586">
        <v>555</v>
      </c>
      <c r="X245" s="586">
        <v>5</v>
      </c>
      <c r="Y245" s="586">
        <v>90</v>
      </c>
      <c r="Z245" s="586">
        <v>645</v>
      </c>
      <c r="AA245" s="586" t="s">
        <v>138</v>
      </c>
      <c r="AB245" s="586">
        <f>ROWS($J$209:AA245)</f>
        <v>37</v>
      </c>
      <c r="AC245" s="586" t="str">
        <f t="shared" si="9"/>
        <v/>
      </c>
      <c r="AD245" s="586" t="str">
        <f>IFERROR(SMALL($AC$209:$AC$256,ROWS($AC$209:AC245)),"")</f>
        <v/>
      </c>
      <c r="AE245" s="586"/>
    </row>
    <row r="246" spans="3:31" ht="15" hidden="1" x14ac:dyDescent="0.25">
      <c r="C246" s="350" t="s">
        <v>589</v>
      </c>
      <c r="D246" s="382">
        <v>2.2964874677398193E-2</v>
      </c>
      <c r="E246" s="382">
        <v>3.6452182027616175E-4</v>
      </c>
      <c r="F246" s="382">
        <v>1.5674438271874955E-2</v>
      </c>
      <c r="G246" s="382">
        <v>1.6986716824869139E-3</v>
      </c>
      <c r="H246" s="382">
        <v>0.95929749354796379</v>
      </c>
      <c r="I246" s="382">
        <v>4.070250645203622E-2</v>
      </c>
      <c r="J246" s="350" t="s">
        <v>138</v>
      </c>
      <c r="K246" s="350">
        <f>ROWS($J$209:J246)</f>
        <v>38</v>
      </c>
      <c r="L246" s="350" t="str">
        <f t="shared" si="8"/>
        <v/>
      </c>
      <c r="M246" s="350" t="str">
        <f>IFERROR(SMALL($L$209:$L$252,ROWS($L$209:L246)),"")</f>
        <v/>
      </c>
      <c r="O246" s="360"/>
      <c r="P246" s="360"/>
      <c r="Q246" s="586"/>
      <c r="R246" s="586" t="s">
        <v>589</v>
      </c>
      <c r="S246" s="586">
        <v>30</v>
      </c>
      <c r="T246" s="586" t="s">
        <v>137</v>
      </c>
      <c r="U246" s="586">
        <v>20</v>
      </c>
      <c r="V246" s="586" t="s">
        <v>137</v>
      </c>
      <c r="W246" s="586">
        <v>1315</v>
      </c>
      <c r="X246" s="586">
        <v>10</v>
      </c>
      <c r="Y246" s="586">
        <v>55</v>
      </c>
      <c r="Z246" s="586">
        <v>1370</v>
      </c>
      <c r="AA246" s="586" t="s">
        <v>138</v>
      </c>
      <c r="AB246" s="586">
        <f>ROWS($J$209:AA246)</f>
        <v>38</v>
      </c>
      <c r="AC246" s="586" t="str">
        <f t="shared" si="9"/>
        <v/>
      </c>
      <c r="AD246" s="586" t="str">
        <f>IFERROR(SMALL($AC$209:$AC$256,ROWS($AC$209:AC246)),"")</f>
        <v/>
      </c>
      <c r="AE246" s="586"/>
    </row>
    <row r="247" spans="3:31" ht="15" hidden="1" x14ac:dyDescent="0.25">
      <c r="C247" s="350" t="s">
        <v>590</v>
      </c>
      <c r="D247" s="382">
        <v>2.2693531283138918E-2</v>
      </c>
      <c r="E247" s="382">
        <v>7.9194061505832459E-3</v>
      </c>
      <c r="F247" s="382">
        <v>1.3009544008483564E-2</v>
      </c>
      <c r="G247" s="382">
        <v>1.8366914103923647E-3</v>
      </c>
      <c r="H247" s="382">
        <v>0.95454082714740185</v>
      </c>
      <c r="I247" s="382">
        <v>4.5459172852598095E-2</v>
      </c>
      <c r="J247" s="350" t="s">
        <v>138</v>
      </c>
      <c r="K247" s="350">
        <f>ROWS($J$209:J247)</f>
        <v>39</v>
      </c>
      <c r="L247" s="350" t="str">
        <f t="shared" si="8"/>
        <v/>
      </c>
      <c r="M247" s="350" t="str">
        <f>IFERROR(SMALL($L$209:$L$252,ROWS($L$209:L247)),"")</f>
        <v/>
      </c>
      <c r="O247" s="360"/>
      <c r="P247" s="360"/>
      <c r="Q247" s="586"/>
      <c r="R247" s="586" t="s">
        <v>590</v>
      </c>
      <c r="S247" s="586">
        <v>55</v>
      </c>
      <c r="T247" s="586">
        <v>20</v>
      </c>
      <c r="U247" s="586">
        <v>30</v>
      </c>
      <c r="V247" s="586">
        <v>5</v>
      </c>
      <c r="W247" s="586">
        <v>2250</v>
      </c>
      <c r="X247" s="586">
        <v>10</v>
      </c>
      <c r="Y247" s="586">
        <v>105</v>
      </c>
      <c r="Z247" s="586">
        <v>2360</v>
      </c>
      <c r="AA247" s="586" t="s">
        <v>138</v>
      </c>
      <c r="AB247" s="586">
        <f>ROWS($J$209:AA247)</f>
        <v>39</v>
      </c>
      <c r="AC247" s="586" t="str">
        <f t="shared" si="9"/>
        <v/>
      </c>
      <c r="AE247" s="586"/>
    </row>
    <row r="248" spans="3:31" ht="15" hidden="1" x14ac:dyDescent="0.25">
      <c r="C248" s="350" t="s">
        <v>591</v>
      </c>
      <c r="D248" s="382">
        <v>4.1876756463665253E-2</v>
      </c>
      <c r="E248" s="382">
        <v>1.8759818647017673E-2</v>
      </c>
      <c r="F248" s="382">
        <v>9.4815754374668673E-3</v>
      </c>
      <c r="G248" s="382">
        <v>3.8729948174488099E-3</v>
      </c>
      <c r="H248" s="382">
        <v>0.92600885463440141</v>
      </c>
      <c r="I248" s="382">
        <v>7.3991145365598615E-2</v>
      </c>
      <c r="J248" s="350" t="s">
        <v>138</v>
      </c>
      <c r="K248" s="350">
        <f>ROWS($J$209:J248)</f>
        <v>40</v>
      </c>
      <c r="L248" s="350" t="str">
        <f t="shared" si="8"/>
        <v/>
      </c>
      <c r="M248" s="350" t="str">
        <f>IFERROR(SMALL($L$209:$L$252,ROWS($L$209:L248)),"")</f>
        <v/>
      </c>
      <c r="O248" s="360"/>
      <c r="P248" s="360"/>
      <c r="Q248" s="586"/>
      <c r="R248" s="586" t="s">
        <v>591</v>
      </c>
      <c r="S248" s="586">
        <v>175</v>
      </c>
      <c r="T248" s="586">
        <v>80</v>
      </c>
      <c r="U248" s="586">
        <v>40</v>
      </c>
      <c r="V248" s="586">
        <v>15</v>
      </c>
      <c r="W248" s="586">
        <v>3825</v>
      </c>
      <c r="X248" s="586">
        <v>20</v>
      </c>
      <c r="Y248" s="586">
        <v>305</v>
      </c>
      <c r="Z248" s="586">
        <v>4130</v>
      </c>
      <c r="AA248" s="586" t="s">
        <v>138</v>
      </c>
      <c r="AB248" s="586">
        <f>ROWS($J$209:AA248)</f>
        <v>40</v>
      </c>
      <c r="AC248" s="586" t="str">
        <f t="shared" si="9"/>
        <v/>
      </c>
      <c r="AE248" s="586"/>
    </row>
    <row r="249" spans="3:31" ht="15" hidden="1" x14ac:dyDescent="0.25">
      <c r="C249" s="350" t="s">
        <v>592</v>
      </c>
      <c r="D249" s="382">
        <v>0</v>
      </c>
      <c r="E249" s="382">
        <v>9.6459920902864857E-3</v>
      </c>
      <c r="F249" s="382">
        <v>9.6459920902864857E-3</v>
      </c>
      <c r="G249" s="382">
        <v>0</v>
      </c>
      <c r="H249" s="382">
        <v>0.98070801581942701</v>
      </c>
      <c r="I249" s="382">
        <v>1.9291984180572971E-2</v>
      </c>
      <c r="J249" s="350" t="s">
        <v>138</v>
      </c>
      <c r="K249" s="350">
        <f>ROWS($J$209:J249)</f>
        <v>41</v>
      </c>
      <c r="L249" s="350" t="str">
        <f t="shared" si="8"/>
        <v/>
      </c>
      <c r="M249" s="350" t="str">
        <f>IFERROR(SMALL($L$209:$L$252,ROWS($L$209:L249)),"")</f>
        <v/>
      </c>
      <c r="O249" s="360"/>
      <c r="P249" s="360"/>
      <c r="Q249" s="586"/>
      <c r="R249" s="586" t="s">
        <v>592</v>
      </c>
      <c r="S249" s="581">
        <v>0</v>
      </c>
      <c r="T249" s="586" t="s">
        <v>137</v>
      </c>
      <c r="U249" s="586" t="s">
        <v>137</v>
      </c>
      <c r="V249" s="581">
        <v>0</v>
      </c>
      <c r="W249" s="586">
        <v>100</v>
      </c>
      <c r="X249" s="586" t="s">
        <v>137</v>
      </c>
      <c r="Y249" s="586" t="s">
        <v>137</v>
      </c>
      <c r="Z249" s="586">
        <v>105</v>
      </c>
      <c r="AA249" s="586" t="s">
        <v>138</v>
      </c>
      <c r="AB249" s="586">
        <f>ROWS($J$209:AA249)</f>
        <v>41</v>
      </c>
      <c r="AC249" s="586" t="str">
        <f t="shared" si="9"/>
        <v/>
      </c>
      <c r="AE249" s="586"/>
    </row>
    <row r="250" spans="3:31" ht="15" hidden="1" x14ac:dyDescent="0.25">
      <c r="C250" s="350" t="s">
        <v>593</v>
      </c>
      <c r="D250" s="382">
        <v>1.0101010101010102E-2</v>
      </c>
      <c r="E250" s="382">
        <v>0</v>
      </c>
      <c r="F250" s="382">
        <v>2.0202020202020204E-2</v>
      </c>
      <c r="G250" s="382">
        <v>0</v>
      </c>
      <c r="H250" s="382">
        <v>0.96969696969696972</v>
      </c>
      <c r="I250" s="382">
        <v>3.0303030303030304E-2</v>
      </c>
      <c r="J250" s="350" t="s">
        <v>138</v>
      </c>
      <c r="K250" s="350">
        <f>ROWS($J$209:J250)</f>
        <v>42</v>
      </c>
      <c r="L250" s="350" t="str">
        <f t="shared" si="8"/>
        <v/>
      </c>
      <c r="M250" s="350" t="str">
        <f>IFERROR(SMALL($L$209:$L$252,ROWS($L$209:L250)),"")</f>
        <v/>
      </c>
      <c r="O250" s="360"/>
      <c r="P250" s="360"/>
      <c r="Q250" s="586"/>
      <c r="R250" s="586" t="s">
        <v>593</v>
      </c>
      <c r="S250" s="586" t="s">
        <v>137</v>
      </c>
      <c r="T250" s="581">
        <v>0</v>
      </c>
      <c r="U250" s="586">
        <v>5</v>
      </c>
      <c r="V250" s="581">
        <v>0</v>
      </c>
      <c r="W250" s="586">
        <v>190</v>
      </c>
      <c r="X250" s="586" t="s">
        <v>137</v>
      </c>
      <c r="Y250" s="586">
        <v>5</v>
      </c>
      <c r="Z250" s="586">
        <v>200</v>
      </c>
      <c r="AA250" s="586" t="s">
        <v>138</v>
      </c>
      <c r="AB250" s="586">
        <f>ROWS($J$209:AA250)</f>
        <v>42</v>
      </c>
      <c r="AC250" s="586" t="str">
        <f t="shared" si="9"/>
        <v/>
      </c>
      <c r="AE250" s="586"/>
    </row>
    <row r="251" spans="3:31" ht="15" hidden="1" x14ac:dyDescent="0.25">
      <c r="D251" s="382"/>
      <c r="E251" s="382"/>
      <c r="F251" s="382"/>
      <c r="G251" s="382"/>
      <c r="H251" s="382"/>
      <c r="I251" s="382"/>
      <c r="M251" s="350" t="str">
        <f>IFERROR(SMALL($L$209:$L$252,ROWS($L$209:L251)),"")</f>
        <v/>
      </c>
      <c r="O251" s="360"/>
      <c r="P251" s="360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A251" s="586"/>
      <c r="AB251" s="586"/>
      <c r="AC251" s="586"/>
      <c r="AD251" s="586" t="str">
        <f>IFERROR(SMALL($AC$209:$AC$256,ROWS($AC$209:AC251)),"")</f>
        <v/>
      </c>
      <c r="AE251" s="586"/>
    </row>
    <row r="252" spans="3:31" ht="15" hidden="1" x14ac:dyDescent="0.25">
      <c r="M252" s="350" t="str">
        <f>IFERROR(SMALL($L$209:$L$252,ROWS($L$209:L252)),"")</f>
        <v/>
      </c>
      <c r="O252" s="360"/>
      <c r="P252" s="360"/>
      <c r="Q252" s="586"/>
      <c r="AA252" s="586"/>
      <c r="AB252" s="586"/>
      <c r="AC252" s="586"/>
      <c r="AD252" s="586" t="str">
        <f>IFERROR(SMALL($AC$209:$AC$256,ROWS($AC$209:AC252)),"")</f>
        <v/>
      </c>
      <c r="AE252" s="586"/>
    </row>
    <row r="253" spans="3:31" ht="15" hidden="1" x14ac:dyDescent="0.25">
      <c r="O253" s="360"/>
      <c r="P253" s="360"/>
      <c r="Q253" s="586"/>
      <c r="AB253" s="586"/>
      <c r="AC253" s="586"/>
      <c r="AD253" s="586" t="str">
        <f>IFERROR(SMALL($AC$209:$AC$256,ROWS($AC$209:AC253)),"")</f>
        <v/>
      </c>
      <c r="AE253" s="586"/>
    </row>
    <row r="254" spans="3:31" ht="15" hidden="1" x14ac:dyDescent="0.25">
      <c r="O254" s="360"/>
      <c r="P254" s="360"/>
      <c r="Q254" s="586"/>
      <c r="AB254" s="586"/>
      <c r="AC254" s="586"/>
      <c r="AD254" s="586" t="str">
        <f>IFERROR(SMALL($AC$209:$AC$256,ROWS($AC$209:AC254)),"")</f>
        <v/>
      </c>
      <c r="AE254" s="586"/>
    </row>
    <row r="255" spans="3:31" ht="15" hidden="1" x14ac:dyDescent="0.25">
      <c r="O255" s="360"/>
      <c r="P255" s="360"/>
      <c r="Q255" s="586"/>
      <c r="AB255" s="586"/>
      <c r="AC255" s="586"/>
      <c r="AD255" s="586" t="str">
        <f>IFERROR(SMALL($AC$209:$AC$256,ROWS($AC$209:AC255)),"")</f>
        <v/>
      </c>
      <c r="AE255" s="586"/>
    </row>
    <row r="256" spans="3:31" ht="15" hidden="1" x14ac:dyDescent="0.25">
      <c r="O256" s="360"/>
      <c r="P256" s="360"/>
      <c r="Q256" s="586"/>
      <c r="AB256" s="586"/>
      <c r="AC256" s="586"/>
      <c r="AD256" s="586" t="str">
        <f>IFERROR(SMALL($AC$209:$AC$256,ROWS($AC$209:AC256)),"")</f>
        <v/>
      </c>
      <c r="AE256" s="586"/>
    </row>
    <row r="257" spans="32:40" ht="15" hidden="1" x14ac:dyDescent="0.25"/>
    <row r="258" spans="32:40" ht="15" hidden="1" x14ac:dyDescent="0.25"/>
    <row r="259" spans="32:40" ht="15" hidden="1" x14ac:dyDescent="0.25"/>
    <row r="260" spans="32:40" ht="15" hidden="1" x14ac:dyDescent="0.25">
      <c r="AF260" s="586" t="str">
        <f>IFERROR(INDEX($R$209:$Z$251,$AD231,COLUMNS($AE$238:AE260)),"")</f>
        <v/>
      </c>
      <c r="AG260" s="586" t="str">
        <f>IFERROR(INDEX($R$209:$Z$251,$AD231,COLUMNS($AE$238:AF260)),"")</f>
        <v/>
      </c>
    </row>
    <row r="261" spans="32:40" ht="15" hidden="1" x14ac:dyDescent="0.25">
      <c r="AF261" s="586" t="str">
        <f>IFERROR(INDEX($R$209:$Z$251,$AD232,COLUMNS($AE$238:AE261)),"")</f>
        <v/>
      </c>
      <c r="AG261" s="586" t="str">
        <f>IFERROR(INDEX($R$209:$Z$251,$AD232,COLUMNS($AE$238:AF261)),"")</f>
        <v/>
      </c>
    </row>
    <row r="262" spans="32:40" ht="15" hidden="1" x14ac:dyDescent="0.25">
      <c r="AF262" s="586" t="str">
        <f>IFERROR(INDEX($R$209:$Z$251,$AD233,COLUMNS($AE$238:AE262)),"")</f>
        <v/>
      </c>
      <c r="AG262" s="586" t="str">
        <f>IFERROR(INDEX($R$209:$Z$251,$AD233,COLUMNS($AE$238:AF262)),"")</f>
        <v/>
      </c>
      <c r="AH262" s="586" t="str">
        <f>IFERROR(INDEX($R$209:$Z$251,$AD231,COLUMNS($AE$238:AG260)),"")</f>
        <v/>
      </c>
      <c r="AI262" s="586" t="str">
        <f>IFERROR(INDEX($R$209:$Z$251,$AD231,COLUMNS($AE$238:AH260)),"")</f>
        <v/>
      </c>
      <c r="AJ262" s="586" t="str">
        <f>IFERROR(INDEX($R$209:$Z$251,$AD231,COLUMNS($AE$238:AI260)),"")</f>
        <v/>
      </c>
      <c r="AK262" s="586" t="str">
        <f>IFERROR(INDEX($R$209:$Z$251,$AD231,COLUMNS($AE$238:AJ260)),"")</f>
        <v/>
      </c>
      <c r="AL262" s="586" t="str">
        <f>IFERROR(INDEX($R$209:$Z$251,$AD231,COLUMNS($AE$238:AK260)),"")</f>
        <v/>
      </c>
      <c r="AM262" s="586" t="str">
        <f>IFERROR(INDEX($R$209:$Z$251,$AD231,COLUMNS($AE$238:AL260)),"")</f>
        <v/>
      </c>
      <c r="AN262" s="586" t="str">
        <f>IFERROR(INDEX($R$209:$Z$251,$AD231,COLUMNS($AE$238:AM260)),"")</f>
        <v/>
      </c>
    </row>
    <row r="263" spans="32:40" ht="15" hidden="1" x14ac:dyDescent="0.25">
      <c r="AF263" s="586" t="str">
        <f>IFERROR(INDEX($R$209:$Z$251,$AD234,COLUMNS($AE$238:AE263)),"")</f>
        <v/>
      </c>
      <c r="AG263" s="586" t="str">
        <f>IFERROR(INDEX($R$209:$Z$251,$AD234,COLUMNS($AE$238:AF263)),"")</f>
        <v/>
      </c>
      <c r="AH263" s="586" t="str">
        <f>IFERROR(INDEX($R$209:$Z$251,$AD232,COLUMNS($AE$238:AG261)),"")</f>
        <v/>
      </c>
      <c r="AI263" s="586" t="str">
        <f>IFERROR(INDEX($R$209:$Z$251,$AD232,COLUMNS($AE$238:AH261)),"")</f>
        <v/>
      </c>
      <c r="AJ263" s="586" t="str">
        <f>IFERROR(INDEX($R$209:$Z$251,$AD232,COLUMNS($AE$238:AI261)),"")</f>
        <v/>
      </c>
      <c r="AK263" s="586" t="str">
        <f>IFERROR(INDEX($R$209:$Z$251,$AD232,COLUMNS($AE$238:AJ261)),"")</f>
        <v/>
      </c>
      <c r="AL263" s="586" t="str">
        <f>IFERROR(INDEX($R$209:$Z$251,$AD232,COLUMNS($AE$238:AK261)),"")</f>
        <v/>
      </c>
      <c r="AM263" s="586" t="str">
        <f>IFERROR(INDEX($R$209:$Z$251,$AD232,COLUMNS($AE$238:AL261)),"")</f>
        <v/>
      </c>
      <c r="AN263" s="586" t="str">
        <f>IFERROR(INDEX($R$209:$Z$251,$AD232,COLUMNS($AE$238:AM261)),"")</f>
        <v/>
      </c>
    </row>
    <row r="264" spans="32:40" ht="15" hidden="1" x14ac:dyDescent="0.25">
      <c r="AF264" s="586" t="str">
        <f>IFERROR(INDEX($R$209:$Z$251,$AD235,COLUMNS($AE$238:AE264)),"")</f>
        <v/>
      </c>
      <c r="AG264" s="586" t="str">
        <f>IFERROR(INDEX($R$209:$Z$251,$AD235,COLUMNS($AE$238:AF264)),"")</f>
        <v/>
      </c>
      <c r="AH264" s="586" t="str">
        <f>IFERROR(INDEX($R$209:$Z$251,$AD233,COLUMNS($AE$238:AG262)),"")</f>
        <v/>
      </c>
      <c r="AI264" s="586" t="str">
        <f>IFERROR(INDEX($R$209:$Z$251,$AD233,COLUMNS($AE$238:AH262)),"")</f>
        <v/>
      </c>
      <c r="AJ264" s="586" t="str">
        <f>IFERROR(INDEX($R$209:$Z$251,$AD233,COLUMNS($AE$238:AI262)),"")</f>
        <v/>
      </c>
      <c r="AK264" s="586" t="str">
        <f>IFERROR(INDEX($R$209:$Z$251,$AD233,COLUMNS($AE$238:AJ262)),"")</f>
        <v/>
      </c>
      <c r="AL264" s="586" t="str">
        <f>IFERROR(INDEX($R$209:$Z$251,$AD233,COLUMNS($AE$238:AK262)),"")</f>
        <v/>
      </c>
      <c r="AM264" s="586" t="str">
        <f>IFERROR(INDEX($R$209:$Z$251,$AD233,COLUMNS($AE$238:AL262)),"")</f>
        <v/>
      </c>
      <c r="AN264" s="586" t="str">
        <f>IFERROR(INDEX($R$209:$Z$251,$AD233,COLUMNS($AE$238:AM262)),"")</f>
        <v/>
      </c>
    </row>
    <row r="265" spans="32:40" ht="15" hidden="1" x14ac:dyDescent="0.25">
      <c r="AF265" s="586" t="str">
        <f>IFERROR(INDEX($R$209:$Z$251,$AD236,COLUMNS($AE$238:AE265)),"")</f>
        <v/>
      </c>
      <c r="AG265" s="586" t="str">
        <f>IFERROR(INDEX($R$209:$Z$251,$AD236,COLUMNS($AE$238:AF265)),"")</f>
        <v/>
      </c>
      <c r="AH265" s="586" t="str">
        <f>IFERROR(INDEX($R$209:$Z$251,$AD234,COLUMNS($AE$238:AG263)),"")</f>
        <v/>
      </c>
      <c r="AI265" s="586" t="str">
        <f>IFERROR(INDEX($R$209:$Z$251,$AD234,COLUMNS($AE$238:AH263)),"")</f>
        <v/>
      </c>
      <c r="AJ265" s="586" t="str">
        <f>IFERROR(INDEX($R$209:$Z$251,$AD234,COLUMNS($AE$238:AI263)),"")</f>
        <v/>
      </c>
      <c r="AK265" s="586" t="str">
        <f>IFERROR(INDEX($R$209:$Z$251,$AD234,COLUMNS($AE$238:AJ263)),"")</f>
        <v/>
      </c>
      <c r="AL265" s="586" t="str">
        <f>IFERROR(INDEX($R$209:$Z$251,$AD234,COLUMNS($AE$238:AK263)),"")</f>
        <v/>
      </c>
      <c r="AM265" s="586" t="str">
        <f>IFERROR(INDEX($R$209:$Z$251,$AD234,COLUMNS($AE$238:AL263)),"")</f>
        <v/>
      </c>
      <c r="AN265" s="586" t="str">
        <f>IFERROR(INDEX($R$209:$Z$251,$AD234,COLUMNS($AE$238:AM263)),"")</f>
        <v/>
      </c>
    </row>
    <row r="266" spans="32:40" ht="15" hidden="1" x14ac:dyDescent="0.25">
      <c r="AH266" s="586" t="str">
        <f>IFERROR(INDEX($R$209:$Z$251,$AD235,COLUMNS($AE$238:AG264)),"")</f>
        <v/>
      </c>
      <c r="AI266" s="586" t="str">
        <f>IFERROR(INDEX($R$209:$Z$251,$AD235,COLUMNS($AE$238:AH264)),"")</f>
        <v/>
      </c>
      <c r="AJ266" s="586" t="str">
        <f>IFERROR(INDEX($R$209:$Z$251,$AD235,COLUMNS($AE$238:AI264)),"")</f>
        <v/>
      </c>
      <c r="AK266" s="586" t="str">
        <f>IFERROR(INDEX($R$209:$Z$251,$AD235,COLUMNS($AE$238:AJ264)),"")</f>
        <v/>
      </c>
      <c r="AL266" s="586" t="str">
        <f>IFERROR(INDEX($R$209:$Z$251,$AD235,COLUMNS($AE$238:AK264)),"")</f>
        <v/>
      </c>
      <c r="AM266" s="586" t="str">
        <f>IFERROR(INDEX($R$209:$Z$251,$AD235,COLUMNS($AE$238:AL264)),"")</f>
        <v/>
      </c>
      <c r="AN266" s="586" t="str">
        <f>IFERROR(INDEX($R$209:$Z$251,$AD235,COLUMNS($AE$238:AM264)),"")</f>
        <v/>
      </c>
    </row>
    <row r="267" spans="32:40" ht="15" hidden="1" x14ac:dyDescent="0.25">
      <c r="AH267" s="586" t="str">
        <f>IFERROR(INDEX($R$209:$Z$251,$AD236,COLUMNS($AE$238:AG265)),"")</f>
        <v/>
      </c>
      <c r="AI267" s="586" t="str">
        <f>IFERROR(INDEX($R$209:$Z$251,$AD236,COLUMNS($AE$238:AH265)),"")</f>
        <v/>
      </c>
      <c r="AJ267" s="586" t="str">
        <f>IFERROR(INDEX($R$209:$Z$251,$AD236,COLUMNS($AE$238:AI265)),"")</f>
        <v/>
      </c>
      <c r="AK267" s="586" t="str">
        <f>IFERROR(INDEX($R$209:$Z$251,$AD236,COLUMNS($AE$238:AJ265)),"")</f>
        <v/>
      </c>
      <c r="AL267" s="586" t="str">
        <f>IFERROR(INDEX($R$209:$Z$251,$AD236,COLUMNS($AE$238:AK265)),"")</f>
        <v/>
      </c>
      <c r="AM267" s="586" t="str">
        <f>IFERROR(INDEX($R$209:$Z$251,$AD236,COLUMNS($AE$238:AL265)),"")</f>
        <v/>
      </c>
      <c r="AN267" s="586" t="str">
        <f>IFERROR(INDEX($R$209:$Z$251,$AD236,COLUMNS($AE$238:AM265)),"")</f>
        <v/>
      </c>
    </row>
  </sheetData>
  <sheetProtection password="C022" sheet="1" objects="1" scenarios="1"/>
  <mergeCells count="6">
    <mergeCell ref="AH123:AX123"/>
    <mergeCell ref="AH1:AN1"/>
    <mergeCell ref="AH4:AX4"/>
    <mergeCell ref="AH35:AX35"/>
    <mergeCell ref="AH65:AX65"/>
    <mergeCell ref="AH94:AX94"/>
  </mergeCells>
  <dataValidations count="1">
    <dataValidation type="list" allowBlank="1" showInputMessage="1" showErrorMessage="1" sqref="AI2">
      <formula1>$A$3:$A$4</formula1>
    </dataValidation>
  </dataValidation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67"/>
  <sheetViews>
    <sheetView topLeftCell="AP1" zoomScaleNormal="100" workbookViewId="0">
      <selection activeCell="AS127" sqref="AS127"/>
    </sheetView>
  </sheetViews>
  <sheetFormatPr defaultColWidth="0" defaultRowHeight="14.4" zeroHeight="1" x14ac:dyDescent="0.3"/>
  <cols>
    <col min="1" max="40" width="9.109375" style="350" hidden="1" customWidth="1"/>
    <col min="41" max="41" width="55.44140625" style="350" hidden="1" customWidth="1"/>
    <col min="42" max="42" width="9.109375" style="350" customWidth="1"/>
    <col min="43" max="43" width="55.44140625" style="350" bestFit="1" customWidth="1"/>
    <col min="44" max="44" width="19.44140625" style="350" bestFit="1" customWidth="1"/>
    <col min="45" max="45" width="13.109375" style="350" bestFit="1" customWidth="1"/>
    <col min="46" max="46" width="18.88671875" style="350" bestFit="1" customWidth="1"/>
    <col min="47" max="47" width="28.33203125" style="350" bestFit="1" customWidth="1"/>
    <col min="48" max="48" width="25" style="350" bestFit="1" customWidth="1"/>
    <col min="49" max="49" width="17.109375" style="350" customWidth="1"/>
    <col min="50" max="50" width="25.5546875" style="350" customWidth="1"/>
    <col min="51" max="51" width="16" style="350" customWidth="1"/>
    <col min="52" max="52" width="18.33203125" style="350" customWidth="1"/>
    <col min="53" max="53" width="12" style="350" customWidth="1"/>
    <col min="54" max="54" width="10.6640625" style="350" customWidth="1"/>
    <col min="55" max="55" width="9.109375" style="350" customWidth="1"/>
    <col min="56" max="56" width="55.44140625" style="350" bestFit="1" customWidth="1"/>
    <col min="57" max="57" width="11.33203125" style="350" bestFit="1" customWidth="1"/>
    <col min="58" max="58" width="12.44140625" style="350" customWidth="1"/>
    <col min="59" max="59" width="11.6640625" style="350" customWidth="1"/>
    <col min="60" max="60" width="14.44140625" style="350" customWidth="1"/>
    <col min="61" max="61" width="14" style="350" customWidth="1"/>
    <col min="62" max="62" width="15.109375" style="350" customWidth="1"/>
    <col min="63" max="63" width="16.5546875" style="350" customWidth="1"/>
    <col min="64" max="64" width="15.6640625" style="350" customWidth="1"/>
    <col min="65" max="65" width="13.33203125" style="350" customWidth="1"/>
    <col min="66" max="67" width="9.109375" style="350" customWidth="1"/>
    <col min="68" max="68" width="11.33203125" style="350" bestFit="1" customWidth="1"/>
    <col min="69" max="71" width="9.109375" style="350" customWidth="1"/>
    <col min="72" max="16384" width="9.109375" style="350" hidden="1"/>
  </cols>
  <sheetData>
    <row r="1" spans="1:68" ht="28.5" x14ac:dyDescent="0.45"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360"/>
      <c r="AP1" s="360"/>
      <c r="AQ1" s="828" t="s">
        <v>464</v>
      </c>
      <c r="AR1" s="828"/>
      <c r="AS1" s="828"/>
      <c r="AT1" s="828"/>
      <c r="AU1" s="828"/>
      <c r="AV1" s="828"/>
      <c r="AW1" s="828"/>
      <c r="AX1" s="828"/>
      <c r="AY1" s="828"/>
      <c r="AZ1" s="828"/>
      <c r="BA1" s="828"/>
      <c r="BB1" s="828"/>
      <c r="BC1" s="583"/>
      <c r="BD1" s="584"/>
      <c r="BE1" s="583"/>
    </row>
    <row r="2" spans="1:68" ht="15" customHeight="1" x14ac:dyDescent="0.55000000000000004">
      <c r="A2" s="350" t="s">
        <v>549</v>
      </c>
      <c r="C2" s="363" t="s">
        <v>563</v>
      </c>
      <c r="V2" s="581"/>
      <c r="W2" s="585" t="s">
        <v>563</v>
      </c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360"/>
      <c r="AP2" s="360"/>
      <c r="AQ2" s="310" t="s">
        <v>730</v>
      </c>
      <c r="AR2" s="609" t="s">
        <v>139</v>
      </c>
      <c r="AV2" s="360"/>
      <c r="AW2" s="583"/>
      <c r="AX2" s="583"/>
      <c r="AY2" s="583"/>
      <c r="AZ2" s="583"/>
      <c r="BA2" s="583"/>
      <c r="BB2" s="583"/>
      <c r="BC2" s="583"/>
      <c r="BD2" s="583"/>
      <c r="BE2" s="583"/>
    </row>
    <row r="3" spans="1:68" ht="15" x14ac:dyDescent="0.25">
      <c r="A3" s="350" t="s">
        <v>139</v>
      </c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360"/>
      <c r="AP3" s="360"/>
      <c r="AS3" s="360"/>
      <c r="AT3" s="360"/>
      <c r="AU3" s="360"/>
      <c r="AV3" s="360"/>
      <c r="AW3" s="360"/>
      <c r="AX3" s="360"/>
      <c r="AY3" s="360"/>
      <c r="AZ3" s="360"/>
      <c r="BA3" s="360"/>
      <c r="BB3" s="360"/>
      <c r="BD3" s="360"/>
      <c r="BE3" s="360"/>
      <c r="BF3" s="360" t="str">
        <f>IFERROR(INDEX($C$5:$H$47,$R28,COLUMNS($AP$5:AR28)),"")</f>
        <v/>
      </c>
      <c r="BG3" s="360" t="str">
        <f>IFERROR(INDEX($C$5:$H$47,$R28,COLUMNS($AP$5:AS28)),"")</f>
        <v/>
      </c>
      <c r="BH3" s="360" t="str">
        <f>IFERROR(INDEX($C$5:$H$47,$R28,COLUMNS($AP$5:AT28)),"")</f>
        <v/>
      </c>
      <c r="BI3" s="360" t="str">
        <f>IFERROR(INDEX($C$5:$H$47,$R28,COLUMNS($AP$5:AU28)),"")</f>
        <v/>
      </c>
      <c r="BJ3" s="360"/>
    </row>
    <row r="4" spans="1:68" ht="13.5" customHeight="1" x14ac:dyDescent="0.25">
      <c r="A4" s="350" t="s">
        <v>138</v>
      </c>
      <c r="C4" s="363" t="s">
        <v>565</v>
      </c>
      <c r="D4" s="610" t="s">
        <v>492</v>
      </c>
      <c r="E4" s="610" t="s">
        <v>203</v>
      </c>
      <c r="F4" s="610" t="s">
        <v>204</v>
      </c>
      <c r="G4" s="610" t="s">
        <v>385</v>
      </c>
      <c r="H4" s="610" t="s">
        <v>384</v>
      </c>
      <c r="I4" s="610" t="s">
        <v>380</v>
      </c>
      <c r="J4" s="610" t="s">
        <v>618</v>
      </c>
      <c r="K4" s="610" t="s">
        <v>202</v>
      </c>
      <c r="L4" s="610" t="s">
        <v>205</v>
      </c>
      <c r="M4" s="610" t="s">
        <v>110</v>
      </c>
      <c r="N4" s="610" t="s">
        <v>495</v>
      </c>
      <c r="O4" s="363"/>
      <c r="P4" s="363" t="s">
        <v>468</v>
      </c>
      <c r="Q4" s="363" t="s">
        <v>469</v>
      </c>
      <c r="R4" s="363" t="s">
        <v>470</v>
      </c>
      <c r="V4" s="581"/>
      <c r="W4" s="581" t="s">
        <v>125</v>
      </c>
      <c r="X4" s="581" t="s">
        <v>492</v>
      </c>
      <c r="Y4" s="581" t="s">
        <v>203</v>
      </c>
      <c r="Z4" s="581" t="s">
        <v>204</v>
      </c>
      <c r="AA4" s="581" t="s">
        <v>385</v>
      </c>
      <c r="AB4" s="581" t="s">
        <v>384</v>
      </c>
      <c r="AC4" s="363" t="s">
        <v>380</v>
      </c>
      <c r="AD4" s="581" t="s">
        <v>618</v>
      </c>
      <c r="AE4" s="581" t="s">
        <v>202</v>
      </c>
      <c r="AF4" s="581" t="s">
        <v>205</v>
      </c>
      <c r="AG4" s="581" t="s">
        <v>110</v>
      </c>
      <c r="AH4" s="581" t="s">
        <v>619</v>
      </c>
      <c r="AI4" s="610" t="s">
        <v>571</v>
      </c>
      <c r="AJ4" s="585" t="s">
        <v>467</v>
      </c>
      <c r="AK4" s="585" t="s">
        <v>468</v>
      </c>
      <c r="AL4" s="585" t="s">
        <v>469</v>
      </c>
      <c r="AM4" s="585" t="s">
        <v>470</v>
      </c>
      <c r="AN4" s="581"/>
      <c r="AO4" s="360"/>
      <c r="AP4" s="360"/>
      <c r="AQ4" s="860" t="s">
        <v>620</v>
      </c>
      <c r="AR4" s="860"/>
      <c r="AS4" s="860"/>
      <c r="AT4" s="860"/>
      <c r="AU4" s="860"/>
      <c r="AV4" s="860"/>
      <c r="AW4" s="860"/>
      <c r="AX4" s="860"/>
      <c r="AY4" s="860"/>
      <c r="AZ4" s="860"/>
      <c r="BA4" s="860"/>
      <c r="BB4" s="860"/>
      <c r="BC4" s="860"/>
      <c r="BD4" s="860"/>
      <c r="BE4" s="860"/>
      <c r="BF4" s="860"/>
      <c r="BG4" s="860"/>
      <c r="BH4" s="860"/>
      <c r="BI4" s="860"/>
      <c r="BJ4" s="860"/>
      <c r="BK4" s="860"/>
      <c r="BL4" s="860"/>
      <c r="BM4" s="860"/>
      <c r="BN4" s="860"/>
      <c r="BO4" s="860"/>
      <c r="BP4" s="860"/>
    </row>
    <row r="5" spans="1:68" ht="15.75" thickBot="1" x14ac:dyDescent="0.3">
      <c r="C5" s="350" t="s">
        <v>573</v>
      </c>
      <c r="D5" s="382">
        <v>9.324009324009324E-3</v>
      </c>
      <c r="E5" s="382">
        <v>0</v>
      </c>
      <c r="F5" s="382">
        <v>0</v>
      </c>
      <c r="G5" s="382">
        <v>1.8648018648018648E-3</v>
      </c>
      <c r="H5" s="382">
        <v>2.3310023310023312E-2</v>
      </c>
      <c r="I5" s="382">
        <v>3.7296037296037296E-3</v>
      </c>
      <c r="J5" s="382">
        <v>1.8648018648018648E-3</v>
      </c>
      <c r="K5" s="382">
        <v>5.7808857808857812E-2</v>
      </c>
      <c r="L5" s="382">
        <v>9.324009324009324E-3</v>
      </c>
      <c r="M5" s="382">
        <v>0.89277389277389274</v>
      </c>
      <c r="N5" s="382">
        <v>0.10722610722610723</v>
      </c>
      <c r="O5" s="350" t="s">
        <v>139</v>
      </c>
      <c r="P5" s="350">
        <f>ROWS($O$5:O5)</f>
        <v>1</v>
      </c>
      <c r="Q5" s="350">
        <f t="shared" ref="Q5:Q46" si="0">IF($AR$2=O5,P5,"")</f>
        <v>1</v>
      </c>
      <c r="R5" s="350">
        <f>IFERROR(SMALL($Q$5:$Q$46,ROWS($Q$5:Q5)),"")</f>
        <v>1</v>
      </c>
      <c r="V5" s="581"/>
      <c r="W5" s="581" t="s">
        <v>573</v>
      </c>
      <c r="X5" s="581">
        <v>10</v>
      </c>
      <c r="Y5" s="581">
        <v>0</v>
      </c>
      <c r="Z5" s="581">
        <v>0</v>
      </c>
      <c r="AA5" s="581">
        <v>0</v>
      </c>
      <c r="AB5" s="581">
        <v>25</v>
      </c>
      <c r="AC5" s="350">
        <v>5</v>
      </c>
      <c r="AD5" s="350">
        <v>0</v>
      </c>
      <c r="AE5" s="581">
        <v>60</v>
      </c>
      <c r="AF5" s="581">
        <v>10</v>
      </c>
      <c r="AG5" s="581">
        <v>960</v>
      </c>
      <c r="AH5" s="581">
        <v>115</v>
      </c>
      <c r="AI5" s="581">
        <v>1075</v>
      </c>
      <c r="AJ5" s="581" t="s">
        <v>139</v>
      </c>
      <c r="AK5" s="581">
        <f>ROWS($O$5:AI5)</f>
        <v>1</v>
      </c>
      <c r="AL5" s="581">
        <f t="shared" ref="AL5:AL46" si="1">IF($AR$2=AJ5,AK5,"")</f>
        <v>1</v>
      </c>
      <c r="AM5" s="581">
        <f>IFERROR(SMALL($AL$5:$AL$48,ROWS($AL$5:AL5)),"")</f>
        <v>1</v>
      </c>
      <c r="AN5" s="581"/>
      <c r="AO5" s="360"/>
      <c r="AP5" s="360"/>
      <c r="AQ5" s="360"/>
      <c r="AR5" s="360"/>
      <c r="AS5" s="360"/>
      <c r="AT5" s="360"/>
      <c r="AU5" s="360"/>
      <c r="AV5" s="360"/>
      <c r="AW5" s="360"/>
      <c r="AX5" s="360"/>
      <c r="AY5" s="360"/>
      <c r="AZ5" s="360"/>
      <c r="BA5" s="360"/>
      <c r="BB5" s="360"/>
      <c r="BD5" s="360"/>
      <c r="BE5" s="360"/>
      <c r="BF5" s="360"/>
      <c r="BG5" s="360"/>
      <c r="BH5" s="360"/>
      <c r="BI5" s="360"/>
      <c r="BJ5" s="360"/>
    </row>
    <row r="6" spans="1:68" ht="135" x14ac:dyDescent="0.25">
      <c r="C6" s="350" t="s">
        <v>574</v>
      </c>
      <c r="D6" s="382">
        <v>2.0444302721088436E-2</v>
      </c>
      <c r="E6" s="382">
        <v>1.1330782312925171E-3</v>
      </c>
      <c r="F6" s="382">
        <v>3.7563775510204085E-3</v>
      </c>
      <c r="G6" s="382">
        <v>5.6335034013605444E-3</v>
      </c>
      <c r="H6" s="382">
        <v>5.5909863945578231E-2</v>
      </c>
      <c r="I6" s="382">
        <v>1.5269982993197279E-2</v>
      </c>
      <c r="J6" s="382">
        <v>8.2206632653061221E-3</v>
      </c>
      <c r="K6" s="382">
        <v>5.445790816326531E-2</v>
      </c>
      <c r="L6" s="382">
        <v>2.1328656462585034E-2</v>
      </c>
      <c r="M6" s="382">
        <v>0.81384566326530605</v>
      </c>
      <c r="N6" s="382">
        <v>0.18615433673469386</v>
      </c>
      <c r="O6" s="350" t="s">
        <v>139</v>
      </c>
      <c r="P6" s="350">
        <f>ROWS($O$5:O6)</f>
        <v>2</v>
      </c>
      <c r="Q6" s="350">
        <f t="shared" si="0"/>
        <v>2</v>
      </c>
      <c r="R6" s="350">
        <f>IFERROR(SMALL($Q$5:$Q$46,ROWS($Q$5:Q6)),"")</f>
        <v>2</v>
      </c>
      <c r="V6" s="581"/>
      <c r="W6" s="581" t="s">
        <v>574</v>
      </c>
      <c r="X6" s="581">
        <v>95</v>
      </c>
      <c r="Y6" s="581">
        <v>5</v>
      </c>
      <c r="Z6" s="581">
        <v>20</v>
      </c>
      <c r="AA6" s="581">
        <v>25</v>
      </c>
      <c r="AB6" s="581">
        <v>265</v>
      </c>
      <c r="AC6" s="350">
        <v>70</v>
      </c>
      <c r="AD6" s="350">
        <v>40</v>
      </c>
      <c r="AE6" s="581">
        <v>255</v>
      </c>
      <c r="AF6" s="581">
        <v>100</v>
      </c>
      <c r="AG6" s="581">
        <v>3830</v>
      </c>
      <c r="AH6" s="581">
        <v>875</v>
      </c>
      <c r="AI6" s="581">
        <v>4705</v>
      </c>
      <c r="AJ6" s="581" t="s">
        <v>139</v>
      </c>
      <c r="AK6" s="581">
        <f>ROWS($O$5:AI6)</f>
        <v>2</v>
      </c>
      <c r="AL6" s="581">
        <f t="shared" si="1"/>
        <v>2</v>
      </c>
      <c r="AM6" s="581">
        <f>IFERROR(SMALL($AL$5:$AL$48,ROWS($AL$5:AL6)),"")</f>
        <v>2</v>
      </c>
      <c r="AN6" s="581"/>
      <c r="AO6" s="360"/>
      <c r="AP6" s="360"/>
      <c r="AQ6" s="570" t="s">
        <v>565</v>
      </c>
      <c r="AR6" s="594" t="s">
        <v>621</v>
      </c>
      <c r="AS6" s="594" t="s">
        <v>622</v>
      </c>
      <c r="AT6" s="594" t="s">
        <v>623</v>
      </c>
      <c r="AU6" s="594" t="s">
        <v>624</v>
      </c>
      <c r="AV6" s="594" t="s">
        <v>625</v>
      </c>
      <c r="AW6" s="594" t="s">
        <v>626</v>
      </c>
      <c r="AX6" s="594" t="s">
        <v>627</v>
      </c>
      <c r="AY6" s="594" t="s">
        <v>628</v>
      </c>
      <c r="AZ6" s="594" t="s">
        <v>629</v>
      </c>
      <c r="BA6" s="594" t="s">
        <v>630</v>
      </c>
      <c r="BB6" s="596" t="s">
        <v>631</v>
      </c>
      <c r="BD6" s="570" t="s">
        <v>565</v>
      </c>
      <c r="BE6" s="594" t="s">
        <v>621</v>
      </c>
      <c r="BF6" s="594" t="s">
        <v>622</v>
      </c>
      <c r="BG6" s="594" t="s">
        <v>623</v>
      </c>
      <c r="BH6" s="594" t="s">
        <v>624</v>
      </c>
      <c r="BI6" s="594" t="s">
        <v>625</v>
      </c>
      <c r="BJ6" s="594" t="s">
        <v>626</v>
      </c>
      <c r="BK6" s="594" t="s">
        <v>627</v>
      </c>
      <c r="BL6" s="594" t="s">
        <v>628</v>
      </c>
      <c r="BM6" s="594" t="s">
        <v>629</v>
      </c>
      <c r="BN6" s="594" t="s">
        <v>630</v>
      </c>
      <c r="BO6" s="594" t="s">
        <v>631</v>
      </c>
      <c r="BP6" s="608" t="s">
        <v>571</v>
      </c>
    </row>
    <row r="7" spans="1:68" ht="15" x14ac:dyDescent="0.25">
      <c r="C7" s="350" t="s">
        <v>575</v>
      </c>
      <c r="D7" s="382">
        <v>1.1635848488844259E-2</v>
      </c>
      <c r="E7" s="382">
        <v>1.1833639317435684E-3</v>
      </c>
      <c r="F7" s="382">
        <v>2.7048318439852992E-3</v>
      </c>
      <c r="G7" s="382">
        <v>2.1976758732380557E-3</v>
      </c>
      <c r="H7" s="382">
        <v>2.5893693346451765E-2</v>
      </c>
      <c r="I7" s="382">
        <v>1.1072905361314819E-2</v>
      </c>
      <c r="J7" s="382">
        <v>4.4798777416006517E-3</v>
      </c>
      <c r="K7" s="382">
        <v>4.0516690502997291E-2</v>
      </c>
      <c r="L7" s="382">
        <v>1.1355222185030784E-2</v>
      </c>
      <c r="M7" s="382">
        <v>0.88895989072479353</v>
      </c>
      <c r="N7" s="382">
        <v>0.11104010927520648</v>
      </c>
      <c r="O7" s="350" t="s">
        <v>139</v>
      </c>
      <c r="P7" s="350">
        <f>ROWS($O$5:O7)</f>
        <v>3</v>
      </c>
      <c r="Q7" s="350">
        <f t="shared" si="0"/>
        <v>3</v>
      </c>
      <c r="R7" s="350">
        <f>IFERROR(SMALL($Q$5:$Q$46,ROWS($Q$5:Q7)),"")</f>
        <v>3</v>
      </c>
      <c r="V7" s="581"/>
      <c r="W7" s="581" t="s">
        <v>575</v>
      </c>
      <c r="X7" s="581">
        <v>70</v>
      </c>
      <c r="Y7" s="581">
        <v>5</v>
      </c>
      <c r="Z7" s="581">
        <v>15</v>
      </c>
      <c r="AA7" s="581">
        <v>15</v>
      </c>
      <c r="AB7" s="581">
        <v>155</v>
      </c>
      <c r="AC7" s="350">
        <v>65</v>
      </c>
      <c r="AD7" s="350">
        <v>25</v>
      </c>
      <c r="AE7" s="581">
        <v>240</v>
      </c>
      <c r="AF7" s="581">
        <v>65</v>
      </c>
      <c r="AG7" s="581">
        <v>5260</v>
      </c>
      <c r="AH7" s="581">
        <v>655</v>
      </c>
      <c r="AI7" s="581">
        <v>5915</v>
      </c>
      <c r="AJ7" s="581" t="s">
        <v>139</v>
      </c>
      <c r="AK7" s="581">
        <f>ROWS($O$5:AI7)</f>
        <v>3</v>
      </c>
      <c r="AL7" s="581">
        <f t="shared" si="1"/>
        <v>3</v>
      </c>
      <c r="AM7" s="581">
        <f>IFERROR(SMALL($AL$5:$AL$48,ROWS($AL$5:AL7)),"")</f>
        <v>3</v>
      </c>
      <c r="AN7" s="581"/>
      <c r="AO7" s="360"/>
      <c r="AP7" s="360"/>
      <c r="AQ7" s="597" t="str">
        <f>IFERROR(INDEX($C$5:$I$46,$R5,COLUMNS($AP$5:AP5)),"")</f>
        <v xml:space="preserve">Architecture, Building and Planning                         </v>
      </c>
      <c r="AR7" s="331">
        <f>IFERROR(INDEX($C$5:$N$46,$R5,COLUMNS($AQ$7:AR7)),"")</f>
        <v>9.324009324009324E-3</v>
      </c>
      <c r="AS7" s="331">
        <f>IFERROR(INDEX($C$5:$N$46,$R5,COLUMNS($AQ$7:AS7)),"")</f>
        <v>0</v>
      </c>
      <c r="AT7" s="331">
        <f>IFERROR(INDEX($C$5:$N$46,$R5,COLUMNS($AQ$7:AT7)),"")</f>
        <v>0</v>
      </c>
      <c r="AU7" s="331">
        <f>IFERROR(INDEX($C$5:$N$46,$R5,COLUMNS($AQ$7:AU7)),"")</f>
        <v>1.8648018648018648E-3</v>
      </c>
      <c r="AV7" s="331">
        <f>IFERROR(INDEX($C$5:$N$46,$R5,COLUMNS($AQ$7:AV7)),"")</f>
        <v>2.3310023310023312E-2</v>
      </c>
      <c r="AW7" s="331">
        <f>IFERROR(INDEX($C$5:$N$46,$R5,COLUMNS($AQ$7:AW7)),"")</f>
        <v>3.7296037296037296E-3</v>
      </c>
      <c r="AX7" s="331">
        <f>IFERROR(INDEX($C$5:$N$46,$R5,COLUMNS($AQ$7:AX7)),"")</f>
        <v>1.8648018648018648E-3</v>
      </c>
      <c r="AY7" s="331">
        <f>IFERROR(INDEX($C$5:$N$46,$R5,COLUMNS($AQ$7:AY7)),"")</f>
        <v>5.7808857808857812E-2</v>
      </c>
      <c r="AZ7" s="331">
        <f>IFERROR(INDEX($C$5:$N$46,$R5,COLUMNS($AQ$7:AZ7)),"")</f>
        <v>9.324009324009324E-3</v>
      </c>
      <c r="BA7" s="331">
        <f>IFERROR(INDEX($C$5:$N$46,$R5,COLUMNS($AQ$7:BA7)),"")</f>
        <v>0.89277389277389274</v>
      </c>
      <c r="BB7" s="332">
        <f>IFERROR(INDEX($C$5:$N$46,$R5,COLUMNS($AQ$7:BB7)),"")</f>
        <v>0.10722610722610723</v>
      </c>
      <c r="BD7" s="574" t="str">
        <f>IFERROR(INDEX($W$5:$AI$46,$AM5,COLUMNS($BC$7:BC7)),"")</f>
        <v xml:space="preserve">Architecture, Building and Planning                         </v>
      </c>
      <c r="BE7" s="284">
        <f>IFERROR(INDEX($W$5:$AI$46,$AM5,COLUMNS($BC$7:BD7)),"")</f>
        <v>10</v>
      </c>
      <c r="BF7" s="284">
        <f>IFERROR(INDEX($W$5:$AI$46,$AM5,COLUMNS($BC$7:BE7)),"")</f>
        <v>0</v>
      </c>
      <c r="BG7" s="284">
        <f>IFERROR(INDEX($W$5:$AI$46,$AM5,COLUMNS($BC$7:BF7)),"")</f>
        <v>0</v>
      </c>
      <c r="BH7" s="284">
        <f>IFERROR(INDEX($W$5:$AI$46,$AM5,COLUMNS($BC$7:BG7)),"")</f>
        <v>0</v>
      </c>
      <c r="BI7" s="284">
        <f>IFERROR(INDEX($W$5:$AI$46,$AM5,COLUMNS($BC$7:BH7)),"")</f>
        <v>25</v>
      </c>
      <c r="BJ7" s="284">
        <f>IFERROR(INDEX($W$5:$AI$46,$AM5,COLUMNS($BC$7:BI7)),"")</f>
        <v>5</v>
      </c>
      <c r="BK7" s="284">
        <f>IFERROR(INDEX($W$5:$AI$46,$AM5,COLUMNS($BC$7:BJ7)),"")</f>
        <v>0</v>
      </c>
      <c r="BL7" s="284">
        <f>IFERROR(INDEX($W$5:$AI$46,$AM5,COLUMNS($BC$7:BK7)),"")</f>
        <v>60</v>
      </c>
      <c r="BM7" s="284">
        <f>IFERROR(INDEX($W$5:$AI$46,$AM5,COLUMNS($BC$7:BL7)),"")</f>
        <v>10</v>
      </c>
      <c r="BN7" s="284">
        <f>IFERROR(INDEX($W$5:$AI$46,$AM5,COLUMNS($BC$7:BM7)),"")</f>
        <v>960</v>
      </c>
      <c r="BO7" s="284">
        <f>IFERROR(INDEX($W$5:$AI$46,$AM5,COLUMNS($BC$7:BN7)),"")</f>
        <v>115</v>
      </c>
      <c r="BP7" s="285">
        <f>IFERROR(INDEX($W$5:$AI$46,$AM5,COLUMNS($BC$7:BO7)),"")</f>
        <v>1075</v>
      </c>
    </row>
    <row r="8" spans="1:68" ht="15" x14ac:dyDescent="0.25">
      <c r="C8" s="350" t="s">
        <v>576</v>
      </c>
      <c r="D8" s="382">
        <v>3.4514078110808359E-2</v>
      </c>
      <c r="E8" s="382">
        <v>9.9909173478655768E-3</v>
      </c>
      <c r="F8" s="382">
        <v>9.0826521344232521E-3</v>
      </c>
      <c r="G8" s="382">
        <v>7.266121707538601E-3</v>
      </c>
      <c r="H8" s="382">
        <v>9.3551316984559485E-2</v>
      </c>
      <c r="I8" s="382">
        <v>1.9073569482288829E-2</v>
      </c>
      <c r="J8" s="382">
        <v>1.3623978201634877E-2</v>
      </c>
      <c r="K8" s="382">
        <v>4.3596730245231606E-2</v>
      </c>
      <c r="L8" s="382">
        <v>4.3596730245231606E-2</v>
      </c>
      <c r="M8" s="382">
        <v>0.72570390554041775</v>
      </c>
      <c r="N8" s="382">
        <v>0.2742960944595822</v>
      </c>
      <c r="O8" s="350" t="s">
        <v>139</v>
      </c>
      <c r="P8" s="350">
        <f>ROWS($O$5:O8)</f>
        <v>4</v>
      </c>
      <c r="Q8" s="350">
        <f t="shared" si="0"/>
        <v>4</v>
      </c>
      <c r="R8" s="350">
        <f>IFERROR(SMALL($Q$5:$Q$46,ROWS($Q$5:Q8)),"")</f>
        <v>4</v>
      </c>
      <c r="V8" s="581"/>
      <c r="W8" s="581" t="s">
        <v>576</v>
      </c>
      <c r="X8" s="581">
        <v>20</v>
      </c>
      <c r="Y8" s="581">
        <v>5</v>
      </c>
      <c r="Z8" s="581">
        <v>5</v>
      </c>
      <c r="AA8" s="581">
        <v>5</v>
      </c>
      <c r="AB8" s="581">
        <v>50</v>
      </c>
      <c r="AC8" s="350">
        <v>10</v>
      </c>
      <c r="AD8" s="350">
        <v>10</v>
      </c>
      <c r="AE8" s="581">
        <v>25</v>
      </c>
      <c r="AF8" s="581">
        <v>25</v>
      </c>
      <c r="AG8" s="581">
        <v>400</v>
      </c>
      <c r="AH8" s="581">
        <v>150</v>
      </c>
      <c r="AI8" s="581">
        <v>550</v>
      </c>
      <c r="AJ8" s="581" t="s">
        <v>139</v>
      </c>
      <c r="AK8" s="581">
        <f>ROWS($O$5:AI8)</f>
        <v>4</v>
      </c>
      <c r="AL8" s="581">
        <f t="shared" si="1"/>
        <v>4</v>
      </c>
      <c r="AM8" s="581">
        <f>IFERROR(SMALL($AL$5:$AL$48,ROWS($AL$5:AL8)),"")</f>
        <v>4</v>
      </c>
      <c r="AN8" s="581"/>
      <c r="AO8" s="360"/>
      <c r="AP8" s="360"/>
      <c r="AQ8" s="597" t="str">
        <f>IFERROR(INDEX($C$5:$H$47,$R6,COLUMNS($AP$5:AP6)),"")</f>
        <v xml:space="preserve">Biological Sciences                                         </v>
      </c>
      <c r="AR8" s="331">
        <f>IFERROR(INDEX($C$5:$N$46,$R6,COLUMNS($AQ$7:AR8)),"")</f>
        <v>2.0444302721088436E-2</v>
      </c>
      <c r="AS8" s="331">
        <f>IFERROR(INDEX($C$5:$N$46,$R6,COLUMNS($AQ$7:AS8)),"")</f>
        <v>1.1330782312925171E-3</v>
      </c>
      <c r="AT8" s="331">
        <f>IFERROR(INDEX($C$5:$N$46,$R6,COLUMNS($AQ$7:AT8)),"")</f>
        <v>3.7563775510204085E-3</v>
      </c>
      <c r="AU8" s="331">
        <f>IFERROR(INDEX($C$5:$N$46,$R6,COLUMNS($AQ$7:AU8)),"")</f>
        <v>5.6335034013605444E-3</v>
      </c>
      <c r="AV8" s="331">
        <f>IFERROR(INDEX($C$5:$N$46,$R6,COLUMNS($AQ$7:AV8)),"")</f>
        <v>5.5909863945578231E-2</v>
      </c>
      <c r="AW8" s="331">
        <f>IFERROR(INDEX($C$5:$N$46,$R6,COLUMNS($AQ$7:AW8)),"")</f>
        <v>1.5269982993197279E-2</v>
      </c>
      <c r="AX8" s="331">
        <f>IFERROR(INDEX($C$5:$N$46,$R6,COLUMNS($AQ$7:AX8)),"")</f>
        <v>8.2206632653061221E-3</v>
      </c>
      <c r="AY8" s="331">
        <f>IFERROR(INDEX($C$5:$N$46,$R6,COLUMNS($AQ$7:AY8)),"")</f>
        <v>5.445790816326531E-2</v>
      </c>
      <c r="AZ8" s="331">
        <f>IFERROR(INDEX($C$5:$N$46,$R6,COLUMNS($AQ$7:AZ8)),"")</f>
        <v>2.1328656462585034E-2</v>
      </c>
      <c r="BA8" s="331">
        <f>IFERROR(INDEX($C$5:$N$46,$R6,COLUMNS($AQ$7:BA8)),"")</f>
        <v>0.81384566326530605</v>
      </c>
      <c r="BB8" s="332">
        <f>IFERROR(INDEX($C$5:$N$46,$R6,COLUMNS($AQ$7:BB8)),"")</f>
        <v>0.18615433673469386</v>
      </c>
      <c r="BD8" s="574" t="str">
        <f>IFERROR(INDEX($W$5:$AI$46,$AM6,COLUMNS($BC$7:BC8)),"")</f>
        <v xml:space="preserve">Biological Sciences                                         </v>
      </c>
      <c r="BE8" s="284">
        <f>IFERROR(INDEX($W$5:$AI$46,$AM6,COLUMNS($BC$7:BD8)),"")</f>
        <v>95</v>
      </c>
      <c r="BF8" s="284">
        <f>IFERROR(INDEX($W$5:$AI$46,$AM6,COLUMNS($BC$7:BE8)),"")</f>
        <v>5</v>
      </c>
      <c r="BG8" s="284">
        <f>IFERROR(INDEX($W$5:$AI$46,$AM6,COLUMNS($BC$7:BF8)),"")</f>
        <v>20</v>
      </c>
      <c r="BH8" s="284">
        <f>IFERROR(INDEX($W$5:$AI$46,$AM6,COLUMNS($BC$7:BG8)),"")</f>
        <v>25</v>
      </c>
      <c r="BI8" s="284">
        <f>IFERROR(INDEX($W$5:$AI$46,$AM6,COLUMNS($BC$7:BH8)),"")</f>
        <v>265</v>
      </c>
      <c r="BJ8" s="284">
        <f>IFERROR(INDEX($W$5:$AI$46,$AM6,COLUMNS($BC$7:BI8)),"")</f>
        <v>70</v>
      </c>
      <c r="BK8" s="284">
        <f>IFERROR(INDEX($W$5:$AI$46,$AM6,COLUMNS($BC$7:BJ8)),"")</f>
        <v>40</v>
      </c>
      <c r="BL8" s="284">
        <f>IFERROR(INDEX($W$5:$AI$46,$AM6,COLUMNS($BC$7:BK8)),"")</f>
        <v>255</v>
      </c>
      <c r="BM8" s="284">
        <f>IFERROR(INDEX($W$5:$AI$46,$AM6,COLUMNS($BC$7:BL8)),"")</f>
        <v>100</v>
      </c>
      <c r="BN8" s="284">
        <f>IFERROR(INDEX($W$5:$AI$46,$AM6,COLUMNS($BC$7:BM8)),"")</f>
        <v>3830</v>
      </c>
      <c r="BO8" s="284">
        <f>IFERROR(INDEX($W$5:$AI$46,$AM6,COLUMNS($BC$7:BN8)),"")</f>
        <v>875</v>
      </c>
      <c r="BP8" s="285">
        <f>IFERROR(INDEX($W$5:$AI$46,$AM6,COLUMNS($BC$7:BO8)),"")</f>
        <v>4705</v>
      </c>
    </row>
    <row r="9" spans="1:68" ht="15" x14ac:dyDescent="0.25">
      <c r="C9" s="350" t="s">
        <v>577</v>
      </c>
      <c r="D9" s="382">
        <v>1.4324147219304341E-2</v>
      </c>
      <c r="E9" s="382">
        <v>1.8110990737051466E-3</v>
      </c>
      <c r="F9" s="382">
        <v>3.6781775733248159E-3</v>
      </c>
      <c r="G9" s="382">
        <v>5.927233332125934E-3</v>
      </c>
      <c r="H9" s="382">
        <v>4.1875903491469725E-2</v>
      </c>
      <c r="I9" s="382">
        <v>1.3609586312042491E-2</v>
      </c>
      <c r="J9" s="382">
        <v>3.1226640938083462E-2</v>
      </c>
      <c r="K9" s="382">
        <v>4.5333456268543182E-2</v>
      </c>
      <c r="L9" s="382">
        <v>2.1512564088210402E-2</v>
      </c>
      <c r="M9" s="382">
        <v>0.82070119170319045</v>
      </c>
      <c r="N9" s="382">
        <v>0.1792988082968095</v>
      </c>
      <c r="O9" s="350" t="s">
        <v>139</v>
      </c>
      <c r="P9" s="350">
        <f>ROWS($O$5:O9)</f>
        <v>5</v>
      </c>
      <c r="Q9" s="350">
        <f t="shared" si="0"/>
        <v>5</v>
      </c>
      <c r="R9" s="350">
        <f>IFERROR(SMALL($Q$5:$Q$46,ROWS($Q$5:Q9)),"")</f>
        <v>5</v>
      </c>
      <c r="V9" s="581"/>
      <c r="W9" s="581" t="s">
        <v>577</v>
      </c>
      <c r="X9" s="581">
        <v>45</v>
      </c>
      <c r="Y9" s="581">
        <v>5</v>
      </c>
      <c r="Z9" s="581">
        <v>10</v>
      </c>
      <c r="AA9" s="581">
        <v>20</v>
      </c>
      <c r="AB9" s="581">
        <v>125</v>
      </c>
      <c r="AC9" s="350">
        <v>40</v>
      </c>
      <c r="AD9" s="350">
        <v>95</v>
      </c>
      <c r="AE9" s="581">
        <v>140</v>
      </c>
      <c r="AF9" s="581">
        <v>65</v>
      </c>
      <c r="AG9" s="581">
        <v>2490</v>
      </c>
      <c r="AH9" s="581">
        <v>545</v>
      </c>
      <c r="AI9" s="581">
        <v>3035</v>
      </c>
      <c r="AJ9" s="581" t="s">
        <v>139</v>
      </c>
      <c r="AK9" s="581">
        <f>ROWS($O$5:AI9)</f>
        <v>5</v>
      </c>
      <c r="AL9" s="581">
        <f t="shared" si="1"/>
        <v>5</v>
      </c>
      <c r="AM9" s="581">
        <f>IFERROR(SMALL($AL$5:$AL$48,ROWS($AL$5:AL9)),"")</f>
        <v>5</v>
      </c>
      <c r="AN9" s="581"/>
      <c r="AO9" s="360"/>
      <c r="AP9" s="360"/>
      <c r="AQ9" s="597" t="str">
        <f>IFERROR(INDEX($C$5:$H$47,$R7,COLUMNS($AP$5:AP7)),"")</f>
        <v xml:space="preserve">Business and Administrative Studies                         </v>
      </c>
      <c r="AR9" s="331">
        <f>IFERROR(INDEX($C$5:$N$46,$R7,COLUMNS($AQ$7:AR9)),"")</f>
        <v>1.1635848488844259E-2</v>
      </c>
      <c r="AS9" s="331">
        <f>IFERROR(INDEX($C$5:$N$46,$R7,COLUMNS($AQ$7:AS9)),"")</f>
        <v>1.1833639317435684E-3</v>
      </c>
      <c r="AT9" s="331">
        <f>IFERROR(INDEX($C$5:$N$46,$R7,COLUMNS($AQ$7:AT9)),"")</f>
        <v>2.7048318439852992E-3</v>
      </c>
      <c r="AU9" s="331">
        <f>IFERROR(INDEX($C$5:$N$46,$R7,COLUMNS($AQ$7:AU9)),"")</f>
        <v>2.1976758732380557E-3</v>
      </c>
      <c r="AV9" s="331">
        <f>IFERROR(INDEX($C$5:$N$46,$R7,COLUMNS($AQ$7:AV9)),"")</f>
        <v>2.5893693346451765E-2</v>
      </c>
      <c r="AW9" s="331">
        <f>IFERROR(INDEX($C$5:$N$46,$R7,COLUMNS($AQ$7:AW9)),"")</f>
        <v>1.1072905361314819E-2</v>
      </c>
      <c r="AX9" s="331">
        <f>IFERROR(INDEX($C$5:$N$46,$R7,COLUMNS($AQ$7:AX9)),"")</f>
        <v>4.4798777416006517E-3</v>
      </c>
      <c r="AY9" s="331">
        <f>IFERROR(INDEX($C$5:$N$46,$R7,COLUMNS($AQ$7:AY9)),"")</f>
        <v>4.0516690502997291E-2</v>
      </c>
      <c r="AZ9" s="331">
        <f>IFERROR(INDEX($C$5:$N$46,$R7,COLUMNS($AQ$7:AZ9)),"")</f>
        <v>1.1355222185030784E-2</v>
      </c>
      <c r="BA9" s="331">
        <f>IFERROR(INDEX($C$5:$N$46,$R7,COLUMNS($AQ$7:BA9)),"")</f>
        <v>0.88895989072479353</v>
      </c>
      <c r="BB9" s="332">
        <f>IFERROR(INDEX($C$5:$N$46,$R7,COLUMNS($AQ$7:BB9)),"")</f>
        <v>0.11104010927520648</v>
      </c>
      <c r="BD9" s="574" t="str">
        <f>IFERROR(INDEX($W$5:$AI$46,$AM7,COLUMNS($BC$7:BC9)),"")</f>
        <v xml:space="preserve">Business and Administrative Studies                         </v>
      </c>
      <c r="BE9" s="284">
        <f>IFERROR(INDEX($W$5:$AI$46,$AM7,COLUMNS($BC$7:BD9)),"")</f>
        <v>70</v>
      </c>
      <c r="BF9" s="284">
        <f>IFERROR(INDEX($W$5:$AI$46,$AM7,COLUMNS($BC$7:BE9)),"")</f>
        <v>5</v>
      </c>
      <c r="BG9" s="284">
        <f>IFERROR(INDEX($W$5:$AI$46,$AM7,COLUMNS($BC$7:BF9)),"")</f>
        <v>15</v>
      </c>
      <c r="BH9" s="284">
        <f>IFERROR(INDEX($W$5:$AI$46,$AM7,COLUMNS($BC$7:BG9)),"")</f>
        <v>15</v>
      </c>
      <c r="BI9" s="284">
        <f>IFERROR(INDEX($W$5:$AI$46,$AM7,COLUMNS($BC$7:BH9)),"")</f>
        <v>155</v>
      </c>
      <c r="BJ9" s="284">
        <f>IFERROR(INDEX($W$5:$AI$46,$AM7,COLUMNS($BC$7:BI9)),"")</f>
        <v>65</v>
      </c>
      <c r="BK9" s="284">
        <f>IFERROR(INDEX($W$5:$AI$46,$AM7,COLUMNS($BC$7:BJ9)),"")</f>
        <v>25</v>
      </c>
      <c r="BL9" s="284">
        <f>IFERROR(INDEX($W$5:$AI$46,$AM7,COLUMNS($BC$7:BK9)),"")</f>
        <v>240</v>
      </c>
      <c r="BM9" s="284">
        <f>IFERROR(INDEX($W$5:$AI$46,$AM7,COLUMNS($BC$7:BL9)),"")</f>
        <v>65</v>
      </c>
      <c r="BN9" s="284">
        <f>IFERROR(INDEX($W$5:$AI$46,$AM7,COLUMNS($BC$7:BM9)),"")</f>
        <v>5260</v>
      </c>
      <c r="BO9" s="284">
        <f>IFERROR(INDEX($W$5:$AI$46,$AM7,COLUMNS($BC$7:BN9)),"")</f>
        <v>655</v>
      </c>
      <c r="BP9" s="285">
        <f>IFERROR(INDEX($W$5:$AI$46,$AM7,COLUMNS($BC$7:BO9)),"")</f>
        <v>5915</v>
      </c>
    </row>
    <row r="10" spans="1:68" ht="15" x14ac:dyDescent="0.25">
      <c r="C10" s="350" t="s">
        <v>578</v>
      </c>
      <c r="D10" s="382">
        <v>1.6385613728118406E-2</v>
      </c>
      <c r="E10" s="382">
        <v>2.0065654822579482E-4</v>
      </c>
      <c r="F10" s="382">
        <v>7.8256053808059989E-3</v>
      </c>
      <c r="G10" s="382">
        <v>2.8091916751611275E-3</v>
      </c>
      <c r="H10" s="382">
        <v>6.4077662110425315E-2</v>
      </c>
      <c r="I10" s="382">
        <v>9.9646041848929709E-3</v>
      </c>
      <c r="J10" s="382">
        <v>1.7990866113924763E-2</v>
      </c>
      <c r="K10" s="382">
        <v>8.3204244287308091E-2</v>
      </c>
      <c r="L10" s="382">
        <v>3.2506360812578759E-2</v>
      </c>
      <c r="M10" s="382">
        <v>0.76503519515855889</v>
      </c>
      <c r="N10" s="382">
        <v>0.23496480484144122</v>
      </c>
      <c r="O10" s="350" t="s">
        <v>139</v>
      </c>
      <c r="P10" s="350">
        <f>ROWS($O$5:O10)</f>
        <v>6</v>
      </c>
      <c r="Q10" s="350">
        <f t="shared" si="0"/>
        <v>6</v>
      </c>
      <c r="R10" s="350">
        <f>IFERROR(SMALL($Q$5:$Q$46,ROWS($Q$5:Q10)),"")</f>
        <v>6</v>
      </c>
      <c r="V10" s="581"/>
      <c r="W10" s="581" t="s">
        <v>578</v>
      </c>
      <c r="X10" s="581">
        <v>40</v>
      </c>
      <c r="Y10" s="581">
        <v>0</v>
      </c>
      <c r="Z10" s="581">
        <v>20</v>
      </c>
      <c r="AA10" s="581">
        <v>5</v>
      </c>
      <c r="AB10" s="581">
        <v>160</v>
      </c>
      <c r="AC10" s="350">
        <v>25</v>
      </c>
      <c r="AD10" s="350">
        <v>45</v>
      </c>
      <c r="AE10" s="581">
        <v>205</v>
      </c>
      <c r="AF10" s="581">
        <v>80</v>
      </c>
      <c r="AG10" s="581">
        <v>1905</v>
      </c>
      <c r="AH10" s="581">
        <v>585</v>
      </c>
      <c r="AI10" s="581">
        <v>2490</v>
      </c>
      <c r="AJ10" s="581" t="s">
        <v>139</v>
      </c>
      <c r="AK10" s="581">
        <f>ROWS($O$5:AI10)</f>
        <v>6</v>
      </c>
      <c r="AL10" s="581">
        <f t="shared" si="1"/>
        <v>6</v>
      </c>
      <c r="AM10" s="581">
        <f>IFERROR(SMALL($AL$5:$AL$48,ROWS($AL$5:AL10)),"")</f>
        <v>6</v>
      </c>
      <c r="AN10" s="581"/>
      <c r="AO10" s="360"/>
      <c r="AP10" s="360"/>
      <c r="AQ10" s="597" t="str">
        <f>IFERROR(INDEX($C$5:$H$47,$R8,COLUMNS($AP$5:AP8)),"")</f>
        <v xml:space="preserve">Combined                                                    </v>
      </c>
      <c r="AR10" s="331">
        <f>IFERROR(INDEX($C$5:$N$46,$R8,COLUMNS($AQ$7:AR10)),"")</f>
        <v>3.4514078110808359E-2</v>
      </c>
      <c r="AS10" s="331">
        <f>IFERROR(INDEX($C$5:$N$46,$R8,COLUMNS($AQ$7:AS10)),"")</f>
        <v>9.9909173478655768E-3</v>
      </c>
      <c r="AT10" s="331">
        <f>IFERROR(INDEX($C$5:$N$46,$R8,COLUMNS($AQ$7:AT10)),"")</f>
        <v>9.0826521344232521E-3</v>
      </c>
      <c r="AU10" s="331">
        <f>IFERROR(INDEX($C$5:$N$46,$R8,COLUMNS($AQ$7:AU10)),"")</f>
        <v>7.266121707538601E-3</v>
      </c>
      <c r="AV10" s="331">
        <f>IFERROR(INDEX($C$5:$N$46,$R8,COLUMNS($AQ$7:AV10)),"")</f>
        <v>9.3551316984559485E-2</v>
      </c>
      <c r="AW10" s="331">
        <f>IFERROR(INDEX($C$5:$N$46,$R8,COLUMNS($AQ$7:AW10)),"")</f>
        <v>1.9073569482288829E-2</v>
      </c>
      <c r="AX10" s="331">
        <f>IFERROR(INDEX($C$5:$N$46,$R8,COLUMNS($AQ$7:AX10)),"")</f>
        <v>1.3623978201634877E-2</v>
      </c>
      <c r="AY10" s="331">
        <f>IFERROR(INDEX($C$5:$N$46,$R8,COLUMNS($AQ$7:AY10)),"")</f>
        <v>4.3596730245231606E-2</v>
      </c>
      <c r="AZ10" s="331">
        <f>IFERROR(INDEX($C$5:$N$46,$R8,COLUMNS($AQ$7:AZ10)),"")</f>
        <v>4.3596730245231606E-2</v>
      </c>
      <c r="BA10" s="331">
        <f>IFERROR(INDEX($C$5:$N$46,$R8,COLUMNS($AQ$7:BA10)),"")</f>
        <v>0.72570390554041775</v>
      </c>
      <c r="BB10" s="332">
        <f>IFERROR(INDEX($C$5:$N$46,$R8,COLUMNS($AQ$7:BB10)),"")</f>
        <v>0.2742960944595822</v>
      </c>
      <c r="BD10" s="574" t="str">
        <f>IFERROR(INDEX($W$5:$AI$46,$AM8,COLUMNS($BC$7:BC10)),"")</f>
        <v xml:space="preserve">Combined                                                    </v>
      </c>
      <c r="BE10" s="284">
        <f>IFERROR(INDEX($W$5:$AI$46,$AM8,COLUMNS($BC$7:BD10)),"")</f>
        <v>20</v>
      </c>
      <c r="BF10" s="284">
        <f>IFERROR(INDEX($W$5:$AI$46,$AM8,COLUMNS($BC$7:BE10)),"")</f>
        <v>5</v>
      </c>
      <c r="BG10" s="284">
        <f>IFERROR(INDEX($W$5:$AI$46,$AM8,COLUMNS($BC$7:BF10)),"")</f>
        <v>5</v>
      </c>
      <c r="BH10" s="284">
        <f>IFERROR(INDEX($W$5:$AI$46,$AM8,COLUMNS($BC$7:BG10)),"")</f>
        <v>5</v>
      </c>
      <c r="BI10" s="284">
        <f>IFERROR(INDEX($W$5:$AI$46,$AM8,COLUMNS($BC$7:BH10)),"")</f>
        <v>50</v>
      </c>
      <c r="BJ10" s="284">
        <f>IFERROR(INDEX($W$5:$AI$46,$AM8,COLUMNS($BC$7:BI10)),"")</f>
        <v>10</v>
      </c>
      <c r="BK10" s="284">
        <f>IFERROR(INDEX($W$5:$AI$46,$AM8,COLUMNS($BC$7:BJ10)),"")</f>
        <v>10</v>
      </c>
      <c r="BL10" s="284">
        <f>IFERROR(INDEX($W$5:$AI$46,$AM8,COLUMNS($BC$7:BK10)),"")</f>
        <v>25</v>
      </c>
      <c r="BM10" s="284">
        <f>IFERROR(INDEX($W$5:$AI$46,$AM8,COLUMNS($BC$7:BL10)),"")</f>
        <v>25</v>
      </c>
      <c r="BN10" s="284">
        <f>IFERROR(INDEX($W$5:$AI$46,$AM8,COLUMNS($BC$7:BM10)),"")</f>
        <v>400</v>
      </c>
      <c r="BO10" s="284">
        <f>IFERROR(INDEX($W$5:$AI$46,$AM8,COLUMNS($BC$7:BN10)),"")</f>
        <v>150</v>
      </c>
      <c r="BP10" s="285">
        <f>IFERROR(INDEX($W$5:$AI$46,$AM8,COLUMNS($BC$7:BO10)),"")</f>
        <v>550</v>
      </c>
    </row>
    <row r="11" spans="1:68" ht="15" x14ac:dyDescent="0.25">
      <c r="C11" s="350" t="s">
        <v>579</v>
      </c>
      <c r="D11" s="382" t="s">
        <v>137</v>
      </c>
      <c r="E11" s="382" t="s">
        <v>137</v>
      </c>
      <c r="F11" s="382" t="s">
        <v>137</v>
      </c>
      <c r="G11" s="382" t="s">
        <v>137</v>
      </c>
      <c r="H11" s="382" t="s">
        <v>137</v>
      </c>
      <c r="I11" s="382" t="s">
        <v>137</v>
      </c>
      <c r="J11" s="382" t="s">
        <v>137</v>
      </c>
      <c r="K11" s="382" t="s">
        <v>137</v>
      </c>
      <c r="L11" s="382" t="s">
        <v>137</v>
      </c>
      <c r="M11" s="382" t="s">
        <v>137</v>
      </c>
      <c r="N11" s="382" t="s">
        <v>137</v>
      </c>
      <c r="O11" s="350" t="s">
        <v>139</v>
      </c>
      <c r="P11" s="350">
        <f>ROWS($O$5:O11)</f>
        <v>7</v>
      </c>
      <c r="Q11" s="350">
        <f t="shared" si="0"/>
        <v>7</v>
      </c>
      <c r="R11" s="350">
        <f>IFERROR(SMALL($Q$5:$Q$46,ROWS($Q$5:Q11)),"")</f>
        <v>7</v>
      </c>
      <c r="V11" s="581"/>
      <c r="W11" s="581" t="s">
        <v>579</v>
      </c>
      <c r="X11" s="581">
        <v>0</v>
      </c>
      <c r="Y11" s="581">
        <v>0</v>
      </c>
      <c r="Z11" s="581">
        <v>0</v>
      </c>
      <c r="AA11" s="581">
        <v>0</v>
      </c>
      <c r="AB11" s="581">
        <v>5</v>
      </c>
      <c r="AC11" s="350">
        <v>0</v>
      </c>
      <c r="AD11" s="350">
        <v>0</v>
      </c>
      <c r="AE11" s="581">
        <v>0</v>
      </c>
      <c r="AF11" s="581">
        <v>0</v>
      </c>
      <c r="AG11" s="581">
        <v>10</v>
      </c>
      <c r="AH11" s="581">
        <v>5</v>
      </c>
      <c r="AI11" s="581">
        <v>15</v>
      </c>
      <c r="AJ11" s="581" t="s">
        <v>139</v>
      </c>
      <c r="AK11" s="581">
        <f>ROWS($O$5:AI11)</f>
        <v>7</v>
      </c>
      <c r="AL11" s="581">
        <f t="shared" si="1"/>
        <v>7</v>
      </c>
      <c r="AM11" s="581">
        <f>IFERROR(SMALL($AL$5:$AL$48,ROWS($AL$5:AL11)),"")</f>
        <v>7</v>
      </c>
      <c r="AN11" s="581"/>
      <c r="AO11" s="360"/>
      <c r="AP11" s="360"/>
      <c r="AQ11" s="597" t="str">
        <f>IFERROR(INDEX($C$5:$H$47,$R9,COLUMNS($AP$5:AP9)),"")</f>
        <v xml:space="preserve">Computer Sciences                                           </v>
      </c>
      <c r="AR11" s="331">
        <f>IFERROR(INDEX($C$5:$N$46,$R9,COLUMNS($AQ$7:AR11)),"")</f>
        <v>1.4324147219304341E-2</v>
      </c>
      <c r="AS11" s="331">
        <f>IFERROR(INDEX($C$5:$N$46,$R9,COLUMNS($AQ$7:AS11)),"")</f>
        <v>1.8110990737051466E-3</v>
      </c>
      <c r="AT11" s="331">
        <f>IFERROR(INDEX($C$5:$N$46,$R9,COLUMNS($AQ$7:AT11)),"")</f>
        <v>3.6781775733248159E-3</v>
      </c>
      <c r="AU11" s="331">
        <f>IFERROR(INDEX($C$5:$N$46,$R9,COLUMNS($AQ$7:AU11)),"")</f>
        <v>5.927233332125934E-3</v>
      </c>
      <c r="AV11" s="331">
        <f>IFERROR(INDEX($C$5:$N$46,$R9,COLUMNS($AQ$7:AV11)),"")</f>
        <v>4.1875903491469725E-2</v>
      </c>
      <c r="AW11" s="331">
        <f>IFERROR(INDEX($C$5:$N$46,$R9,COLUMNS($AQ$7:AW11)),"")</f>
        <v>1.3609586312042491E-2</v>
      </c>
      <c r="AX11" s="331">
        <f>IFERROR(INDEX($C$5:$N$46,$R9,COLUMNS($AQ$7:AX11)),"")</f>
        <v>3.1226640938083462E-2</v>
      </c>
      <c r="AY11" s="331">
        <f>IFERROR(INDEX($C$5:$N$46,$R9,COLUMNS($AQ$7:AY11)),"")</f>
        <v>4.5333456268543182E-2</v>
      </c>
      <c r="AZ11" s="331">
        <f>IFERROR(INDEX($C$5:$N$46,$R9,COLUMNS($AQ$7:AZ11)),"")</f>
        <v>2.1512564088210402E-2</v>
      </c>
      <c r="BA11" s="331">
        <f>IFERROR(INDEX($C$5:$N$46,$R9,COLUMNS($AQ$7:BA11)),"")</f>
        <v>0.82070119170319045</v>
      </c>
      <c r="BB11" s="332">
        <f>IFERROR(INDEX($C$5:$N$46,$R9,COLUMNS($AQ$7:BB11)),"")</f>
        <v>0.1792988082968095</v>
      </c>
      <c r="BD11" s="574" t="str">
        <f>IFERROR(INDEX($W$5:$AI$46,$AM9,COLUMNS($BC$7:BC11)),"")</f>
        <v xml:space="preserve">Computer Sciences                                           </v>
      </c>
      <c r="BE11" s="284">
        <f>IFERROR(INDEX($W$5:$AI$46,$AM9,COLUMNS($BC$7:BD11)),"")</f>
        <v>45</v>
      </c>
      <c r="BF11" s="284">
        <f>IFERROR(INDEX($W$5:$AI$46,$AM9,COLUMNS($BC$7:BE11)),"")</f>
        <v>5</v>
      </c>
      <c r="BG11" s="284">
        <f>IFERROR(INDEX($W$5:$AI$46,$AM9,COLUMNS($BC$7:BF11)),"")</f>
        <v>10</v>
      </c>
      <c r="BH11" s="284">
        <f>IFERROR(INDEX($W$5:$AI$46,$AM9,COLUMNS($BC$7:BG11)),"")</f>
        <v>20</v>
      </c>
      <c r="BI11" s="284">
        <f>IFERROR(INDEX($W$5:$AI$46,$AM9,COLUMNS($BC$7:BH11)),"")</f>
        <v>125</v>
      </c>
      <c r="BJ11" s="284">
        <f>IFERROR(INDEX($W$5:$AI$46,$AM9,COLUMNS($BC$7:BI11)),"")</f>
        <v>40</v>
      </c>
      <c r="BK11" s="284">
        <f>IFERROR(INDEX($W$5:$AI$46,$AM9,COLUMNS($BC$7:BJ11)),"")</f>
        <v>95</v>
      </c>
      <c r="BL11" s="284">
        <f>IFERROR(INDEX($W$5:$AI$46,$AM9,COLUMNS($BC$7:BK11)),"")</f>
        <v>140</v>
      </c>
      <c r="BM11" s="284">
        <f>IFERROR(INDEX($W$5:$AI$46,$AM9,COLUMNS($BC$7:BL11)),"")</f>
        <v>65</v>
      </c>
      <c r="BN11" s="284">
        <f>IFERROR(INDEX($W$5:$AI$46,$AM9,COLUMNS($BC$7:BM11)),"")</f>
        <v>2490</v>
      </c>
      <c r="BO11" s="284">
        <f>IFERROR(INDEX($W$5:$AI$46,$AM9,COLUMNS($BC$7:BN11)),"")</f>
        <v>545</v>
      </c>
      <c r="BP11" s="285">
        <f>IFERROR(INDEX($W$5:$AI$46,$AM9,COLUMNS($BC$7:BO11)),"")</f>
        <v>3035</v>
      </c>
    </row>
    <row r="12" spans="1:68" ht="15" x14ac:dyDescent="0.25">
      <c r="C12" s="350" t="s">
        <v>580</v>
      </c>
      <c r="D12" s="382">
        <v>1.6354281514149211E-2</v>
      </c>
      <c r="E12" s="382">
        <v>1.1025358324145535E-3</v>
      </c>
      <c r="F12" s="382">
        <v>3.1238515251745683E-3</v>
      </c>
      <c r="G12" s="382">
        <v>2.7563395810363835E-3</v>
      </c>
      <c r="H12" s="382">
        <v>3.5281146637265712E-2</v>
      </c>
      <c r="I12" s="382">
        <v>1.2311650128629181E-2</v>
      </c>
      <c r="J12" s="382">
        <v>1.8375597206909224E-3</v>
      </c>
      <c r="K12" s="382">
        <v>3.2892319000367515E-2</v>
      </c>
      <c r="L12" s="382">
        <v>7.5339948548327823E-3</v>
      </c>
      <c r="M12" s="382">
        <v>0.88680632120543923</v>
      </c>
      <c r="N12" s="382">
        <v>0.11319367879456083</v>
      </c>
      <c r="O12" s="350" t="s">
        <v>139</v>
      </c>
      <c r="P12" s="350">
        <f>ROWS($O$5:O12)</f>
        <v>8</v>
      </c>
      <c r="Q12" s="350">
        <f t="shared" si="0"/>
        <v>8</v>
      </c>
      <c r="R12" s="350">
        <f>IFERROR(SMALL($Q$5:$Q$46,ROWS($Q$5:Q12)),"")</f>
        <v>8</v>
      </c>
      <c r="V12" s="581"/>
      <c r="W12" s="581" t="s">
        <v>580</v>
      </c>
      <c r="X12" s="581">
        <v>45</v>
      </c>
      <c r="Y12" s="581">
        <v>5</v>
      </c>
      <c r="Z12" s="581">
        <v>10</v>
      </c>
      <c r="AA12" s="581">
        <v>10</v>
      </c>
      <c r="AB12" s="581">
        <v>95</v>
      </c>
      <c r="AC12" s="581">
        <v>35</v>
      </c>
      <c r="AD12" s="350">
        <v>5</v>
      </c>
      <c r="AE12" s="581">
        <v>90</v>
      </c>
      <c r="AF12" s="581">
        <v>20</v>
      </c>
      <c r="AG12" s="581">
        <v>2415</v>
      </c>
      <c r="AH12" s="581">
        <v>310</v>
      </c>
      <c r="AI12" s="581">
        <v>2720</v>
      </c>
      <c r="AJ12" s="581" t="s">
        <v>139</v>
      </c>
      <c r="AK12" s="581">
        <f>ROWS($O$5:AI12)</f>
        <v>8</v>
      </c>
      <c r="AL12" s="581">
        <f t="shared" si="1"/>
        <v>8</v>
      </c>
      <c r="AM12" s="581">
        <f>IFERROR(SMALL($AL$5:$AL$48,ROWS($AL$5:AL12)),"")</f>
        <v>8</v>
      </c>
      <c r="AN12" s="581"/>
      <c r="AO12" s="360"/>
      <c r="AP12" s="360"/>
      <c r="AQ12" s="597" t="str">
        <f>IFERROR(INDEX($C$5:$H$47,$R10,COLUMNS($AP$5:AP10)),"")</f>
        <v xml:space="preserve">Creative Arts and Design                                    </v>
      </c>
      <c r="AR12" s="331">
        <f>IFERROR(INDEX($C$5:$N$46,$R10,COLUMNS($AQ$7:AR12)),"")</f>
        <v>1.6385613728118406E-2</v>
      </c>
      <c r="AS12" s="331">
        <f>IFERROR(INDEX($C$5:$N$46,$R10,COLUMNS($AQ$7:AS12)),"")</f>
        <v>2.0065654822579482E-4</v>
      </c>
      <c r="AT12" s="331">
        <f>IFERROR(INDEX($C$5:$N$46,$R10,COLUMNS($AQ$7:AT12)),"")</f>
        <v>7.8256053808059989E-3</v>
      </c>
      <c r="AU12" s="331">
        <f>IFERROR(INDEX($C$5:$N$46,$R10,COLUMNS($AQ$7:AU12)),"")</f>
        <v>2.8091916751611275E-3</v>
      </c>
      <c r="AV12" s="331">
        <f>IFERROR(INDEX($C$5:$N$46,$R10,COLUMNS($AQ$7:AV12)),"")</f>
        <v>6.4077662110425315E-2</v>
      </c>
      <c r="AW12" s="331">
        <f>IFERROR(INDEX($C$5:$N$46,$R10,COLUMNS($AQ$7:AW12)),"")</f>
        <v>9.9646041848929709E-3</v>
      </c>
      <c r="AX12" s="331">
        <f>IFERROR(INDEX($C$5:$N$46,$R10,COLUMNS($AQ$7:AX12)),"")</f>
        <v>1.7990866113924763E-2</v>
      </c>
      <c r="AY12" s="331">
        <f>IFERROR(INDEX($C$5:$N$46,$R10,COLUMNS($AQ$7:AY12)),"")</f>
        <v>8.3204244287308091E-2</v>
      </c>
      <c r="AZ12" s="331">
        <f>IFERROR(INDEX($C$5:$N$46,$R10,COLUMNS($AQ$7:AZ12)),"")</f>
        <v>3.2506360812578759E-2</v>
      </c>
      <c r="BA12" s="331">
        <f>IFERROR(INDEX($C$5:$N$46,$R10,COLUMNS($AQ$7:BA12)),"")</f>
        <v>0.76503519515855889</v>
      </c>
      <c r="BB12" s="332">
        <f>IFERROR(INDEX($C$5:$N$46,$R10,COLUMNS($AQ$7:BB12)),"")</f>
        <v>0.23496480484144122</v>
      </c>
      <c r="BD12" s="574" t="str">
        <f>IFERROR(INDEX($W$5:$AI$46,$AM10,COLUMNS($BC$7:BC12)),"")</f>
        <v xml:space="preserve">Creative Arts and Design                                    </v>
      </c>
      <c r="BE12" s="284">
        <f>IFERROR(INDEX($W$5:$AI$46,$AM10,COLUMNS($BC$7:BD12)),"")</f>
        <v>40</v>
      </c>
      <c r="BF12" s="284">
        <f>IFERROR(INDEX($W$5:$AI$46,$AM10,COLUMNS($BC$7:BE12)),"")</f>
        <v>0</v>
      </c>
      <c r="BG12" s="284">
        <f>IFERROR(INDEX($W$5:$AI$46,$AM10,COLUMNS($BC$7:BF12)),"")</f>
        <v>20</v>
      </c>
      <c r="BH12" s="284">
        <f>IFERROR(INDEX($W$5:$AI$46,$AM10,COLUMNS($BC$7:BG12)),"")</f>
        <v>5</v>
      </c>
      <c r="BI12" s="284">
        <f>IFERROR(INDEX($W$5:$AI$46,$AM10,COLUMNS($BC$7:BH12)),"")</f>
        <v>160</v>
      </c>
      <c r="BJ12" s="284">
        <f>IFERROR(INDEX($W$5:$AI$46,$AM10,COLUMNS($BC$7:BI12)),"")</f>
        <v>25</v>
      </c>
      <c r="BK12" s="284">
        <f>IFERROR(INDEX($W$5:$AI$46,$AM10,COLUMNS($BC$7:BJ12)),"")</f>
        <v>45</v>
      </c>
      <c r="BL12" s="284">
        <f>IFERROR(INDEX($W$5:$AI$46,$AM10,COLUMNS($BC$7:BK12)),"")</f>
        <v>205</v>
      </c>
      <c r="BM12" s="284">
        <f>IFERROR(INDEX($W$5:$AI$46,$AM10,COLUMNS($BC$7:BL12)),"")</f>
        <v>80</v>
      </c>
      <c r="BN12" s="284">
        <f>IFERROR(INDEX($W$5:$AI$46,$AM10,COLUMNS($BC$7:BM12)),"")</f>
        <v>1905</v>
      </c>
      <c r="BO12" s="284">
        <f>IFERROR(INDEX($W$5:$AI$46,$AM10,COLUMNS($BC$7:BN12)),"")</f>
        <v>585</v>
      </c>
      <c r="BP12" s="285">
        <f>IFERROR(INDEX($W$5:$AI$46,$AM10,COLUMNS($BC$7:BO12)),"")</f>
        <v>2490</v>
      </c>
    </row>
    <row r="13" spans="1:68" ht="15" x14ac:dyDescent="0.25">
      <c r="C13" s="350" t="s">
        <v>581</v>
      </c>
      <c r="D13" s="382">
        <v>7.6217984060949328E-3</v>
      </c>
      <c r="E13" s="382">
        <v>1.2530700215528045E-3</v>
      </c>
      <c r="F13" s="382">
        <v>1.8796050323292067E-3</v>
      </c>
      <c r="G13" s="382">
        <v>4.1664578216630752E-4</v>
      </c>
      <c r="H13" s="382">
        <v>1.3470502731692648E-2</v>
      </c>
      <c r="I13" s="382">
        <v>6.8918851185404244E-3</v>
      </c>
      <c r="J13" s="382">
        <v>6.4752393363741176E-3</v>
      </c>
      <c r="K13" s="382">
        <v>4.2917648238183552E-2</v>
      </c>
      <c r="L13" s="382">
        <v>8.2483334168713344E-3</v>
      </c>
      <c r="M13" s="382">
        <v>0.91082527191619467</v>
      </c>
      <c r="N13" s="382">
        <v>8.9174728083805319E-2</v>
      </c>
      <c r="O13" s="350" t="s">
        <v>139</v>
      </c>
      <c r="P13" s="350">
        <f>ROWS($O$5:O13)</f>
        <v>9</v>
      </c>
      <c r="Q13" s="350">
        <f t="shared" si="0"/>
        <v>9</v>
      </c>
      <c r="R13" s="350">
        <f>IFERROR(SMALL($Q$5:$Q$46,ROWS($Q$5:Q13)),"")</f>
        <v>9</v>
      </c>
      <c r="V13" s="581"/>
      <c r="W13" s="581" t="s">
        <v>581</v>
      </c>
      <c r="X13" s="581">
        <v>25</v>
      </c>
      <c r="Y13" s="581">
        <v>5</v>
      </c>
      <c r="Z13" s="581">
        <v>5</v>
      </c>
      <c r="AA13" s="581">
        <v>0</v>
      </c>
      <c r="AB13" s="581">
        <v>45</v>
      </c>
      <c r="AC13" s="350">
        <v>20</v>
      </c>
      <c r="AD13" s="350">
        <v>20</v>
      </c>
      <c r="AE13" s="581">
        <v>135</v>
      </c>
      <c r="AF13" s="581">
        <v>25</v>
      </c>
      <c r="AG13" s="581">
        <v>2910</v>
      </c>
      <c r="AH13" s="581">
        <v>285</v>
      </c>
      <c r="AI13" s="581">
        <v>3190</v>
      </c>
      <c r="AJ13" s="581" t="s">
        <v>139</v>
      </c>
      <c r="AK13" s="581">
        <f>ROWS($O$5:AI13)</f>
        <v>9</v>
      </c>
      <c r="AL13" s="581">
        <f t="shared" si="1"/>
        <v>9</v>
      </c>
      <c r="AM13" s="581">
        <f>IFERROR(SMALL($AL$5:$AL$48,ROWS($AL$5:AL13)),"")</f>
        <v>9</v>
      </c>
      <c r="AN13" s="581"/>
      <c r="AO13" s="360"/>
      <c r="AP13" s="360"/>
      <c r="AQ13" s="597" t="str">
        <f>IFERROR(INDEX($C$5:$H$47,$R11,COLUMNS($AP$5:AP11)),"")</f>
        <v>Eastern, Asiatic, African, American and Australian Languages</v>
      </c>
      <c r="AR13" s="331" t="str">
        <f>IFERROR(INDEX($C$5:$N$46,$R11,COLUMNS($AQ$7:AR13)),"")</f>
        <v>-</v>
      </c>
      <c r="AS13" s="331" t="str">
        <f>IFERROR(INDEX($C$5:$N$46,$R11,COLUMNS($AQ$7:AS13)),"")</f>
        <v>-</v>
      </c>
      <c r="AT13" s="331" t="str">
        <f>IFERROR(INDEX($C$5:$N$46,$R11,COLUMNS($AQ$7:AT13)),"")</f>
        <v>-</v>
      </c>
      <c r="AU13" s="331" t="str">
        <f>IFERROR(INDEX($C$5:$N$46,$R11,COLUMNS($AQ$7:AU13)),"")</f>
        <v>-</v>
      </c>
      <c r="AV13" s="331" t="str">
        <f>IFERROR(INDEX($C$5:$N$46,$R11,COLUMNS($AQ$7:AV13)),"")</f>
        <v>-</v>
      </c>
      <c r="AW13" s="331" t="str">
        <f>IFERROR(INDEX($C$5:$N$46,$R11,COLUMNS($AQ$7:AW13)),"")</f>
        <v>-</v>
      </c>
      <c r="AX13" s="331" t="str">
        <f>IFERROR(INDEX($C$5:$N$46,$R11,COLUMNS($AQ$7:AX13)),"")</f>
        <v>-</v>
      </c>
      <c r="AY13" s="331" t="str">
        <f>IFERROR(INDEX($C$5:$N$46,$R11,COLUMNS($AQ$7:AY13)),"")</f>
        <v>-</v>
      </c>
      <c r="AZ13" s="331" t="str">
        <f>IFERROR(INDEX($C$5:$N$46,$R11,COLUMNS($AQ$7:AZ13)),"")</f>
        <v>-</v>
      </c>
      <c r="BA13" s="331" t="str">
        <f>IFERROR(INDEX($C$5:$N$46,$R11,COLUMNS($AQ$7:BA13)),"")</f>
        <v>-</v>
      </c>
      <c r="BB13" s="332" t="str">
        <f>IFERROR(INDEX($C$5:$N$46,$R11,COLUMNS($AQ$7:BB13)),"")</f>
        <v>-</v>
      </c>
      <c r="BD13" s="574" t="str">
        <f>IFERROR(INDEX($W$5:$AI$46,$AM11,COLUMNS($BC$7:BC13)),"")</f>
        <v>Eastern, Asiatic, African, American and Australian Languages</v>
      </c>
      <c r="BE13" s="284">
        <f>IFERROR(INDEX($W$5:$AI$46,$AM11,COLUMNS($BC$7:BD13)),"")</f>
        <v>0</v>
      </c>
      <c r="BF13" s="284">
        <f>IFERROR(INDEX($W$5:$AI$46,$AM11,COLUMNS($BC$7:BE13)),"")</f>
        <v>0</v>
      </c>
      <c r="BG13" s="284">
        <f>IFERROR(INDEX($W$5:$AI$46,$AM11,COLUMNS($BC$7:BF13)),"")</f>
        <v>0</v>
      </c>
      <c r="BH13" s="284">
        <f>IFERROR(INDEX($W$5:$AI$46,$AM11,COLUMNS($BC$7:BG13)),"")</f>
        <v>0</v>
      </c>
      <c r="BI13" s="284">
        <f>IFERROR(INDEX($W$5:$AI$46,$AM11,COLUMNS($BC$7:BH13)),"")</f>
        <v>5</v>
      </c>
      <c r="BJ13" s="284">
        <f>IFERROR(INDEX($W$5:$AI$46,$AM11,COLUMNS($BC$7:BI13)),"")</f>
        <v>0</v>
      </c>
      <c r="BK13" s="284">
        <f>IFERROR(INDEX($W$5:$AI$46,$AM11,COLUMNS($BC$7:BJ13)),"")</f>
        <v>0</v>
      </c>
      <c r="BL13" s="284">
        <f>IFERROR(INDEX($W$5:$AI$46,$AM11,COLUMNS($BC$7:BK13)),"")</f>
        <v>0</v>
      </c>
      <c r="BM13" s="284">
        <f>IFERROR(INDEX($W$5:$AI$46,$AM11,COLUMNS($BC$7:BL13)),"")</f>
        <v>0</v>
      </c>
      <c r="BN13" s="284">
        <f>IFERROR(INDEX($W$5:$AI$46,$AM11,COLUMNS($BC$7:BM13)),"")</f>
        <v>10</v>
      </c>
      <c r="BO13" s="284">
        <f>IFERROR(INDEX($W$5:$AI$46,$AM11,COLUMNS($BC$7:BN13)),"")</f>
        <v>5</v>
      </c>
      <c r="BP13" s="285">
        <f>IFERROR(INDEX($W$5:$AI$46,$AM11,COLUMNS($BC$7:BO13)),"")</f>
        <v>15</v>
      </c>
    </row>
    <row r="14" spans="1:68" ht="15" x14ac:dyDescent="0.25">
      <c r="C14" s="350" t="s">
        <v>582</v>
      </c>
      <c r="D14" s="382">
        <v>2.0277588016728593E-2</v>
      </c>
      <c r="E14" s="382">
        <v>1.6661945782028426E-3</v>
      </c>
      <c r="F14" s="382">
        <v>8.3309728910142128E-4</v>
      </c>
      <c r="G14" s="382">
        <v>8.3309728910142128E-4</v>
      </c>
      <c r="H14" s="382">
        <v>4.9985837346085277E-2</v>
      </c>
      <c r="I14" s="382">
        <v>1.1380108969125415E-2</v>
      </c>
      <c r="J14" s="382">
        <v>8.3309728910142128E-3</v>
      </c>
      <c r="K14" s="382">
        <v>1.9444490727627172E-2</v>
      </c>
      <c r="L14" s="382">
        <v>1.5545595414632522E-2</v>
      </c>
      <c r="M14" s="382">
        <v>0.87170301747838108</v>
      </c>
      <c r="N14" s="382">
        <v>0.12829698252161889</v>
      </c>
      <c r="O14" s="350" t="s">
        <v>139</v>
      </c>
      <c r="P14" s="350">
        <f>ROWS($O$5:O14)</f>
        <v>10</v>
      </c>
      <c r="Q14" s="350">
        <f t="shared" si="0"/>
        <v>10</v>
      </c>
      <c r="R14" s="350">
        <f>IFERROR(SMALL($Q$5:$Q$46,ROWS($Q$5:Q14)),"")</f>
        <v>10</v>
      </c>
      <c r="V14" s="581"/>
      <c r="W14" s="581" t="s">
        <v>582</v>
      </c>
      <c r="X14" s="581">
        <v>10</v>
      </c>
      <c r="Y14" s="581">
        <v>0</v>
      </c>
      <c r="Z14" s="581">
        <v>0</v>
      </c>
      <c r="AA14" s="581">
        <v>0</v>
      </c>
      <c r="AB14" s="581">
        <v>30</v>
      </c>
      <c r="AC14" s="350">
        <v>5</v>
      </c>
      <c r="AD14" s="350">
        <v>5</v>
      </c>
      <c r="AE14" s="581">
        <v>10</v>
      </c>
      <c r="AF14" s="581">
        <v>10</v>
      </c>
      <c r="AG14" s="581">
        <v>525</v>
      </c>
      <c r="AH14" s="581">
        <v>75</v>
      </c>
      <c r="AI14" s="581">
        <v>600</v>
      </c>
      <c r="AJ14" s="581" t="s">
        <v>139</v>
      </c>
      <c r="AK14" s="581">
        <f>ROWS($O$5:AI14)</f>
        <v>10</v>
      </c>
      <c r="AL14" s="581">
        <f t="shared" si="1"/>
        <v>10</v>
      </c>
      <c r="AM14" s="581">
        <f>IFERROR(SMALL($AL$5:$AL$48,ROWS($AL$5:AL14)),"")</f>
        <v>10</v>
      </c>
      <c r="AN14" s="581"/>
      <c r="AO14" s="360"/>
      <c r="AP14" s="360"/>
      <c r="AQ14" s="597" t="str">
        <f>IFERROR(INDEX($C$5:$H$47,$R12,COLUMNS($AP$5:AP12)),"")</f>
        <v xml:space="preserve">Education                                                   </v>
      </c>
      <c r="AR14" s="331">
        <f>IFERROR(INDEX($C$5:$N$46,$R12,COLUMNS($AQ$7:AR14)),"")</f>
        <v>1.6354281514149211E-2</v>
      </c>
      <c r="AS14" s="331">
        <f>IFERROR(INDEX($C$5:$N$46,$R12,COLUMNS($AQ$7:AS14)),"")</f>
        <v>1.1025358324145535E-3</v>
      </c>
      <c r="AT14" s="331">
        <f>IFERROR(INDEX($C$5:$N$46,$R12,COLUMNS($AQ$7:AT14)),"")</f>
        <v>3.1238515251745683E-3</v>
      </c>
      <c r="AU14" s="331">
        <f>IFERROR(INDEX($C$5:$N$46,$R12,COLUMNS($AQ$7:AU14)),"")</f>
        <v>2.7563395810363835E-3</v>
      </c>
      <c r="AV14" s="331">
        <f>IFERROR(INDEX($C$5:$N$46,$R12,COLUMNS($AQ$7:AV14)),"")</f>
        <v>3.5281146637265712E-2</v>
      </c>
      <c r="AW14" s="331">
        <f>IFERROR(INDEX($C$5:$N$46,$R12,COLUMNS($AQ$7:AW14)),"")</f>
        <v>1.2311650128629181E-2</v>
      </c>
      <c r="AX14" s="331">
        <f>IFERROR(INDEX($C$5:$N$46,$R12,COLUMNS($AQ$7:AX14)),"")</f>
        <v>1.8375597206909224E-3</v>
      </c>
      <c r="AY14" s="331">
        <f>IFERROR(INDEX($C$5:$N$46,$R12,COLUMNS($AQ$7:AY14)),"")</f>
        <v>3.2892319000367515E-2</v>
      </c>
      <c r="AZ14" s="331">
        <f>IFERROR(INDEX($C$5:$N$46,$R12,COLUMNS($AQ$7:AZ14)),"")</f>
        <v>7.5339948548327823E-3</v>
      </c>
      <c r="BA14" s="331">
        <f>IFERROR(INDEX($C$5:$N$46,$R12,COLUMNS($AQ$7:BA14)),"")</f>
        <v>0.88680632120543923</v>
      </c>
      <c r="BB14" s="332">
        <f>IFERROR(INDEX($C$5:$N$46,$R12,COLUMNS($AQ$7:BB14)),"")</f>
        <v>0.11319367879456083</v>
      </c>
      <c r="BD14" s="574" t="str">
        <f>IFERROR(INDEX($W$5:$AI$46,$AM12,COLUMNS($BC$7:BC14)),"")</f>
        <v xml:space="preserve">Education                                                   </v>
      </c>
      <c r="BE14" s="284">
        <f>IFERROR(INDEX($W$5:$AI$46,$AM12,COLUMNS($BC$7:BD14)),"")</f>
        <v>45</v>
      </c>
      <c r="BF14" s="284">
        <f>IFERROR(INDEX($W$5:$AI$46,$AM12,COLUMNS($BC$7:BE14)),"")</f>
        <v>5</v>
      </c>
      <c r="BG14" s="284">
        <f>IFERROR(INDEX($W$5:$AI$46,$AM12,COLUMNS($BC$7:BF14)),"")</f>
        <v>10</v>
      </c>
      <c r="BH14" s="284">
        <f>IFERROR(INDEX($W$5:$AI$46,$AM12,COLUMNS($BC$7:BG14)),"")</f>
        <v>10</v>
      </c>
      <c r="BI14" s="284">
        <f>IFERROR(INDEX($W$5:$AI$46,$AM12,COLUMNS($BC$7:BH14)),"")</f>
        <v>95</v>
      </c>
      <c r="BJ14" s="284">
        <f>IFERROR(INDEX($W$5:$AI$46,$AM12,COLUMNS($BC$7:BI14)),"")</f>
        <v>35</v>
      </c>
      <c r="BK14" s="284">
        <f>IFERROR(INDEX($W$5:$AI$46,$AM12,COLUMNS($BC$7:BJ14)),"")</f>
        <v>5</v>
      </c>
      <c r="BL14" s="284">
        <f>IFERROR(INDEX($W$5:$AI$46,$AM12,COLUMNS($BC$7:BK14)),"")</f>
        <v>90</v>
      </c>
      <c r="BM14" s="284">
        <f>IFERROR(INDEX($W$5:$AI$46,$AM12,COLUMNS($BC$7:BL14)),"")</f>
        <v>20</v>
      </c>
      <c r="BN14" s="284">
        <f>IFERROR(INDEX($W$5:$AI$46,$AM12,COLUMNS($BC$7:BM14)),"")</f>
        <v>2415</v>
      </c>
      <c r="BO14" s="284">
        <f>IFERROR(INDEX($W$5:$AI$46,$AM12,COLUMNS($BC$7:BN14)),"")</f>
        <v>310</v>
      </c>
      <c r="BP14" s="285">
        <f>IFERROR(INDEX($W$5:$AI$46,$AM12,COLUMNS($BC$7:BO14)),"")</f>
        <v>2720</v>
      </c>
    </row>
    <row r="15" spans="1:68" ht="15" x14ac:dyDescent="0.25">
      <c r="C15" s="350" t="s">
        <v>583</v>
      </c>
      <c r="D15" s="382">
        <v>2.9895847847289953E-2</v>
      </c>
      <c r="E15" s="382">
        <v>2.3251358506339698E-3</v>
      </c>
      <c r="F15" s="382">
        <v>4.2061446286749344E-3</v>
      </c>
      <c r="G15" s="382">
        <v>6.5312804793089037E-3</v>
      </c>
      <c r="H15" s="382">
        <v>7.1260624216246349E-2</v>
      </c>
      <c r="I15" s="382">
        <v>1.1320886164135433E-2</v>
      </c>
      <c r="J15" s="382">
        <v>1.857496168315452E-2</v>
      </c>
      <c r="K15" s="382">
        <v>5.4427337327574196E-2</v>
      </c>
      <c r="L15" s="382">
        <v>3.8604221819701828E-2</v>
      </c>
      <c r="M15" s="382">
        <v>0.76285355998327997</v>
      </c>
      <c r="N15" s="382">
        <v>0.23714644001672008</v>
      </c>
      <c r="O15" s="350" t="s">
        <v>139</v>
      </c>
      <c r="P15" s="350">
        <f>ROWS($O$5:O15)</f>
        <v>11</v>
      </c>
      <c r="Q15" s="350">
        <f t="shared" si="0"/>
        <v>11</v>
      </c>
      <c r="R15" s="350">
        <f>IFERROR(SMALL($Q$5:$Q$46,ROWS($Q$5:Q15)),"")</f>
        <v>11</v>
      </c>
      <c r="V15" s="581"/>
      <c r="W15" s="581" t="s">
        <v>583</v>
      </c>
      <c r="X15" s="581">
        <v>35</v>
      </c>
      <c r="Y15" s="581">
        <v>5</v>
      </c>
      <c r="Z15" s="581">
        <v>5</v>
      </c>
      <c r="AA15" s="581">
        <v>10</v>
      </c>
      <c r="AB15" s="581">
        <v>80</v>
      </c>
      <c r="AC15" s="350">
        <v>15</v>
      </c>
      <c r="AD15" s="350">
        <v>20</v>
      </c>
      <c r="AE15" s="581">
        <v>65</v>
      </c>
      <c r="AF15" s="581">
        <v>45</v>
      </c>
      <c r="AG15" s="581">
        <v>875</v>
      </c>
      <c r="AH15" s="581">
        <v>270</v>
      </c>
      <c r="AI15" s="581">
        <v>1150</v>
      </c>
      <c r="AJ15" s="581" t="s">
        <v>139</v>
      </c>
      <c r="AK15" s="581">
        <f>ROWS($O$5:AI15)</f>
        <v>11</v>
      </c>
      <c r="AL15" s="581">
        <f t="shared" si="1"/>
        <v>11</v>
      </c>
      <c r="AM15" s="581">
        <f>IFERROR(SMALL($AL$5:$AL$48,ROWS($AL$5:AL15)),"")</f>
        <v>11</v>
      </c>
      <c r="AN15" s="581"/>
      <c r="AO15" s="360"/>
      <c r="AP15" s="360"/>
      <c r="AQ15" s="597" t="str">
        <f>IFERROR(INDEX($C$5:$H$47,$R13,COLUMNS($AP$5:AP13)),"")</f>
        <v xml:space="preserve">Engineering                                                 </v>
      </c>
      <c r="AR15" s="331">
        <f>IFERROR(INDEX($C$5:$N$46,$R13,COLUMNS($AQ$7:AR15)),"")</f>
        <v>7.6217984060949328E-3</v>
      </c>
      <c r="AS15" s="331">
        <f>IFERROR(INDEX($C$5:$N$46,$R13,COLUMNS($AQ$7:AS15)),"")</f>
        <v>1.2530700215528045E-3</v>
      </c>
      <c r="AT15" s="331">
        <f>IFERROR(INDEX($C$5:$N$46,$R13,COLUMNS($AQ$7:AT15)),"")</f>
        <v>1.8796050323292067E-3</v>
      </c>
      <c r="AU15" s="331">
        <f>IFERROR(INDEX($C$5:$N$46,$R13,COLUMNS($AQ$7:AU15)),"")</f>
        <v>4.1664578216630752E-4</v>
      </c>
      <c r="AV15" s="331">
        <f>IFERROR(INDEX($C$5:$N$46,$R13,COLUMNS($AQ$7:AV15)),"")</f>
        <v>1.3470502731692648E-2</v>
      </c>
      <c r="AW15" s="331">
        <f>IFERROR(INDEX($C$5:$N$46,$R13,COLUMNS($AQ$7:AW15)),"")</f>
        <v>6.8918851185404244E-3</v>
      </c>
      <c r="AX15" s="331">
        <f>IFERROR(INDEX($C$5:$N$46,$R13,COLUMNS($AQ$7:AX15)),"")</f>
        <v>6.4752393363741176E-3</v>
      </c>
      <c r="AY15" s="331">
        <f>IFERROR(INDEX($C$5:$N$46,$R13,COLUMNS($AQ$7:AY15)),"")</f>
        <v>4.2917648238183552E-2</v>
      </c>
      <c r="AZ15" s="331">
        <f>IFERROR(INDEX($C$5:$N$46,$R13,COLUMNS($AQ$7:AZ15)),"")</f>
        <v>8.2483334168713344E-3</v>
      </c>
      <c r="BA15" s="331">
        <f>IFERROR(INDEX($C$5:$N$46,$R13,COLUMNS($AQ$7:BA15)),"")</f>
        <v>0.91082527191619467</v>
      </c>
      <c r="BB15" s="332">
        <f>IFERROR(INDEX($C$5:$N$46,$R13,COLUMNS($AQ$7:BB15)),"")</f>
        <v>8.9174728083805319E-2</v>
      </c>
      <c r="BD15" s="574" t="str">
        <f>IFERROR(INDEX($W$5:$AI$46,$AM13,COLUMNS($BC$7:BC15)),"")</f>
        <v xml:space="preserve">Engineering                                                 </v>
      </c>
      <c r="BE15" s="284">
        <f>IFERROR(INDEX($W$5:$AI$46,$AM13,COLUMNS($BC$7:BD15)),"")</f>
        <v>25</v>
      </c>
      <c r="BF15" s="284">
        <f>IFERROR(INDEX($W$5:$AI$46,$AM13,COLUMNS($BC$7:BE15)),"")</f>
        <v>5</v>
      </c>
      <c r="BG15" s="284">
        <f>IFERROR(INDEX($W$5:$AI$46,$AM13,COLUMNS($BC$7:BF15)),"")</f>
        <v>5</v>
      </c>
      <c r="BH15" s="284">
        <f>IFERROR(INDEX($W$5:$AI$46,$AM13,COLUMNS($BC$7:BG15)),"")</f>
        <v>0</v>
      </c>
      <c r="BI15" s="284">
        <f>IFERROR(INDEX($W$5:$AI$46,$AM13,COLUMNS($BC$7:BH15)),"")</f>
        <v>45</v>
      </c>
      <c r="BJ15" s="284">
        <f>IFERROR(INDEX($W$5:$AI$46,$AM13,COLUMNS($BC$7:BI15)),"")</f>
        <v>20</v>
      </c>
      <c r="BK15" s="284">
        <f>IFERROR(INDEX($W$5:$AI$46,$AM13,COLUMNS($BC$7:BJ15)),"")</f>
        <v>20</v>
      </c>
      <c r="BL15" s="284">
        <f>IFERROR(INDEX($W$5:$AI$46,$AM13,COLUMNS($BC$7:BK15)),"")</f>
        <v>135</v>
      </c>
      <c r="BM15" s="284">
        <f>IFERROR(INDEX($W$5:$AI$46,$AM13,COLUMNS($BC$7:BL15)),"")</f>
        <v>25</v>
      </c>
      <c r="BN15" s="284">
        <f>IFERROR(INDEX($W$5:$AI$46,$AM13,COLUMNS($BC$7:BM15)),"")</f>
        <v>2910</v>
      </c>
      <c r="BO15" s="284">
        <f>IFERROR(INDEX($W$5:$AI$46,$AM13,COLUMNS($BC$7:BN15)),"")</f>
        <v>285</v>
      </c>
      <c r="BP15" s="285">
        <f>IFERROR(INDEX($W$5:$AI$46,$AM13,COLUMNS($BC$7:BO15)),"")</f>
        <v>3190</v>
      </c>
    </row>
    <row r="16" spans="1:68" ht="15" x14ac:dyDescent="0.25">
      <c r="C16" s="350" t="s">
        <v>584</v>
      </c>
      <c r="D16" s="382">
        <v>1.5439736357559195E-2</v>
      </c>
      <c r="E16" s="382">
        <v>0</v>
      </c>
      <c r="F16" s="382">
        <v>3.2251633105421789E-3</v>
      </c>
      <c r="G16" s="382">
        <v>4.1047533043264096E-3</v>
      </c>
      <c r="H16" s="382">
        <v>3.3524106629762976E-2</v>
      </c>
      <c r="I16" s="382">
        <v>1.6225503418673109E-2</v>
      </c>
      <c r="J16" s="382">
        <v>4.1047533043264096E-3</v>
      </c>
      <c r="K16" s="382">
        <v>3.0298943319220797E-2</v>
      </c>
      <c r="L16" s="382">
        <v>1.426694969918022E-2</v>
      </c>
      <c r="M16" s="382">
        <v>0.87881009065640869</v>
      </c>
      <c r="N16" s="382">
        <v>0.12118990934359131</v>
      </c>
      <c r="O16" s="350" t="s">
        <v>139</v>
      </c>
      <c r="P16" s="350">
        <f>ROWS($O$5:O16)</f>
        <v>12</v>
      </c>
      <c r="Q16" s="350">
        <f t="shared" si="0"/>
        <v>12</v>
      </c>
      <c r="R16" s="350">
        <f>IFERROR(SMALL($Q$5:$Q$46,ROWS($Q$5:Q16)),"")</f>
        <v>12</v>
      </c>
      <c r="V16" s="581"/>
      <c r="W16" s="581" t="s">
        <v>584</v>
      </c>
      <c r="X16" s="581">
        <v>25</v>
      </c>
      <c r="Y16" s="581">
        <v>0</v>
      </c>
      <c r="Z16" s="581">
        <v>5</v>
      </c>
      <c r="AA16" s="581">
        <v>5</v>
      </c>
      <c r="AB16" s="581">
        <v>55</v>
      </c>
      <c r="AC16" s="350">
        <v>30</v>
      </c>
      <c r="AD16" s="350">
        <v>5</v>
      </c>
      <c r="AE16" s="581">
        <v>50</v>
      </c>
      <c r="AF16" s="581">
        <v>25</v>
      </c>
      <c r="AG16" s="581">
        <v>1500</v>
      </c>
      <c r="AH16" s="581">
        <v>205</v>
      </c>
      <c r="AI16" s="581">
        <v>1705</v>
      </c>
      <c r="AJ16" s="581" t="s">
        <v>139</v>
      </c>
      <c r="AK16" s="581">
        <f>ROWS($O$5:AI16)</f>
        <v>12</v>
      </c>
      <c r="AL16" s="581">
        <f t="shared" si="1"/>
        <v>12</v>
      </c>
      <c r="AM16" s="581">
        <f>IFERROR(SMALL($AL$5:$AL$48,ROWS($AL$5:AL16)),"")</f>
        <v>12</v>
      </c>
      <c r="AN16" s="581"/>
      <c r="AO16" s="360"/>
      <c r="AP16" s="360"/>
      <c r="AQ16" s="597" t="str">
        <f>IFERROR(INDEX($C$5:$H$47,$R14,COLUMNS($AP$5:AP14)),"")</f>
        <v xml:space="preserve">European Languages, Literature and Related Subjects         </v>
      </c>
      <c r="AR16" s="331">
        <f>IFERROR(INDEX($C$5:$N$46,$R14,COLUMNS($AQ$7:AR16)),"")</f>
        <v>2.0277588016728593E-2</v>
      </c>
      <c r="AS16" s="331">
        <f>IFERROR(INDEX($C$5:$N$46,$R14,COLUMNS($AQ$7:AS16)),"")</f>
        <v>1.6661945782028426E-3</v>
      </c>
      <c r="AT16" s="331">
        <f>IFERROR(INDEX($C$5:$N$46,$R14,COLUMNS($AQ$7:AT16)),"")</f>
        <v>8.3309728910142128E-4</v>
      </c>
      <c r="AU16" s="331">
        <f>IFERROR(INDEX($C$5:$N$46,$R14,COLUMNS($AQ$7:AU16)),"")</f>
        <v>8.3309728910142128E-4</v>
      </c>
      <c r="AV16" s="331">
        <f>IFERROR(INDEX($C$5:$N$46,$R14,COLUMNS($AQ$7:AV16)),"")</f>
        <v>4.9985837346085277E-2</v>
      </c>
      <c r="AW16" s="331">
        <f>IFERROR(INDEX($C$5:$N$46,$R14,COLUMNS($AQ$7:AW16)),"")</f>
        <v>1.1380108969125415E-2</v>
      </c>
      <c r="AX16" s="331">
        <f>IFERROR(INDEX($C$5:$N$46,$R14,COLUMNS($AQ$7:AX16)),"")</f>
        <v>8.3309728910142128E-3</v>
      </c>
      <c r="AY16" s="331">
        <f>IFERROR(INDEX($C$5:$N$46,$R14,COLUMNS($AQ$7:AY16)),"")</f>
        <v>1.9444490727627172E-2</v>
      </c>
      <c r="AZ16" s="331">
        <f>IFERROR(INDEX($C$5:$N$46,$R14,COLUMNS($AQ$7:AZ16)),"")</f>
        <v>1.5545595414632522E-2</v>
      </c>
      <c r="BA16" s="331">
        <f>IFERROR(INDEX($C$5:$N$46,$R14,COLUMNS($AQ$7:BA16)),"")</f>
        <v>0.87170301747838108</v>
      </c>
      <c r="BB16" s="332">
        <f>IFERROR(INDEX($C$5:$N$46,$R14,COLUMNS($AQ$7:BB16)),"")</f>
        <v>0.12829698252161889</v>
      </c>
      <c r="BD16" s="574" t="str">
        <f>IFERROR(INDEX($W$5:$AI$46,$AM14,COLUMNS($BC$7:BC16)),"")</f>
        <v xml:space="preserve">European Languages, Literature and Related Subjects         </v>
      </c>
      <c r="BE16" s="284">
        <f>IFERROR(INDEX($W$5:$AI$46,$AM14,COLUMNS($BC$7:BD16)),"")</f>
        <v>10</v>
      </c>
      <c r="BF16" s="284">
        <f>IFERROR(INDEX($W$5:$AI$46,$AM14,COLUMNS($BC$7:BE16)),"")</f>
        <v>0</v>
      </c>
      <c r="BG16" s="284">
        <f>IFERROR(INDEX($W$5:$AI$46,$AM14,COLUMNS($BC$7:BF16)),"")</f>
        <v>0</v>
      </c>
      <c r="BH16" s="284">
        <f>IFERROR(INDEX($W$5:$AI$46,$AM14,COLUMNS($BC$7:BG16)),"")</f>
        <v>0</v>
      </c>
      <c r="BI16" s="284">
        <f>IFERROR(INDEX($W$5:$AI$46,$AM14,COLUMNS($BC$7:BH16)),"")</f>
        <v>30</v>
      </c>
      <c r="BJ16" s="284">
        <f>IFERROR(INDEX($W$5:$AI$46,$AM14,COLUMNS($BC$7:BI16)),"")</f>
        <v>5</v>
      </c>
      <c r="BK16" s="284">
        <f>IFERROR(INDEX($W$5:$AI$46,$AM14,COLUMNS($BC$7:BJ16)),"")</f>
        <v>5</v>
      </c>
      <c r="BL16" s="284">
        <f>IFERROR(INDEX($W$5:$AI$46,$AM14,COLUMNS($BC$7:BK16)),"")</f>
        <v>10</v>
      </c>
      <c r="BM16" s="284">
        <f>IFERROR(INDEX($W$5:$AI$46,$AM14,COLUMNS($BC$7:BL16)),"")</f>
        <v>10</v>
      </c>
      <c r="BN16" s="284">
        <f>IFERROR(INDEX($W$5:$AI$46,$AM14,COLUMNS($BC$7:BM16)),"")</f>
        <v>525</v>
      </c>
      <c r="BO16" s="284">
        <f>IFERROR(INDEX($W$5:$AI$46,$AM14,COLUMNS($BC$7:BN16)),"")</f>
        <v>75</v>
      </c>
      <c r="BP16" s="285">
        <f>IFERROR(INDEX($W$5:$AI$46,$AM14,COLUMNS($BC$7:BO16)),"")</f>
        <v>600</v>
      </c>
    </row>
    <row r="17" spans="3:68" ht="15" x14ac:dyDescent="0.25">
      <c r="C17" s="350" t="s">
        <v>585</v>
      </c>
      <c r="D17" s="382">
        <v>2.255236053145461E-2</v>
      </c>
      <c r="E17" s="382">
        <v>3.8289236895508675E-3</v>
      </c>
      <c r="F17" s="382">
        <v>8.9341552756186902E-3</v>
      </c>
      <c r="G17" s="382">
        <v>7.0196934308432565E-3</v>
      </c>
      <c r="H17" s="382">
        <v>6.8920626411915611E-2</v>
      </c>
      <c r="I17" s="382">
        <v>1.6808974997128308E-2</v>
      </c>
      <c r="J17" s="382">
        <v>1.9144618447754336E-2</v>
      </c>
      <c r="K17" s="382">
        <v>3.6374775050733242E-2</v>
      </c>
      <c r="L17" s="382">
        <v>3.0848361858814823E-2</v>
      </c>
      <c r="M17" s="382">
        <v>0.78556751030618632</v>
      </c>
      <c r="N17" s="382">
        <v>0.21443248969381373</v>
      </c>
      <c r="O17" s="350" t="s">
        <v>139</v>
      </c>
      <c r="P17" s="350">
        <f>ROWS($O$5:O17)</f>
        <v>13</v>
      </c>
      <c r="Q17" s="350">
        <f t="shared" si="0"/>
        <v>13</v>
      </c>
      <c r="R17" s="350">
        <f>IFERROR(SMALL($Q$5:$Q$46,ROWS($Q$5:Q17)),"")</f>
        <v>13</v>
      </c>
      <c r="V17" s="581"/>
      <c r="W17" s="581" t="s">
        <v>585</v>
      </c>
      <c r="X17" s="581">
        <v>20</v>
      </c>
      <c r="Y17" s="581">
        <v>5</v>
      </c>
      <c r="Z17" s="581">
        <v>5</v>
      </c>
      <c r="AA17" s="581">
        <v>5</v>
      </c>
      <c r="AB17" s="581">
        <v>55</v>
      </c>
      <c r="AC17" s="350">
        <v>15</v>
      </c>
      <c r="AD17" s="350">
        <v>15</v>
      </c>
      <c r="AE17" s="581">
        <v>30</v>
      </c>
      <c r="AF17" s="581">
        <v>25</v>
      </c>
      <c r="AG17" s="581">
        <v>615</v>
      </c>
      <c r="AH17" s="581">
        <v>170</v>
      </c>
      <c r="AI17" s="581">
        <v>785</v>
      </c>
      <c r="AJ17" s="581" t="s">
        <v>139</v>
      </c>
      <c r="AK17" s="581">
        <f>ROWS($O$5:AI17)</f>
        <v>13</v>
      </c>
      <c r="AL17" s="581">
        <f t="shared" si="1"/>
        <v>13</v>
      </c>
      <c r="AM17" s="581">
        <f>IFERROR(SMALL($AL$5:$AL$48,ROWS($AL$5:AL17)),"")</f>
        <v>13</v>
      </c>
      <c r="AN17" s="581"/>
      <c r="AO17" s="360"/>
      <c r="AP17" s="360"/>
      <c r="AQ17" s="597" t="str">
        <f>IFERROR(INDEX($C$5:$H$47,$R15,COLUMNS($AP$5:AP15)),"")</f>
        <v xml:space="preserve">Historical and Philosophical Studies                        </v>
      </c>
      <c r="AR17" s="331">
        <f>IFERROR(INDEX($C$5:$N$46,$R15,COLUMNS($AQ$7:AR17)),"")</f>
        <v>2.9895847847289953E-2</v>
      </c>
      <c r="AS17" s="331">
        <f>IFERROR(INDEX($C$5:$N$46,$R15,COLUMNS($AQ$7:AS17)),"")</f>
        <v>2.3251358506339698E-3</v>
      </c>
      <c r="AT17" s="331">
        <f>IFERROR(INDEX($C$5:$N$46,$R15,COLUMNS($AQ$7:AT17)),"")</f>
        <v>4.2061446286749344E-3</v>
      </c>
      <c r="AU17" s="331">
        <f>IFERROR(INDEX($C$5:$N$46,$R15,COLUMNS($AQ$7:AU17)),"")</f>
        <v>6.5312804793089037E-3</v>
      </c>
      <c r="AV17" s="331">
        <f>IFERROR(INDEX($C$5:$N$46,$R15,COLUMNS($AQ$7:AV17)),"")</f>
        <v>7.1260624216246349E-2</v>
      </c>
      <c r="AW17" s="331">
        <f>IFERROR(INDEX($C$5:$N$46,$R15,COLUMNS($AQ$7:AW17)),"")</f>
        <v>1.1320886164135433E-2</v>
      </c>
      <c r="AX17" s="331">
        <f>IFERROR(INDEX($C$5:$N$46,$R15,COLUMNS($AQ$7:AX17)),"")</f>
        <v>1.857496168315452E-2</v>
      </c>
      <c r="AY17" s="331">
        <f>IFERROR(INDEX($C$5:$N$46,$R15,COLUMNS($AQ$7:AY17)),"")</f>
        <v>5.4427337327574196E-2</v>
      </c>
      <c r="AZ17" s="331">
        <f>IFERROR(INDEX($C$5:$N$46,$R15,COLUMNS($AQ$7:AZ17)),"")</f>
        <v>3.8604221819701828E-2</v>
      </c>
      <c r="BA17" s="331">
        <f>IFERROR(INDEX($C$5:$N$46,$R15,COLUMNS($AQ$7:BA17)),"")</f>
        <v>0.76285355998327997</v>
      </c>
      <c r="BB17" s="332">
        <f>IFERROR(INDEX($C$5:$N$46,$R15,COLUMNS($AQ$7:BB17)),"")</f>
        <v>0.23714644001672008</v>
      </c>
      <c r="BD17" s="574" t="str">
        <f>IFERROR(INDEX($W$5:$AI$46,$AM15,COLUMNS($BC$7:BC17)),"")</f>
        <v xml:space="preserve">Historical and Philosophical Studies                        </v>
      </c>
      <c r="BE17" s="284">
        <f>IFERROR(INDEX($W$5:$AI$46,$AM15,COLUMNS($BC$7:BD17)),"")</f>
        <v>35</v>
      </c>
      <c r="BF17" s="284">
        <f>IFERROR(INDEX($W$5:$AI$46,$AM15,COLUMNS($BC$7:BE17)),"")</f>
        <v>5</v>
      </c>
      <c r="BG17" s="284">
        <f>IFERROR(INDEX($W$5:$AI$46,$AM15,COLUMNS($BC$7:BF17)),"")</f>
        <v>5</v>
      </c>
      <c r="BH17" s="284">
        <f>IFERROR(INDEX($W$5:$AI$46,$AM15,COLUMNS($BC$7:BG17)),"")</f>
        <v>10</v>
      </c>
      <c r="BI17" s="284">
        <f>IFERROR(INDEX($W$5:$AI$46,$AM15,COLUMNS($BC$7:BH17)),"")</f>
        <v>80</v>
      </c>
      <c r="BJ17" s="284">
        <f>IFERROR(INDEX($W$5:$AI$46,$AM15,COLUMNS($BC$7:BI17)),"")</f>
        <v>15</v>
      </c>
      <c r="BK17" s="284">
        <f>IFERROR(INDEX($W$5:$AI$46,$AM15,COLUMNS($BC$7:BJ17)),"")</f>
        <v>20</v>
      </c>
      <c r="BL17" s="284">
        <f>IFERROR(INDEX($W$5:$AI$46,$AM15,COLUMNS($BC$7:BK17)),"")</f>
        <v>65</v>
      </c>
      <c r="BM17" s="284">
        <f>IFERROR(INDEX($W$5:$AI$46,$AM15,COLUMNS($BC$7:BL17)),"")</f>
        <v>45</v>
      </c>
      <c r="BN17" s="284">
        <f>IFERROR(INDEX($W$5:$AI$46,$AM15,COLUMNS($BC$7:BM17)),"")</f>
        <v>875</v>
      </c>
      <c r="BO17" s="284">
        <f>IFERROR(INDEX($W$5:$AI$46,$AM15,COLUMNS($BC$7:BN17)),"")</f>
        <v>270</v>
      </c>
      <c r="BP17" s="285">
        <f>IFERROR(INDEX($W$5:$AI$46,$AM15,COLUMNS($BC$7:BO17)),"")</f>
        <v>1150</v>
      </c>
    </row>
    <row r="18" spans="3:68" ht="15" x14ac:dyDescent="0.25">
      <c r="C18" s="350" t="s">
        <v>586</v>
      </c>
      <c r="D18" s="382">
        <v>8.5497691562327824E-3</v>
      </c>
      <c r="E18" s="382">
        <v>0</v>
      </c>
      <c r="F18" s="382">
        <v>0</v>
      </c>
      <c r="G18" s="382">
        <v>2.8499230520775943E-3</v>
      </c>
      <c r="H18" s="382">
        <v>7.0621093230482795E-2</v>
      </c>
      <c r="I18" s="382">
        <v>1.5826572682537572E-2</v>
      </c>
      <c r="J18" s="382">
        <v>1.5199589611080503E-2</v>
      </c>
      <c r="K18" s="382">
        <v>5.5098512340166821E-2</v>
      </c>
      <c r="L18" s="382">
        <v>1.4249615260387972E-2</v>
      </c>
      <c r="M18" s="382">
        <v>0.81760492466703405</v>
      </c>
      <c r="N18" s="382">
        <v>0.18239507533296603</v>
      </c>
      <c r="O18" s="350" t="s">
        <v>139</v>
      </c>
      <c r="P18" s="350">
        <f>ROWS($O$5:O18)</f>
        <v>14</v>
      </c>
      <c r="Q18" s="350">
        <f t="shared" si="0"/>
        <v>14</v>
      </c>
      <c r="R18" s="350">
        <f>IFERROR(SMALL($Q$5:$Q$46,ROWS($Q$5:Q18)),"")</f>
        <v>14</v>
      </c>
      <c r="V18" s="581"/>
      <c r="W18" s="581" t="s">
        <v>586</v>
      </c>
      <c r="X18" s="581">
        <v>5</v>
      </c>
      <c r="Y18" s="581">
        <v>0</v>
      </c>
      <c r="Z18" s="581">
        <v>0</v>
      </c>
      <c r="AA18" s="581">
        <v>0</v>
      </c>
      <c r="AB18" s="581">
        <v>35</v>
      </c>
      <c r="AC18" s="350">
        <v>10</v>
      </c>
      <c r="AD18" s="350">
        <v>10</v>
      </c>
      <c r="AE18" s="581">
        <v>30</v>
      </c>
      <c r="AF18" s="581">
        <v>10</v>
      </c>
      <c r="AG18" s="581">
        <v>430</v>
      </c>
      <c r="AH18" s="581">
        <v>95</v>
      </c>
      <c r="AI18" s="581">
        <v>525</v>
      </c>
      <c r="AJ18" s="581" t="s">
        <v>139</v>
      </c>
      <c r="AK18" s="581">
        <f>ROWS($O$5:AI18)</f>
        <v>14</v>
      </c>
      <c r="AL18" s="581">
        <f t="shared" si="1"/>
        <v>14</v>
      </c>
      <c r="AM18" s="581">
        <f>IFERROR(SMALL($AL$5:$AL$48,ROWS($AL$5:AL18)),"")</f>
        <v>14</v>
      </c>
      <c r="AN18" s="581"/>
      <c r="AO18" s="360"/>
      <c r="AP18" s="360"/>
      <c r="AQ18" s="597" t="str">
        <f>IFERROR(INDEX($C$5:$H$47,$R16,COLUMNS($AP$5:AP16)),"")</f>
        <v xml:space="preserve">Law                                                         </v>
      </c>
      <c r="AR18" s="331">
        <f>IFERROR(INDEX($C$5:$N$46,$R16,COLUMNS($AQ$7:AR18)),"")</f>
        <v>1.5439736357559195E-2</v>
      </c>
      <c r="AS18" s="331">
        <f>IFERROR(INDEX($C$5:$N$46,$R16,COLUMNS($AQ$7:AS18)),"")</f>
        <v>0</v>
      </c>
      <c r="AT18" s="331">
        <f>IFERROR(INDEX($C$5:$N$46,$R16,COLUMNS($AQ$7:AT18)),"")</f>
        <v>3.2251633105421789E-3</v>
      </c>
      <c r="AU18" s="331">
        <f>IFERROR(INDEX($C$5:$N$46,$R16,COLUMNS($AQ$7:AU18)),"")</f>
        <v>4.1047533043264096E-3</v>
      </c>
      <c r="AV18" s="331">
        <f>IFERROR(INDEX($C$5:$N$46,$R16,COLUMNS($AQ$7:AV18)),"")</f>
        <v>3.3524106629762976E-2</v>
      </c>
      <c r="AW18" s="331">
        <f>IFERROR(INDEX($C$5:$N$46,$R16,COLUMNS($AQ$7:AW18)),"")</f>
        <v>1.6225503418673109E-2</v>
      </c>
      <c r="AX18" s="331">
        <f>IFERROR(INDEX($C$5:$N$46,$R16,COLUMNS($AQ$7:AX18)),"")</f>
        <v>4.1047533043264096E-3</v>
      </c>
      <c r="AY18" s="331">
        <f>IFERROR(INDEX($C$5:$N$46,$R16,COLUMNS($AQ$7:AY18)),"")</f>
        <v>3.0298943319220797E-2</v>
      </c>
      <c r="AZ18" s="331">
        <f>IFERROR(INDEX($C$5:$N$46,$R16,COLUMNS($AQ$7:AZ18)),"")</f>
        <v>1.426694969918022E-2</v>
      </c>
      <c r="BA18" s="331">
        <f>IFERROR(INDEX($C$5:$N$46,$R16,COLUMNS($AQ$7:BA18)),"")</f>
        <v>0.87881009065640869</v>
      </c>
      <c r="BB18" s="332">
        <f>IFERROR(INDEX($C$5:$N$46,$R16,COLUMNS($AQ$7:BB18)),"")</f>
        <v>0.12118990934359131</v>
      </c>
      <c r="BD18" s="574" t="str">
        <f>IFERROR(INDEX($W$5:$AI$46,$AM16,COLUMNS($BC$7:BC18)),"")</f>
        <v xml:space="preserve">Law                                                         </v>
      </c>
      <c r="BE18" s="284">
        <f>IFERROR(INDEX($W$5:$AI$46,$AM16,COLUMNS($BC$7:BD18)),"")</f>
        <v>25</v>
      </c>
      <c r="BF18" s="284">
        <f>IFERROR(INDEX($W$5:$AI$46,$AM16,COLUMNS($BC$7:BE18)),"")</f>
        <v>0</v>
      </c>
      <c r="BG18" s="284">
        <f>IFERROR(INDEX($W$5:$AI$46,$AM16,COLUMNS($BC$7:BF18)),"")</f>
        <v>5</v>
      </c>
      <c r="BH18" s="284">
        <f>IFERROR(INDEX($W$5:$AI$46,$AM16,COLUMNS($BC$7:BG18)),"")</f>
        <v>5</v>
      </c>
      <c r="BI18" s="284">
        <f>IFERROR(INDEX($W$5:$AI$46,$AM16,COLUMNS($BC$7:BH18)),"")</f>
        <v>55</v>
      </c>
      <c r="BJ18" s="284">
        <f>IFERROR(INDEX($W$5:$AI$46,$AM16,COLUMNS($BC$7:BI18)),"")</f>
        <v>30</v>
      </c>
      <c r="BK18" s="284">
        <f>IFERROR(INDEX($W$5:$AI$46,$AM16,COLUMNS($BC$7:BJ18)),"")</f>
        <v>5</v>
      </c>
      <c r="BL18" s="284">
        <f>IFERROR(INDEX($W$5:$AI$46,$AM16,COLUMNS($BC$7:BK18)),"")</f>
        <v>50</v>
      </c>
      <c r="BM18" s="284">
        <f>IFERROR(INDEX($W$5:$AI$46,$AM16,COLUMNS($BC$7:BL18)),"")</f>
        <v>25</v>
      </c>
      <c r="BN18" s="284">
        <f>IFERROR(INDEX($W$5:$AI$46,$AM16,COLUMNS($BC$7:BM18)),"")</f>
        <v>1500</v>
      </c>
      <c r="BO18" s="284">
        <f>IFERROR(INDEX($W$5:$AI$46,$AM16,COLUMNS($BC$7:BN18)),"")</f>
        <v>205</v>
      </c>
      <c r="BP18" s="285">
        <f>IFERROR(INDEX($W$5:$AI$46,$AM16,COLUMNS($BC$7:BO18)),"")</f>
        <v>1705</v>
      </c>
    </row>
    <row r="19" spans="3:68" ht="15" x14ac:dyDescent="0.25">
      <c r="C19" s="350" t="s">
        <v>587</v>
      </c>
      <c r="D19" s="382">
        <v>1.8731081607576347E-2</v>
      </c>
      <c r="E19" s="382">
        <v>1.4984865286061077E-3</v>
      </c>
      <c r="F19" s="382">
        <v>6.2486888242874695E-3</v>
      </c>
      <c r="G19" s="382">
        <v>4.4954595858183229E-3</v>
      </c>
      <c r="H19" s="382">
        <v>2.3481283903257707E-2</v>
      </c>
      <c r="I19" s="382">
        <v>1.7487337788833279E-2</v>
      </c>
      <c r="J19" s="382">
        <v>1.5479365840501092E-2</v>
      </c>
      <c r="K19" s="382">
        <v>2.6478256960469928E-2</v>
      </c>
      <c r="L19" s="382">
        <v>8.7361764617736089E-3</v>
      </c>
      <c r="M19" s="382">
        <v>0.8773638624988761</v>
      </c>
      <c r="N19" s="382">
        <v>0.12263613750112387</v>
      </c>
      <c r="O19" s="350" t="s">
        <v>139</v>
      </c>
      <c r="P19" s="350">
        <f>ROWS($O$5:O19)</f>
        <v>15</v>
      </c>
      <c r="Q19" s="350">
        <f t="shared" si="0"/>
        <v>15</v>
      </c>
      <c r="R19" s="350">
        <f>IFERROR(SMALL($Q$5:$Q$46,ROWS($Q$5:Q19)),"")</f>
        <v>15</v>
      </c>
      <c r="V19" s="581"/>
      <c r="W19" s="581" t="s">
        <v>587</v>
      </c>
      <c r="X19" s="581">
        <v>15</v>
      </c>
      <c r="Y19" s="581">
        <v>0</v>
      </c>
      <c r="Z19" s="581">
        <v>5</v>
      </c>
      <c r="AA19" s="581">
        <v>5</v>
      </c>
      <c r="AB19" s="581">
        <v>15</v>
      </c>
      <c r="AC19" s="350">
        <v>10</v>
      </c>
      <c r="AD19" s="350">
        <v>10</v>
      </c>
      <c r="AE19" s="581">
        <v>20</v>
      </c>
      <c r="AF19" s="581">
        <v>5</v>
      </c>
      <c r="AG19" s="581">
        <v>585</v>
      </c>
      <c r="AH19" s="581">
        <v>80</v>
      </c>
      <c r="AI19" s="581">
        <v>665</v>
      </c>
      <c r="AJ19" s="581" t="s">
        <v>139</v>
      </c>
      <c r="AK19" s="581">
        <f>ROWS($O$5:AI19)</f>
        <v>15</v>
      </c>
      <c r="AL19" s="581">
        <f t="shared" si="1"/>
        <v>15</v>
      </c>
      <c r="AM19" s="581">
        <f>IFERROR(SMALL($AL$5:$AL$48,ROWS($AL$5:AL19)),"")</f>
        <v>15</v>
      </c>
      <c r="AN19" s="581"/>
      <c r="AO19" s="360"/>
      <c r="AP19" s="360"/>
      <c r="AQ19" s="597" t="str">
        <f>IFERROR(INDEX($C$5:$H$47,$R17,COLUMNS($AP$5:AP17)),"")</f>
        <v xml:space="preserve">Linguistics, Classics and Related Subjects                  </v>
      </c>
      <c r="AR19" s="331">
        <f>IFERROR(INDEX($C$5:$N$46,$R17,COLUMNS($AQ$7:AR19)),"")</f>
        <v>2.255236053145461E-2</v>
      </c>
      <c r="AS19" s="331">
        <f>IFERROR(INDEX($C$5:$N$46,$R17,COLUMNS($AQ$7:AS19)),"")</f>
        <v>3.8289236895508675E-3</v>
      </c>
      <c r="AT19" s="331">
        <f>IFERROR(INDEX($C$5:$N$46,$R17,COLUMNS($AQ$7:AT19)),"")</f>
        <v>8.9341552756186902E-3</v>
      </c>
      <c r="AU19" s="331">
        <f>IFERROR(INDEX($C$5:$N$46,$R17,COLUMNS($AQ$7:AU19)),"")</f>
        <v>7.0196934308432565E-3</v>
      </c>
      <c r="AV19" s="331">
        <f>IFERROR(INDEX($C$5:$N$46,$R17,COLUMNS($AQ$7:AV19)),"")</f>
        <v>6.8920626411915611E-2</v>
      </c>
      <c r="AW19" s="331">
        <f>IFERROR(INDEX($C$5:$N$46,$R17,COLUMNS($AQ$7:AW19)),"")</f>
        <v>1.6808974997128308E-2</v>
      </c>
      <c r="AX19" s="331">
        <f>IFERROR(INDEX($C$5:$N$46,$R17,COLUMNS($AQ$7:AX19)),"")</f>
        <v>1.9144618447754336E-2</v>
      </c>
      <c r="AY19" s="331">
        <f>IFERROR(INDEX($C$5:$N$46,$R17,COLUMNS($AQ$7:AY19)),"")</f>
        <v>3.6374775050733242E-2</v>
      </c>
      <c r="AZ19" s="331">
        <f>IFERROR(INDEX($C$5:$N$46,$R17,COLUMNS($AQ$7:AZ19)),"")</f>
        <v>3.0848361858814823E-2</v>
      </c>
      <c r="BA19" s="331">
        <f>IFERROR(INDEX($C$5:$N$46,$R17,COLUMNS($AQ$7:BA19)),"")</f>
        <v>0.78556751030618632</v>
      </c>
      <c r="BB19" s="332">
        <f>IFERROR(INDEX($C$5:$N$46,$R17,COLUMNS($AQ$7:BB19)),"")</f>
        <v>0.21443248969381373</v>
      </c>
      <c r="BD19" s="574" t="str">
        <f>IFERROR(INDEX($W$5:$AI$46,$AM17,COLUMNS($BC$7:BC19)),"")</f>
        <v xml:space="preserve">Linguistics, Classics and Related Subjects                  </v>
      </c>
      <c r="BE19" s="284">
        <f>IFERROR(INDEX($W$5:$AI$46,$AM17,COLUMNS($BC$7:BD19)),"")</f>
        <v>20</v>
      </c>
      <c r="BF19" s="284">
        <f>IFERROR(INDEX($W$5:$AI$46,$AM17,COLUMNS($BC$7:BE19)),"")</f>
        <v>5</v>
      </c>
      <c r="BG19" s="284">
        <f>IFERROR(INDEX($W$5:$AI$46,$AM17,COLUMNS($BC$7:BF19)),"")</f>
        <v>5</v>
      </c>
      <c r="BH19" s="284">
        <f>IFERROR(INDEX($W$5:$AI$46,$AM17,COLUMNS($BC$7:BG19)),"")</f>
        <v>5</v>
      </c>
      <c r="BI19" s="284">
        <f>IFERROR(INDEX($W$5:$AI$46,$AM17,COLUMNS($BC$7:BH19)),"")</f>
        <v>55</v>
      </c>
      <c r="BJ19" s="284">
        <f>IFERROR(INDEX($W$5:$AI$46,$AM17,COLUMNS($BC$7:BI19)),"")</f>
        <v>15</v>
      </c>
      <c r="BK19" s="284">
        <f>IFERROR(INDEX($W$5:$AI$46,$AM17,COLUMNS($BC$7:BJ19)),"")</f>
        <v>15</v>
      </c>
      <c r="BL19" s="284">
        <f>IFERROR(INDEX($W$5:$AI$46,$AM17,COLUMNS($BC$7:BK19)),"")</f>
        <v>30</v>
      </c>
      <c r="BM19" s="284">
        <f>IFERROR(INDEX($W$5:$AI$46,$AM17,COLUMNS($BC$7:BL19)),"")</f>
        <v>25</v>
      </c>
      <c r="BN19" s="284">
        <f>IFERROR(INDEX($W$5:$AI$46,$AM17,COLUMNS($BC$7:BM19)),"")</f>
        <v>615</v>
      </c>
      <c r="BO19" s="284">
        <f>IFERROR(INDEX($W$5:$AI$46,$AM17,COLUMNS($BC$7:BN19)),"")</f>
        <v>170</v>
      </c>
      <c r="BP19" s="285">
        <f>IFERROR(INDEX($W$5:$AI$46,$AM17,COLUMNS($BC$7:BO19)),"")</f>
        <v>785</v>
      </c>
    </row>
    <row r="20" spans="3:68" ht="15" x14ac:dyDescent="0.25">
      <c r="C20" s="350" t="s">
        <v>588</v>
      </c>
      <c r="D20" s="382">
        <v>1.5444015444015444E-2</v>
      </c>
      <c r="E20" s="382">
        <v>1.287001287001287E-3</v>
      </c>
      <c r="F20" s="382">
        <v>3.8610038610038611E-3</v>
      </c>
      <c r="G20" s="382">
        <v>3.8610038610038611E-3</v>
      </c>
      <c r="H20" s="382">
        <v>1.4157014157014158E-2</v>
      </c>
      <c r="I20" s="382">
        <v>1.2870012870012869E-2</v>
      </c>
      <c r="J20" s="382">
        <v>1.287001287001287E-3</v>
      </c>
      <c r="K20" s="382">
        <v>4.3758043758043756E-2</v>
      </c>
      <c r="L20" s="382">
        <v>2.5740025740025739E-3</v>
      </c>
      <c r="M20" s="382">
        <v>0.90090090090090091</v>
      </c>
      <c r="N20" s="382">
        <v>9.90990990990991E-2</v>
      </c>
      <c r="O20" s="350" t="s">
        <v>139</v>
      </c>
      <c r="P20" s="350">
        <f>ROWS($O$5:O20)</f>
        <v>16</v>
      </c>
      <c r="Q20" s="350">
        <f t="shared" si="0"/>
        <v>16</v>
      </c>
      <c r="R20" s="350">
        <f>IFERROR(SMALL($Q$5:$Q$46,ROWS($Q$5:Q20)),"")</f>
        <v>16</v>
      </c>
      <c r="V20" s="581"/>
      <c r="W20" s="581" t="s">
        <v>588</v>
      </c>
      <c r="X20" s="581">
        <v>10</v>
      </c>
      <c r="Y20" s="581">
        <v>0</v>
      </c>
      <c r="Z20" s="581">
        <v>5</v>
      </c>
      <c r="AA20" s="581">
        <v>5</v>
      </c>
      <c r="AB20" s="581">
        <v>10</v>
      </c>
      <c r="AC20" s="350">
        <v>10</v>
      </c>
      <c r="AD20" s="350">
        <v>0</v>
      </c>
      <c r="AE20" s="581">
        <v>35</v>
      </c>
      <c r="AF20" s="581">
        <v>0</v>
      </c>
      <c r="AG20" s="581">
        <v>700</v>
      </c>
      <c r="AH20" s="581">
        <v>75</v>
      </c>
      <c r="AI20" s="581">
        <v>775</v>
      </c>
      <c r="AJ20" s="581" t="s">
        <v>139</v>
      </c>
      <c r="AK20" s="581">
        <f>ROWS($O$5:AI20)</f>
        <v>16</v>
      </c>
      <c r="AL20" s="581">
        <f t="shared" si="1"/>
        <v>16</v>
      </c>
      <c r="AM20" s="581">
        <f>IFERROR(SMALL($AL$5:$AL$48,ROWS($AL$5:AL20)),"")</f>
        <v>16</v>
      </c>
      <c r="AN20" s="581"/>
      <c r="AO20" s="360"/>
      <c r="AP20" s="360"/>
      <c r="AQ20" s="597" t="str">
        <f>IFERROR(INDEX($C$5:$H$47,$R18,COLUMNS($AP$5:AP18)),"")</f>
        <v xml:space="preserve">Mass Communication and Documentation                        </v>
      </c>
      <c r="AR20" s="331">
        <f>IFERROR(INDEX($C$5:$N$46,$R18,COLUMNS($AQ$7:AR20)),"")</f>
        <v>8.5497691562327824E-3</v>
      </c>
      <c r="AS20" s="331">
        <f>IFERROR(INDEX($C$5:$N$46,$R18,COLUMNS($AQ$7:AS20)),"")</f>
        <v>0</v>
      </c>
      <c r="AT20" s="331">
        <f>IFERROR(INDEX($C$5:$N$46,$R18,COLUMNS($AQ$7:AT20)),"")</f>
        <v>0</v>
      </c>
      <c r="AU20" s="331">
        <f>IFERROR(INDEX($C$5:$N$46,$R18,COLUMNS($AQ$7:AU20)),"")</f>
        <v>2.8499230520775943E-3</v>
      </c>
      <c r="AV20" s="331">
        <f>IFERROR(INDEX($C$5:$N$46,$R18,COLUMNS($AQ$7:AV20)),"")</f>
        <v>7.0621093230482795E-2</v>
      </c>
      <c r="AW20" s="331">
        <f>IFERROR(INDEX($C$5:$N$46,$R18,COLUMNS($AQ$7:AW20)),"")</f>
        <v>1.5826572682537572E-2</v>
      </c>
      <c r="AX20" s="331">
        <f>IFERROR(INDEX($C$5:$N$46,$R18,COLUMNS($AQ$7:AX20)),"")</f>
        <v>1.5199589611080503E-2</v>
      </c>
      <c r="AY20" s="331">
        <f>IFERROR(INDEX($C$5:$N$46,$R18,COLUMNS($AQ$7:AY20)),"")</f>
        <v>5.5098512340166821E-2</v>
      </c>
      <c r="AZ20" s="331">
        <f>IFERROR(INDEX($C$5:$N$46,$R18,COLUMNS($AQ$7:AZ20)),"")</f>
        <v>1.4249615260387972E-2</v>
      </c>
      <c r="BA20" s="331">
        <f>IFERROR(INDEX($C$5:$N$46,$R18,COLUMNS($AQ$7:BA20)),"")</f>
        <v>0.81760492466703405</v>
      </c>
      <c r="BB20" s="332">
        <f>IFERROR(INDEX($C$5:$N$46,$R18,COLUMNS($AQ$7:BB20)),"")</f>
        <v>0.18239507533296603</v>
      </c>
      <c r="BD20" s="574" t="str">
        <f>IFERROR(INDEX($W$5:$AI$46,$AM18,COLUMNS($BC$7:BC20)),"")</f>
        <v xml:space="preserve">Mass Communication and Documentation                        </v>
      </c>
      <c r="BE20" s="284">
        <f>IFERROR(INDEX($W$5:$AI$46,$AM18,COLUMNS($BC$7:BD20)),"")</f>
        <v>5</v>
      </c>
      <c r="BF20" s="284">
        <f>IFERROR(INDEX($W$5:$AI$46,$AM18,COLUMNS($BC$7:BE20)),"")</f>
        <v>0</v>
      </c>
      <c r="BG20" s="284">
        <f>IFERROR(INDEX($W$5:$AI$46,$AM18,COLUMNS($BC$7:BF20)),"")</f>
        <v>0</v>
      </c>
      <c r="BH20" s="284">
        <f>IFERROR(INDEX($W$5:$AI$46,$AM18,COLUMNS($BC$7:BG20)),"")</f>
        <v>0</v>
      </c>
      <c r="BI20" s="284">
        <f>IFERROR(INDEX($W$5:$AI$46,$AM18,COLUMNS($BC$7:BH20)),"")</f>
        <v>35</v>
      </c>
      <c r="BJ20" s="284">
        <f>IFERROR(INDEX($W$5:$AI$46,$AM18,COLUMNS($BC$7:BI20)),"")</f>
        <v>10</v>
      </c>
      <c r="BK20" s="284">
        <f>IFERROR(INDEX($W$5:$AI$46,$AM18,COLUMNS($BC$7:BJ20)),"")</f>
        <v>10</v>
      </c>
      <c r="BL20" s="284">
        <f>IFERROR(INDEX($W$5:$AI$46,$AM18,COLUMNS($BC$7:BK20)),"")</f>
        <v>30</v>
      </c>
      <c r="BM20" s="284">
        <f>IFERROR(INDEX($W$5:$AI$46,$AM18,COLUMNS($BC$7:BL20)),"")</f>
        <v>10</v>
      </c>
      <c r="BN20" s="284">
        <f>IFERROR(INDEX($W$5:$AI$46,$AM18,COLUMNS($BC$7:BM20)),"")</f>
        <v>430</v>
      </c>
      <c r="BO20" s="284">
        <f>IFERROR(INDEX($W$5:$AI$46,$AM18,COLUMNS($BC$7:BN20)),"")</f>
        <v>95</v>
      </c>
      <c r="BP20" s="285">
        <f>IFERROR(INDEX($W$5:$AI$46,$AM18,COLUMNS($BC$7:BO20)),"")</f>
        <v>525</v>
      </c>
    </row>
    <row r="21" spans="3:68" ht="15" x14ac:dyDescent="0.25">
      <c r="C21" s="350" t="s">
        <v>589</v>
      </c>
      <c r="D21" s="382">
        <v>1.0999670075882548E-2</v>
      </c>
      <c r="E21" s="382">
        <v>2.8571428571428571E-3</v>
      </c>
      <c r="F21" s="382">
        <v>1.9795447047179148E-3</v>
      </c>
      <c r="G21" s="382">
        <v>2.6393929396238865E-3</v>
      </c>
      <c r="H21" s="382">
        <v>3.7393599472121411E-2</v>
      </c>
      <c r="I21" s="382">
        <v>1.5394259320356317E-2</v>
      </c>
      <c r="J21" s="382">
        <v>1.8693500494886175E-2</v>
      </c>
      <c r="K21" s="382">
        <v>6.2025734081161334E-2</v>
      </c>
      <c r="L21" s="382">
        <v>1.8917848894754209E-2</v>
      </c>
      <c r="M21" s="382">
        <v>0.82909930715935332</v>
      </c>
      <c r="N21" s="382">
        <v>0.17090069284064666</v>
      </c>
      <c r="O21" s="350" t="s">
        <v>139</v>
      </c>
      <c r="P21" s="350">
        <f>ROWS($O$5:O21)</f>
        <v>17</v>
      </c>
      <c r="Q21" s="350">
        <f t="shared" si="0"/>
        <v>17</v>
      </c>
      <c r="R21" s="350">
        <f>IFERROR(SMALL($Q$5:$Q$46,ROWS($Q$5:Q21)),"")</f>
        <v>17</v>
      </c>
      <c r="V21" s="581"/>
      <c r="W21" s="581" t="s">
        <v>589</v>
      </c>
      <c r="X21" s="581">
        <v>15</v>
      </c>
      <c r="Y21" s="581">
        <v>5</v>
      </c>
      <c r="Z21" s="581">
        <v>5</v>
      </c>
      <c r="AA21" s="581">
        <v>5</v>
      </c>
      <c r="AB21" s="581">
        <v>55</v>
      </c>
      <c r="AC21" s="350">
        <v>25</v>
      </c>
      <c r="AD21" s="350">
        <v>30</v>
      </c>
      <c r="AE21" s="581">
        <v>95</v>
      </c>
      <c r="AF21" s="581">
        <v>30</v>
      </c>
      <c r="AG21" s="581">
        <v>1255</v>
      </c>
      <c r="AH21" s="581">
        <v>260</v>
      </c>
      <c r="AI21" s="581">
        <v>1515</v>
      </c>
      <c r="AJ21" s="581" t="s">
        <v>139</v>
      </c>
      <c r="AK21" s="581">
        <f>ROWS($O$5:AI21)</f>
        <v>17</v>
      </c>
      <c r="AL21" s="581">
        <f t="shared" si="1"/>
        <v>17</v>
      </c>
      <c r="AM21" s="581">
        <f>IFERROR(SMALL($AL$5:$AL$48,ROWS($AL$5:AL21)),"")</f>
        <v>17</v>
      </c>
      <c r="AN21" s="581"/>
      <c r="AO21" s="360"/>
      <c r="AP21" s="360"/>
      <c r="AQ21" s="597" t="str">
        <f>IFERROR(INDEX($C$5:$H$47,$R19,COLUMNS($AP$5:AP19)),"")</f>
        <v xml:space="preserve">Mathematical Sciences                                       </v>
      </c>
      <c r="AR21" s="331">
        <f>IFERROR(INDEX($C$5:$N$46,$R19,COLUMNS($AQ$7:AR21)),"")</f>
        <v>1.8731081607576347E-2</v>
      </c>
      <c r="AS21" s="331">
        <f>IFERROR(INDEX($C$5:$N$46,$R19,COLUMNS($AQ$7:AS21)),"")</f>
        <v>1.4984865286061077E-3</v>
      </c>
      <c r="AT21" s="331">
        <f>IFERROR(INDEX($C$5:$N$46,$R19,COLUMNS($AQ$7:AT21)),"")</f>
        <v>6.2486888242874695E-3</v>
      </c>
      <c r="AU21" s="331">
        <f>IFERROR(INDEX($C$5:$N$46,$R19,COLUMNS($AQ$7:AU21)),"")</f>
        <v>4.4954595858183229E-3</v>
      </c>
      <c r="AV21" s="331">
        <f>IFERROR(INDEX($C$5:$N$46,$R19,COLUMNS($AQ$7:AV21)),"")</f>
        <v>2.3481283903257707E-2</v>
      </c>
      <c r="AW21" s="331">
        <f>IFERROR(INDEX($C$5:$N$46,$R19,COLUMNS($AQ$7:AW21)),"")</f>
        <v>1.7487337788833279E-2</v>
      </c>
      <c r="AX21" s="331">
        <f>IFERROR(INDEX($C$5:$N$46,$R19,COLUMNS($AQ$7:AX21)),"")</f>
        <v>1.5479365840501092E-2</v>
      </c>
      <c r="AY21" s="331">
        <f>IFERROR(INDEX($C$5:$N$46,$R19,COLUMNS($AQ$7:AY21)),"")</f>
        <v>2.6478256960469928E-2</v>
      </c>
      <c r="AZ21" s="331">
        <f>IFERROR(INDEX($C$5:$N$46,$R19,COLUMNS($AQ$7:AZ21)),"")</f>
        <v>8.7361764617736089E-3</v>
      </c>
      <c r="BA21" s="331">
        <f>IFERROR(INDEX($C$5:$N$46,$R19,COLUMNS($AQ$7:BA21)),"")</f>
        <v>0.8773638624988761</v>
      </c>
      <c r="BB21" s="332">
        <f>IFERROR(INDEX($C$5:$N$46,$R19,COLUMNS($AQ$7:BB21)),"")</f>
        <v>0.12263613750112387</v>
      </c>
      <c r="BD21" s="574" t="str">
        <f>IFERROR(INDEX($W$5:$AI$46,$AM19,COLUMNS($BC$7:BC21)),"")</f>
        <v xml:space="preserve">Mathematical Sciences                                       </v>
      </c>
      <c r="BE21" s="284">
        <f>IFERROR(INDEX($W$5:$AI$46,$AM19,COLUMNS($BC$7:BD21)),"")</f>
        <v>15</v>
      </c>
      <c r="BF21" s="284">
        <f>IFERROR(INDEX($W$5:$AI$46,$AM19,COLUMNS($BC$7:BE21)),"")</f>
        <v>0</v>
      </c>
      <c r="BG21" s="284">
        <f>IFERROR(INDEX($W$5:$AI$46,$AM19,COLUMNS($BC$7:BF21)),"")</f>
        <v>5</v>
      </c>
      <c r="BH21" s="284">
        <f>IFERROR(INDEX($W$5:$AI$46,$AM19,COLUMNS($BC$7:BG21)),"")</f>
        <v>5</v>
      </c>
      <c r="BI21" s="284">
        <f>IFERROR(INDEX($W$5:$AI$46,$AM19,COLUMNS($BC$7:BH21)),"")</f>
        <v>15</v>
      </c>
      <c r="BJ21" s="284">
        <f>IFERROR(INDEX($W$5:$AI$46,$AM19,COLUMNS($BC$7:BI21)),"")</f>
        <v>10</v>
      </c>
      <c r="BK21" s="284">
        <f>IFERROR(INDEX($W$5:$AI$46,$AM19,COLUMNS($BC$7:BJ21)),"")</f>
        <v>10</v>
      </c>
      <c r="BL21" s="284">
        <f>IFERROR(INDEX($W$5:$AI$46,$AM19,COLUMNS($BC$7:BK21)),"")</f>
        <v>20</v>
      </c>
      <c r="BM21" s="284">
        <f>IFERROR(INDEX($W$5:$AI$46,$AM19,COLUMNS($BC$7:BL21)),"")</f>
        <v>5</v>
      </c>
      <c r="BN21" s="284">
        <f>IFERROR(INDEX($W$5:$AI$46,$AM19,COLUMNS($BC$7:BM21)),"")</f>
        <v>585</v>
      </c>
      <c r="BO21" s="284">
        <f>IFERROR(INDEX($W$5:$AI$46,$AM19,COLUMNS($BC$7:BN21)),"")</f>
        <v>80</v>
      </c>
      <c r="BP21" s="285">
        <f>IFERROR(INDEX($W$5:$AI$46,$AM19,COLUMNS($BC$7:BO21)),"")</f>
        <v>665</v>
      </c>
    </row>
    <row r="22" spans="3:68" ht="15" x14ac:dyDescent="0.25">
      <c r="C22" s="350" t="s">
        <v>590</v>
      </c>
      <c r="D22" s="382">
        <v>1.5851783222821304E-2</v>
      </c>
      <c r="E22" s="382">
        <v>2.6945016268430473E-3</v>
      </c>
      <c r="F22" s="382">
        <v>3.1988640880222137E-3</v>
      </c>
      <c r="G22" s="382">
        <v>6.2140744537672312E-3</v>
      </c>
      <c r="H22" s="382">
        <v>5.6603721866031464E-2</v>
      </c>
      <c r="I22" s="382">
        <v>1.3705501662477351E-2</v>
      </c>
      <c r="J22" s="382">
        <v>6.6252395036415519E-3</v>
      </c>
      <c r="K22" s="382">
        <v>5.3725566516911218E-2</v>
      </c>
      <c r="L22" s="382">
        <v>3.0883977446226465E-2</v>
      </c>
      <c r="M22" s="382">
        <v>0.81049676961325812</v>
      </c>
      <c r="N22" s="382">
        <v>0.18950323038674186</v>
      </c>
      <c r="O22" s="350" t="s">
        <v>139</v>
      </c>
      <c r="P22" s="350">
        <f>ROWS($O$5:O22)</f>
        <v>18</v>
      </c>
      <c r="Q22" s="350">
        <f t="shared" si="0"/>
        <v>18</v>
      </c>
      <c r="R22" s="350">
        <f>IFERROR(SMALL($Q$5:$Q$46,ROWS($Q$5:Q22)),"")</f>
        <v>18</v>
      </c>
      <c r="V22" s="581"/>
      <c r="W22" s="581" t="s">
        <v>590</v>
      </c>
      <c r="X22" s="581">
        <v>60</v>
      </c>
      <c r="Y22" s="581">
        <v>10</v>
      </c>
      <c r="Z22" s="581">
        <v>10</v>
      </c>
      <c r="AA22" s="581">
        <v>25</v>
      </c>
      <c r="AB22" s="581">
        <v>205</v>
      </c>
      <c r="AC22" s="350">
        <v>50</v>
      </c>
      <c r="AD22" s="350">
        <v>25</v>
      </c>
      <c r="AE22" s="581">
        <v>195</v>
      </c>
      <c r="AF22" s="581">
        <v>115</v>
      </c>
      <c r="AG22" s="581">
        <v>2955</v>
      </c>
      <c r="AH22" s="581">
        <v>690</v>
      </c>
      <c r="AI22" s="581">
        <v>3650</v>
      </c>
      <c r="AJ22" s="581" t="s">
        <v>139</v>
      </c>
      <c r="AK22" s="581">
        <f>ROWS($O$5:AI22)</f>
        <v>18</v>
      </c>
      <c r="AL22" s="581">
        <f t="shared" si="1"/>
        <v>18</v>
      </c>
      <c r="AM22" s="581">
        <f>IFERROR(SMALL($AL$5:$AL$48,ROWS($AL$5:AL22)),"")</f>
        <v>18</v>
      </c>
      <c r="AN22" s="581"/>
      <c r="AO22" s="360"/>
      <c r="AP22" s="360"/>
      <c r="AQ22" s="597" t="str">
        <f>IFERROR(INDEX($C$5:$H$47,$R20,COLUMNS($AP$5:AP20)),"")</f>
        <v xml:space="preserve">Medicine and Dentistry                                      </v>
      </c>
      <c r="AR22" s="331">
        <f>IFERROR(INDEX($C$5:$N$46,$R20,COLUMNS($AQ$7:AR22)),"")</f>
        <v>1.5444015444015444E-2</v>
      </c>
      <c r="AS22" s="331">
        <f>IFERROR(INDEX($C$5:$N$46,$R20,COLUMNS($AQ$7:AS22)),"")</f>
        <v>1.287001287001287E-3</v>
      </c>
      <c r="AT22" s="331">
        <f>IFERROR(INDEX($C$5:$N$46,$R20,COLUMNS($AQ$7:AT22)),"")</f>
        <v>3.8610038610038611E-3</v>
      </c>
      <c r="AU22" s="331">
        <f>IFERROR(INDEX($C$5:$N$46,$R20,COLUMNS($AQ$7:AU22)),"")</f>
        <v>3.8610038610038611E-3</v>
      </c>
      <c r="AV22" s="331">
        <f>IFERROR(INDEX($C$5:$N$46,$R20,COLUMNS($AQ$7:AV22)),"")</f>
        <v>1.4157014157014158E-2</v>
      </c>
      <c r="AW22" s="331">
        <f>IFERROR(INDEX($C$5:$N$46,$R20,COLUMNS($AQ$7:AW22)),"")</f>
        <v>1.2870012870012869E-2</v>
      </c>
      <c r="AX22" s="331">
        <f>IFERROR(INDEX($C$5:$N$46,$R20,COLUMNS($AQ$7:AX22)),"")</f>
        <v>1.287001287001287E-3</v>
      </c>
      <c r="AY22" s="331">
        <f>IFERROR(INDEX($C$5:$N$46,$R20,COLUMNS($AQ$7:AY22)),"")</f>
        <v>4.3758043758043756E-2</v>
      </c>
      <c r="AZ22" s="331">
        <f>IFERROR(INDEX($C$5:$N$46,$R20,COLUMNS($AQ$7:AZ22)),"")</f>
        <v>2.5740025740025739E-3</v>
      </c>
      <c r="BA22" s="331">
        <f>IFERROR(INDEX($C$5:$N$46,$R20,COLUMNS($AQ$7:BA22)),"")</f>
        <v>0.90090090090090091</v>
      </c>
      <c r="BB22" s="332">
        <f>IFERROR(INDEX($C$5:$N$46,$R20,COLUMNS($AQ$7:BB22)),"")</f>
        <v>9.90990990990991E-2</v>
      </c>
      <c r="BD22" s="574" t="str">
        <f>IFERROR(INDEX($W$5:$AI$46,$AM20,COLUMNS($BC$7:BC22)),"")</f>
        <v xml:space="preserve">Medicine and Dentistry                                      </v>
      </c>
      <c r="BE22" s="284">
        <f>IFERROR(INDEX($W$5:$AI$46,$AM20,COLUMNS($BC$7:BD22)),"")</f>
        <v>10</v>
      </c>
      <c r="BF22" s="284">
        <f>IFERROR(INDEX($W$5:$AI$46,$AM20,COLUMNS($BC$7:BE22)),"")</f>
        <v>0</v>
      </c>
      <c r="BG22" s="284">
        <f>IFERROR(INDEX($W$5:$AI$46,$AM20,COLUMNS($BC$7:BF22)),"")</f>
        <v>5</v>
      </c>
      <c r="BH22" s="284">
        <f>IFERROR(INDEX($W$5:$AI$46,$AM20,COLUMNS($BC$7:BG22)),"")</f>
        <v>5</v>
      </c>
      <c r="BI22" s="284">
        <f>IFERROR(INDEX($W$5:$AI$46,$AM20,COLUMNS($BC$7:BH22)),"")</f>
        <v>10</v>
      </c>
      <c r="BJ22" s="284">
        <f>IFERROR(INDEX($W$5:$AI$46,$AM20,COLUMNS($BC$7:BI22)),"")</f>
        <v>10</v>
      </c>
      <c r="BK22" s="284">
        <f>IFERROR(INDEX($W$5:$AI$46,$AM20,COLUMNS($BC$7:BJ22)),"")</f>
        <v>0</v>
      </c>
      <c r="BL22" s="284">
        <f>IFERROR(INDEX($W$5:$AI$46,$AM20,COLUMNS($BC$7:BK22)),"")</f>
        <v>35</v>
      </c>
      <c r="BM22" s="284">
        <f>IFERROR(INDEX($W$5:$AI$46,$AM20,COLUMNS($BC$7:BL22)),"")</f>
        <v>0</v>
      </c>
      <c r="BN22" s="284">
        <f>IFERROR(INDEX($W$5:$AI$46,$AM20,COLUMNS($BC$7:BM22)),"")</f>
        <v>700</v>
      </c>
      <c r="BO22" s="284">
        <f>IFERROR(INDEX($W$5:$AI$46,$AM20,COLUMNS($BC$7:BN22)),"")</f>
        <v>75</v>
      </c>
      <c r="BP22" s="285">
        <f>IFERROR(INDEX($W$5:$AI$46,$AM20,COLUMNS($BC$7:BO22)),"")</f>
        <v>775</v>
      </c>
    </row>
    <row r="23" spans="3:68" x14ac:dyDescent="0.3">
      <c r="C23" s="350" t="s">
        <v>591</v>
      </c>
      <c r="D23" s="382">
        <v>1.2471061278944999E-2</v>
      </c>
      <c r="E23" s="382">
        <v>8.9222492103056166E-4</v>
      </c>
      <c r="F23" s="382">
        <v>3.2642375159654693E-3</v>
      </c>
      <c r="G23" s="382">
        <v>2.455710992780176E-3</v>
      </c>
      <c r="H23" s="382">
        <v>2.862485206308181E-2</v>
      </c>
      <c r="I23" s="382">
        <v>1.9446485755369673E-2</v>
      </c>
      <c r="J23" s="382">
        <v>3.0683832650075411E-3</v>
      </c>
      <c r="K23" s="382">
        <v>6.0820277778242768E-2</v>
      </c>
      <c r="L23" s="382">
        <v>1.2918010723438733E-2</v>
      </c>
      <c r="M23" s="382">
        <v>0.8560387557061383</v>
      </c>
      <c r="N23" s="382">
        <v>0.1439612442938617</v>
      </c>
      <c r="O23" s="350" t="s">
        <v>139</v>
      </c>
      <c r="P23" s="350">
        <f>ROWS($O$5:O23)</f>
        <v>19</v>
      </c>
      <c r="Q23" s="350">
        <f t="shared" si="0"/>
        <v>19</v>
      </c>
      <c r="R23" s="350">
        <f>IFERROR(SMALL($Q$5:$Q$46,ROWS($Q$5:Q23)),"")</f>
        <v>19</v>
      </c>
      <c r="V23" s="581"/>
      <c r="W23" s="581" t="s">
        <v>591</v>
      </c>
      <c r="X23" s="581">
        <v>75</v>
      </c>
      <c r="Y23" s="581">
        <v>5</v>
      </c>
      <c r="Z23" s="581">
        <v>20</v>
      </c>
      <c r="AA23" s="581">
        <v>15</v>
      </c>
      <c r="AB23" s="581">
        <v>170</v>
      </c>
      <c r="AC23" s="350">
        <v>115</v>
      </c>
      <c r="AD23" s="350">
        <v>20</v>
      </c>
      <c r="AE23" s="581">
        <v>365</v>
      </c>
      <c r="AF23" s="581">
        <v>75</v>
      </c>
      <c r="AG23" s="581">
        <v>5115</v>
      </c>
      <c r="AH23" s="581">
        <v>860</v>
      </c>
      <c r="AI23" s="581">
        <v>5975</v>
      </c>
      <c r="AJ23" s="581" t="s">
        <v>139</v>
      </c>
      <c r="AK23" s="581">
        <f>ROWS($O$5:AI23)</f>
        <v>19</v>
      </c>
      <c r="AL23" s="581">
        <f t="shared" si="1"/>
        <v>19</v>
      </c>
      <c r="AM23" s="581">
        <f>IFERROR(SMALL($AL$5:$AL$48,ROWS($AL$5:AL23)),"")</f>
        <v>19</v>
      </c>
      <c r="AN23" s="581"/>
      <c r="AO23" s="360"/>
      <c r="AP23" s="360"/>
      <c r="AQ23" s="597" t="str">
        <f>IFERROR(INDEX($C$5:$H$47,$R21,COLUMNS($AP$5:AP21)),"")</f>
        <v xml:space="preserve">Physical Sciences                                           </v>
      </c>
      <c r="AR23" s="331">
        <f>IFERROR(INDEX($C$5:$N$46,$R21,COLUMNS($AQ$7:AR23)),"")</f>
        <v>1.0999670075882548E-2</v>
      </c>
      <c r="AS23" s="331">
        <f>IFERROR(INDEX($C$5:$N$46,$R21,COLUMNS($AQ$7:AS23)),"")</f>
        <v>2.8571428571428571E-3</v>
      </c>
      <c r="AT23" s="331">
        <f>IFERROR(INDEX($C$5:$N$46,$R21,COLUMNS($AQ$7:AT23)),"")</f>
        <v>1.9795447047179148E-3</v>
      </c>
      <c r="AU23" s="331">
        <f>IFERROR(INDEX($C$5:$N$46,$R21,COLUMNS($AQ$7:AU23)),"")</f>
        <v>2.6393929396238865E-3</v>
      </c>
      <c r="AV23" s="331">
        <f>IFERROR(INDEX($C$5:$N$46,$R21,COLUMNS($AQ$7:AV23)),"")</f>
        <v>3.7393599472121411E-2</v>
      </c>
      <c r="AW23" s="331">
        <f>IFERROR(INDEX($C$5:$N$46,$R21,COLUMNS($AQ$7:AW23)),"")</f>
        <v>1.5394259320356317E-2</v>
      </c>
      <c r="AX23" s="331">
        <f>IFERROR(INDEX($C$5:$N$46,$R21,COLUMNS($AQ$7:AX23)),"")</f>
        <v>1.8693500494886175E-2</v>
      </c>
      <c r="AY23" s="331">
        <f>IFERROR(INDEX($C$5:$N$46,$R21,COLUMNS($AQ$7:AY23)),"")</f>
        <v>6.2025734081161334E-2</v>
      </c>
      <c r="AZ23" s="331">
        <f>IFERROR(INDEX($C$5:$N$46,$R21,COLUMNS($AQ$7:AZ23)),"")</f>
        <v>1.8917848894754209E-2</v>
      </c>
      <c r="BA23" s="331">
        <f>IFERROR(INDEX($C$5:$N$46,$R21,COLUMNS($AQ$7:BA23)),"")</f>
        <v>0.82909930715935332</v>
      </c>
      <c r="BB23" s="332">
        <f>IFERROR(INDEX($C$5:$N$46,$R21,COLUMNS($AQ$7:BB23)),"")</f>
        <v>0.17090069284064666</v>
      </c>
      <c r="BD23" s="574" t="str">
        <f>IFERROR(INDEX($W$5:$AI$46,$AM21,COLUMNS($BC$7:BC23)),"")</f>
        <v xml:space="preserve">Physical Sciences                                           </v>
      </c>
      <c r="BE23" s="284">
        <f>IFERROR(INDEX($W$5:$AI$46,$AM21,COLUMNS($BC$7:BD23)),"")</f>
        <v>15</v>
      </c>
      <c r="BF23" s="284">
        <f>IFERROR(INDEX($W$5:$AI$46,$AM21,COLUMNS($BC$7:BE23)),"")</f>
        <v>5</v>
      </c>
      <c r="BG23" s="284">
        <f>IFERROR(INDEX($W$5:$AI$46,$AM21,COLUMNS($BC$7:BF23)),"")</f>
        <v>5</v>
      </c>
      <c r="BH23" s="284">
        <f>IFERROR(INDEX($W$5:$AI$46,$AM21,COLUMNS($BC$7:BG23)),"")</f>
        <v>5</v>
      </c>
      <c r="BI23" s="284">
        <f>IFERROR(INDEX($W$5:$AI$46,$AM21,COLUMNS($BC$7:BH23)),"")</f>
        <v>55</v>
      </c>
      <c r="BJ23" s="284">
        <f>IFERROR(INDEX($W$5:$AI$46,$AM21,COLUMNS($BC$7:BI23)),"")</f>
        <v>25</v>
      </c>
      <c r="BK23" s="284">
        <f>IFERROR(INDEX($W$5:$AI$46,$AM21,COLUMNS($BC$7:BJ23)),"")</f>
        <v>30</v>
      </c>
      <c r="BL23" s="284">
        <f>IFERROR(INDEX($W$5:$AI$46,$AM21,COLUMNS($BC$7:BK23)),"")</f>
        <v>95</v>
      </c>
      <c r="BM23" s="284">
        <f>IFERROR(INDEX($W$5:$AI$46,$AM21,COLUMNS($BC$7:BL23)),"")</f>
        <v>30</v>
      </c>
      <c r="BN23" s="284">
        <f>IFERROR(INDEX($W$5:$AI$46,$AM21,COLUMNS($BC$7:BM23)),"")</f>
        <v>1255</v>
      </c>
      <c r="BO23" s="284">
        <f>IFERROR(INDEX($W$5:$AI$46,$AM21,COLUMNS($BC$7:BN23)),"")</f>
        <v>260</v>
      </c>
      <c r="BP23" s="285">
        <f>IFERROR(INDEX($W$5:$AI$46,$AM21,COLUMNS($BC$7:BO23)),"")</f>
        <v>1515</v>
      </c>
    </row>
    <row r="24" spans="3:68" x14ac:dyDescent="0.3">
      <c r="C24" s="350" t="s">
        <v>592</v>
      </c>
      <c r="D24" s="382">
        <v>2.6905829596412557E-3</v>
      </c>
      <c r="E24" s="382">
        <v>0</v>
      </c>
      <c r="F24" s="382">
        <v>1.6306563391765186E-2</v>
      </c>
      <c r="G24" s="382">
        <v>2.6905829596412557E-3</v>
      </c>
      <c r="H24" s="382">
        <v>5.2996331023236851E-2</v>
      </c>
      <c r="I24" s="382">
        <v>2.6905829596412557E-3</v>
      </c>
      <c r="J24" s="382">
        <v>4.0766408479412965E-3</v>
      </c>
      <c r="K24" s="382">
        <v>5.9763554830819403E-2</v>
      </c>
      <c r="L24" s="382">
        <v>3.5303709743171624E-2</v>
      </c>
      <c r="M24" s="382">
        <v>0.82348145128414185</v>
      </c>
      <c r="N24" s="382">
        <v>0.17651854871585812</v>
      </c>
      <c r="O24" s="350" t="s">
        <v>139</v>
      </c>
      <c r="P24" s="350">
        <f>ROWS($O$5:O24)</f>
        <v>20</v>
      </c>
      <c r="Q24" s="350">
        <f t="shared" si="0"/>
        <v>20</v>
      </c>
      <c r="R24" s="350">
        <f>IFERROR(SMALL($Q$5:$Q$46,ROWS($Q$5:Q24)),"")</f>
        <v>20</v>
      </c>
      <c r="V24" s="581"/>
      <c r="W24" s="581" t="s">
        <v>592</v>
      </c>
      <c r="X24" s="581">
        <v>0</v>
      </c>
      <c r="Y24" s="581">
        <v>0</v>
      </c>
      <c r="Z24" s="581">
        <v>0</v>
      </c>
      <c r="AA24" s="581">
        <v>0</v>
      </c>
      <c r="AB24" s="581">
        <v>5</v>
      </c>
      <c r="AC24" s="350">
        <v>0</v>
      </c>
      <c r="AD24" s="350">
        <v>0</v>
      </c>
      <c r="AE24" s="581">
        <v>5</v>
      </c>
      <c r="AF24" s="581">
        <v>5</v>
      </c>
      <c r="AG24" s="581">
        <v>100</v>
      </c>
      <c r="AH24" s="581">
        <v>20</v>
      </c>
      <c r="AI24" s="581">
        <v>125</v>
      </c>
      <c r="AJ24" s="581" t="s">
        <v>139</v>
      </c>
      <c r="AK24" s="581">
        <f>ROWS($O$5:AI24)</f>
        <v>20</v>
      </c>
      <c r="AL24" s="581">
        <f t="shared" si="1"/>
        <v>20</v>
      </c>
      <c r="AM24" s="581">
        <f>IFERROR(SMALL($AL$5:$AL$48,ROWS($AL$5:AL24)),"")</f>
        <v>20</v>
      </c>
      <c r="AN24" s="581"/>
      <c r="AO24" s="360"/>
      <c r="AP24" s="360"/>
      <c r="AQ24" s="597" t="str">
        <f>IFERROR(INDEX($C$5:$H$47,$R22,COLUMNS($AP$5:AP22)),"")</f>
        <v xml:space="preserve">Social Studies                                              </v>
      </c>
      <c r="AR24" s="331">
        <f>IFERROR(INDEX($C$5:$N$46,$R22,COLUMNS($AQ$7:AR24)),"")</f>
        <v>1.5851783222821304E-2</v>
      </c>
      <c r="AS24" s="331">
        <f>IFERROR(INDEX($C$5:$N$46,$R22,COLUMNS($AQ$7:AS24)),"")</f>
        <v>2.6945016268430473E-3</v>
      </c>
      <c r="AT24" s="331">
        <f>IFERROR(INDEX($C$5:$N$46,$R22,COLUMNS($AQ$7:AT24)),"")</f>
        <v>3.1988640880222137E-3</v>
      </c>
      <c r="AU24" s="331">
        <f>IFERROR(INDEX($C$5:$N$46,$R22,COLUMNS($AQ$7:AU24)),"")</f>
        <v>6.2140744537672312E-3</v>
      </c>
      <c r="AV24" s="331">
        <f>IFERROR(INDEX($C$5:$N$46,$R22,COLUMNS($AQ$7:AV24)),"")</f>
        <v>5.6603721866031464E-2</v>
      </c>
      <c r="AW24" s="331">
        <f>IFERROR(INDEX($C$5:$N$46,$R22,COLUMNS($AQ$7:AW24)),"")</f>
        <v>1.3705501662477351E-2</v>
      </c>
      <c r="AX24" s="331">
        <f>IFERROR(INDEX($C$5:$N$46,$R22,COLUMNS($AQ$7:AX24)),"")</f>
        <v>6.6252395036415519E-3</v>
      </c>
      <c r="AY24" s="331">
        <f>IFERROR(INDEX($C$5:$N$46,$R22,COLUMNS($AQ$7:AY24)),"")</f>
        <v>5.3725566516911218E-2</v>
      </c>
      <c r="AZ24" s="331">
        <f>IFERROR(INDEX($C$5:$N$46,$R22,COLUMNS($AQ$7:AZ24)),"")</f>
        <v>3.0883977446226465E-2</v>
      </c>
      <c r="BA24" s="331">
        <f>IFERROR(INDEX($C$5:$N$46,$R22,COLUMNS($AQ$7:BA24)),"")</f>
        <v>0.81049676961325812</v>
      </c>
      <c r="BB24" s="332">
        <f>IFERROR(INDEX($C$5:$N$46,$R22,COLUMNS($AQ$7:BB24)),"")</f>
        <v>0.18950323038674186</v>
      </c>
      <c r="BD24" s="574" t="str">
        <f>IFERROR(INDEX($W$5:$AI$46,$AM22,COLUMNS($BC$7:BC24)),"")</f>
        <v xml:space="preserve">Social Studies                                              </v>
      </c>
      <c r="BE24" s="284">
        <f>IFERROR(INDEX($W$5:$AI$46,$AM22,COLUMNS($BC$7:BD24)),"")</f>
        <v>60</v>
      </c>
      <c r="BF24" s="284">
        <f>IFERROR(INDEX($W$5:$AI$46,$AM22,COLUMNS($BC$7:BE24)),"")</f>
        <v>10</v>
      </c>
      <c r="BG24" s="284">
        <f>IFERROR(INDEX($W$5:$AI$46,$AM22,COLUMNS($BC$7:BF24)),"")</f>
        <v>10</v>
      </c>
      <c r="BH24" s="284">
        <f>IFERROR(INDEX($W$5:$AI$46,$AM22,COLUMNS($BC$7:BG24)),"")</f>
        <v>25</v>
      </c>
      <c r="BI24" s="284">
        <f>IFERROR(INDEX($W$5:$AI$46,$AM22,COLUMNS($BC$7:BH24)),"")</f>
        <v>205</v>
      </c>
      <c r="BJ24" s="284">
        <f>IFERROR(INDEX($W$5:$AI$46,$AM22,COLUMNS($BC$7:BI24)),"")</f>
        <v>50</v>
      </c>
      <c r="BK24" s="284">
        <f>IFERROR(INDEX($W$5:$AI$46,$AM22,COLUMNS($BC$7:BJ24)),"")</f>
        <v>25</v>
      </c>
      <c r="BL24" s="284">
        <f>IFERROR(INDEX($W$5:$AI$46,$AM22,COLUMNS($BC$7:BK24)),"")</f>
        <v>195</v>
      </c>
      <c r="BM24" s="284">
        <f>IFERROR(INDEX($W$5:$AI$46,$AM22,COLUMNS($BC$7:BL24)),"")</f>
        <v>115</v>
      </c>
      <c r="BN24" s="284">
        <f>IFERROR(INDEX($W$5:$AI$46,$AM22,COLUMNS($BC$7:BM24)),"")</f>
        <v>2955</v>
      </c>
      <c r="BO24" s="284">
        <f>IFERROR(INDEX($W$5:$AI$46,$AM22,COLUMNS($BC$7:BN24)),"")</f>
        <v>690</v>
      </c>
      <c r="BP24" s="285">
        <f>IFERROR(INDEX($W$5:$AI$46,$AM22,COLUMNS($BC$7:BO24)),"")</f>
        <v>3650</v>
      </c>
    </row>
    <row r="25" spans="3:68" x14ac:dyDescent="0.3">
      <c r="C25" s="350" t="s">
        <v>593</v>
      </c>
      <c r="D25" s="382">
        <v>1.5873015873015872E-2</v>
      </c>
      <c r="E25" s="382">
        <v>2.886002886002886E-3</v>
      </c>
      <c r="F25" s="382">
        <v>0</v>
      </c>
      <c r="G25" s="382">
        <v>1.443001443001443E-3</v>
      </c>
      <c r="H25" s="382">
        <v>4.6176046176046176E-2</v>
      </c>
      <c r="I25" s="382">
        <v>2.0202020202020204E-2</v>
      </c>
      <c r="J25" s="382">
        <v>1.1544011544011544E-2</v>
      </c>
      <c r="K25" s="382">
        <v>0.10533910533910534</v>
      </c>
      <c r="L25" s="382">
        <v>1.1544011544011544E-2</v>
      </c>
      <c r="M25" s="382">
        <v>0.78499278499278502</v>
      </c>
      <c r="N25" s="382">
        <v>0.21500721500721501</v>
      </c>
      <c r="O25" s="350" t="s">
        <v>139</v>
      </c>
      <c r="P25" s="350">
        <f>ROWS($O$5:O25)</f>
        <v>21</v>
      </c>
      <c r="Q25" s="350">
        <f t="shared" si="0"/>
        <v>21</v>
      </c>
      <c r="R25" s="350">
        <f>IFERROR(SMALL($Q$5:$Q$46,ROWS($Q$5:Q25)),"")</f>
        <v>21</v>
      </c>
      <c r="V25" s="581"/>
      <c r="W25" s="581" t="s">
        <v>593</v>
      </c>
      <c r="X25" s="581">
        <v>10</v>
      </c>
      <c r="Y25" s="581">
        <v>0</v>
      </c>
      <c r="Z25" s="581">
        <v>0</v>
      </c>
      <c r="AA25" s="581">
        <v>0</v>
      </c>
      <c r="AB25" s="581">
        <v>30</v>
      </c>
      <c r="AC25" s="581">
        <v>15</v>
      </c>
      <c r="AD25" s="350">
        <v>10</v>
      </c>
      <c r="AE25" s="581">
        <v>75</v>
      </c>
      <c r="AF25" s="581">
        <v>10</v>
      </c>
      <c r="AG25" s="581">
        <v>545</v>
      </c>
      <c r="AH25" s="581">
        <v>150</v>
      </c>
      <c r="AI25" s="581">
        <v>695</v>
      </c>
      <c r="AJ25" s="581" t="s">
        <v>139</v>
      </c>
      <c r="AK25" s="581">
        <f>ROWS($O$5:AI25)</f>
        <v>21</v>
      </c>
      <c r="AL25" s="581">
        <f t="shared" si="1"/>
        <v>21</v>
      </c>
      <c r="AM25" s="581">
        <f>IFERROR(SMALL($AL$5:$AL$48,ROWS($AL$5:AL25)),"")</f>
        <v>21</v>
      </c>
      <c r="AN25" s="581"/>
      <c r="AO25" s="360"/>
      <c r="AP25" s="360"/>
      <c r="AQ25" s="597" t="str">
        <f>IFERROR(INDEX($C$5:$H$47,$R23,COLUMNS($AP$5:AP23)),"")</f>
        <v xml:space="preserve">Subjects Allied to Medicine                                 </v>
      </c>
      <c r="AR25" s="331">
        <f>IFERROR(INDEX($C$5:$N$46,$R23,COLUMNS($AQ$7:AR25)),"")</f>
        <v>1.2471061278944999E-2</v>
      </c>
      <c r="AS25" s="331">
        <f>IFERROR(INDEX($C$5:$N$46,$R23,COLUMNS($AQ$7:AS25)),"")</f>
        <v>8.9222492103056166E-4</v>
      </c>
      <c r="AT25" s="331">
        <f>IFERROR(INDEX($C$5:$N$46,$R23,COLUMNS($AQ$7:AT25)),"")</f>
        <v>3.2642375159654693E-3</v>
      </c>
      <c r="AU25" s="331">
        <f>IFERROR(INDEX($C$5:$N$46,$R23,COLUMNS($AQ$7:AU25)),"")</f>
        <v>2.455710992780176E-3</v>
      </c>
      <c r="AV25" s="331">
        <f>IFERROR(INDEX($C$5:$N$46,$R23,COLUMNS($AQ$7:AV25)),"")</f>
        <v>2.862485206308181E-2</v>
      </c>
      <c r="AW25" s="331">
        <f>IFERROR(INDEX($C$5:$N$46,$R23,COLUMNS($AQ$7:AW25)),"")</f>
        <v>1.9446485755369673E-2</v>
      </c>
      <c r="AX25" s="331">
        <f>IFERROR(INDEX($C$5:$N$46,$R23,COLUMNS($AQ$7:AX25)),"")</f>
        <v>3.0683832650075411E-3</v>
      </c>
      <c r="AY25" s="331">
        <f>IFERROR(INDEX($C$5:$N$46,$R23,COLUMNS($AQ$7:AY25)),"")</f>
        <v>6.0820277778242768E-2</v>
      </c>
      <c r="AZ25" s="331">
        <f>IFERROR(INDEX($C$5:$N$46,$R23,COLUMNS($AQ$7:AZ25)),"")</f>
        <v>1.2918010723438733E-2</v>
      </c>
      <c r="BA25" s="331">
        <f>IFERROR(INDEX($C$5:$N$46,$R23,COLUMNS($AQ$7:BA25)),"")</f>
        <v>0.8560387557061383</v>
      </c>
      <c r="BB25" s="332">
        <f>IFERROR(INDEX($C$5:$N$46,$R23,COLUMNS($AQ$7:BB25)),"")</f>
        <v>0.1439612442938617</v>
      </c>
      <c r="BD25" s="574" t="str">
        <f>IFERROR(INDEX($W$5:$AI$46,$AM23,COLUMNS($BC$7:BC25)),"")</f>
        <v xml:space="preserve">Subjects Allied to Medicine                                 </v>
      </c>
      <c r="BE25" s="284">
        <f>IFERROR(INDEX($W$5:$AI$46,$AM23,COLUMNS($BC$7:BD25)),"")</f>
        <v>75</v>
      </c>
      <c r="BF25" s="284">
        <f>IFERROR(INDEX($W$5:$AI$46,$AM23,COLUMNS($BC$7:BE25)),"")</f>
        <v>5</v>
      </c>
      <c r="BG25" s="284">
        <f>IFERROR(INDEX($W$5:$AI$46,$AM23,COLUMNS($BC$7:BF25)),"")</f>
        <v>20</v>
      </c>
      <c r="BH25" s="284">
        <f>IFERROR(INDEX($W$5:$AI$46,$AM23,COLUMNS($BC$7:BG25)),"")</f>
        <v>15</v>
      </c>
      <c r="BI25" s="284">
        <f>IFERROR(INDEX($W$5:$AI$46,$AM23,COLUMNS($BC$7:BH25)),"")</f>
        <v>170</v>
      </c>
      <c r="BJ25" s="284">
        <f>IFERROR(INDEX($W$5:$AI$46,$AM23,COLUMNS($BC$7:BI25)),"")</f>
        <v>115</v>
      </c>
      <c r="BK25" s="284">
        <f>IFERROR(INDEX($W$5:$AI$46,$AM23,COLUMNS($BC$7:BJ25)),"")</f>
        <v>20</v>
      </c>
      <c r="BL25" s="284">
        <f>IFERROR(INDEX($W$5:$AI$46,$AM23,COLUMNS($BC$7:BK25)),"")</f>
        <v>365</v>
      </c>
      <c r="BM25" s="284">
        <f>IFERROR(INDEX($W$5:$AI$46,$AM23,COLUMNS($BC$7:BL25)),"")</f>
        <v>75</v>
      </c>
      <c r="BN25" s="284">
        <f>IFERROR(INDEX($W$5:$AI$46,$AM23,COLUMNS($BC$7:BM25)),"")</f>
        <v>5115</v>
      </c>
      <c r="BO25" s="284">
        <f>IFERROR(INDEX($W$5:$AI$46,$AM23,COLUMNS($BC$7:BN25)),"")</f>
        <v>860</v>
      </c>
      <c r="BP25" s="285">
        <f>IFERROR(INDEX($W$5:$AI$46,$AM23,COLUMNS($BC$7:BO25)),"")</f>
        <v>5975</v>
      </c>
    </row>
    <row r="26" spans="3:68" x14ac:dyDescent="0.3">
      <c r="C26" s="350" t="s">
        <v>573</v>
      </c>
      <c r="D26" s="382">
        <v>6.940427993059572E-3</v>
      </c>
      <c r="E26" s="382">
        <v>0</v>
      </c>
      <c r="F26" s="382">
        <v>0</v>
      </c>
      <c r="G26" s="382">
        <v>2.3134759976865238E-3</v>
      </c>
      <c r="H26" s="382">
        <v>2.7761711972238288E-2</v>
      </c>
      <c r="I26" s="382">
        <v>1.1567379988432619E-3</v>
      </c>
      <c r="J26" s="382">
        <v>2.3134759976865238E-3</v>
      </c>
      <c r="K26" s="382">
        <v>6.362058993637941E-2</v>
      </c>
      <c r="L26" s="382">
        <v>9.2539039907460954E-3</v>
      </c>
      <c r="M26" s="382">
        <v>0.88663967611336036</v>
      </c>
      <c r="N26" s="382">
        <v>0.11336032388663968</v>
      </c>
      <c r="O26" s="350" t="s">
        <v>138</v>
      </c>
      <c r="P26" s="350">
        <f>ROWS($O$5:O26)</f>
        <v>22</v>
      </c>
      <c r="Q26" s="350" t="str">
        <f t="shared" si="0"/>
        <v/>
      </c>
      <c r="R26" s="350" t="str">
        <f>IFERROR(SMALL($Q$5:$Q$48,ROWS($Q$5:Q26)),"")</f>
        <v/>
      </c>
      <c r="V26" s="581"/>
      <c r="W26" s="581" t="s">
        <v>573</v>
      </c>
      <c r="X26" s="581">
        <v>5</v>
      </c>
      <c r="Y26" s="581">
        <v>0</v>
      </c>
      <c r="Z26" s="581">
        <v>0</v>
      </c>
      <c r="AA26" s="581">
        <v>0</v>
      </c>
      <c r="AB26" s="581">
        <v>25</v>
      </c>
      <c r="AC26" s="581">
        <v>0</v>
      </c>
      <c r="AD26" s="581">
        <v>0</v>
      </c>
      <c r="AE26" s="581">
        <v>55</v>
      </c>
      <c r="AF26" s="581">
        <v>10</v>
      </c>
      <c r="AG26" s="581">
        <v>765</v>
      </c>
      <c r="AH26" s="581">
        <v>100</v>
      </c>
      <c r="AI26" s="350">
        <v>865</v>
      </c>
      <c r="AJ26" s="581" t="s">
        <v>138</v>
      </c>
      <c r="AK26" s="581">
        <f>ROWS($O$5:AI26)</f>
        <v>22</v>
      </c>
      <c r="AL26" s="581" t="str">
        <f t="shared" si="1"/>
        <v/>
      </c>
      <c r="AM26" s="581" t="str">
        <f>IFERROR(SMALL($AL$5:$AL$48,ROWS($AL$5:AL26)),"")</f>
        <v/>
      </c>
      <c r="AN26" s="581"/>
      <c r="AO26" s="360"/>
      <c r="AP26" s="360"/>
      <c r="AQ26" s="597" t="str">
        <f>IFERROR(INDEX($C$5:$H$47,$R24,COLUMNS($AP$5:AP24)),"")</f>
        <v xml:space="preserve">Technologies                                                </v>
      </c>
      <c r="AR26" s="331">
        <f>IFERROR(INDEX($C$5:$N$46,$R24,COLUMNS($AQ$7:AR26)),"")</f>
        <v>2.6905829596412557E-3</v>
      </c>
      <c r="AS26" s="331">
        <f>IFERROR(INDEX($C$5:$N$46,$R24,COLUMNS($AQ$7:AS26)),"")</f>
        <v>0</v>
      </c>
      <c r="AT26" s="331">
        <f>IFERROR(INDEX($C$5:$N$46,$R24,COLUMNS($AQ$7:AT26)),"")</f>
        <v>1.6306563391765186E-2</v>
      </c>
      <c r="AU26" s="331">
        <f>IFERROR(INDEX($C$5:$N$46,$R24,COLUMNS($AQ$7:AU26)),"")</f>
        <v>2.6905829596412557E-3</v>
      </c>
      <c r="AV26" s="331">
        <f>IFERROR(INDEX($C$5:$N$46,$R24,COLUMNS($AQ$7:AV26)),"")</f>
        <v>5.2996331023236851E-2</v>
      </c>
      <c r="AW26" s="331">
        <f>IFERROR(INDEX($C$5:$N$46,$R24,COLUMNS($AQ$7:AW26)),"")</f>
        <v>2.6905829596412557E-3</v>
      </c>
      <c r="AX26" s="331">
        <f>IFERROR(INDEX($C$5:$N$46,$R24,COLUMNS($AQ$7:AX26)),"")</f>
        <v>4.0766408479412965E-3</v>
      </c>
      <c r="AY26" s="331">
        <f>IFERROR(INDEX($C$5:$N$46,$R24,COLUMNS($AQ$7:AY26)),"")</f>
        <v>5.9763554830819403E-2</v>
      </c>
      <c r="AZ26" s="331">
        <f>IFERROR(INDEX($C$5:$N$46,$R24,COLUMNS($AQ$7:AZ26)),"")</f>
        <v>3.5303709743171624E-2</v>
      </c>
      <c r="BA26" s="331">
        <f>IFERROR(INDEX($C$5:$N$46,$R24,COLUMNS($AQ$7:BA26)),"")</f>
        <v>0.82348145128414185</v>
      </c>
      <c r="BB26" s="332">
        <f>IFERROR(INDEX($C$5:$N$46,$R24,COLUMNS($AQ$7:BB26)),"")</f>
        <v>0.17651854871585812</v>
      </c>
      <c r="BD26" s="574" t="str">
        <f>IFERROR(INDEX($W$5:$AI$46,$AM24,COLUMNS($BC$7:BC26)),"")</f>
        <v xml:space="preserve">Technologies                                                </v>
      </c>
      <c r="BE26" s="284">
        <f>IFERROR(INDEX($W$5:$AI$46,$AM24,COLUMNS($BC$7:BD26)),"")</f>
        <v>0</v>
      </c>
      <c r="BF26" s="284">
        <f>IFERROR(INDEX($W$5:$AI$46,$AM24,COLUMNS($BC$7:BE26)),"")</f>
        <v>0</v>
      </c>
      <c r="BG26" s="284">
        <f>IFERROR(INDEX($W$5:$AI$46,$AM24,COLUMNS($BC$7:BF26)),"")</f>
        <v>0</v>
      </c>
      <c r="BH26" s="284">
        <f>IFERROR(INDEX($W$5:$AI$46,$AM24,COLUMNS($BC$7:BG26)),"")</f>
        <v>0</v>
      </c>
      <c r="BI26" s="284">
        <f>IFERROR(INDEX($W$5:$AI$46,$AM24,COLUMNS($BC$7:BH26)),"")</f>
        <v>5</v>
      </c>
      <c r="BJ26" s="284">
        <f>IFERROR(INDEX($W$5:$AI$46,$AM24,COLUMNS($BC$7:BI26)),"")</f>
        <v>0</v>
      </c>
      <c r="BK26" s="284">
        <f>IFERROR(INDEX($W$5:$AI$46,$AM24,COLUMNS($BC$7:BJ26)),"")</f>
        <v>0</v>
      </c>
      <c r="BL26" s="284">
        <f>IFERROR(INDEX($W$5:$AI$46,$AM24,COLUMNS($BC$7:BK26)),"")</f>
        <v>5</v>
      </c>
      <c r="BM26" s="284">
        <f>IFERROR(INDEX($W$5:$AI$46,$AM24,COLUMNS($BC$7:BL26)),"")</f>
        <v>5</v>
      </c>
      <c r="BN26" s="284">
        <f>IFERROR(INDEX($W$5:$AI$46,$AM24,COLUMNS($BC$7:BM26)),"")</f>
        <v>100</v>
      </c>
      <c r="BO26" s="284">
        <f>IFERROR(INDEX($W$5:$AI$46,$AM24,COLUMNS($BC$7:BN26)),"")</f>
        <v>20</v>
      </c>
      <c r="BP26" s="285">
        <f>IFERROR(INDEX($W$5:$AI$46,$AM24,COLUMNS($BC$7:BO26)),"")</f>
        <v>125</v>
      </c>
    </row>
    <row r="27" spans="3:68" ht="15" thickBot="1" x14ac:dyDescent="0.35">
      <c r="C27" s="350" t="s">
        <v>574</v>
      </c>
      <c r="D27" s="382">
        <v>1.3609878079421866E-2</v>
      </c>
      <c r="E27" s="382">
        <v>1.1964727981909331E-3</v>
      </c>
      <c r="F27" s="382">
        <v>3.5894183945727994E-3</v>
      </c>
      <c r="G27" s="382">
        <v>3.5894183945727994E-3</v>
      </c>
      <c r="H27" s="382">
        <v>4.496643893801075E-2</v>
      </c>
      <c r="I27" s="382">
        <v>1.186601897605858E-2</v>
      </c>
      <c r="J27" s="382">
        <v>7.5766639945440842E-3</v>
      </c>
      <c r="K27" s="382">
        <v>5.737984421924168E-2</v>
      </c>
      <c r="L27" s="382">
        <v>1.2212996087533949E-2</v>
      </c>
      <c r="M27" s="382">
        <v>0.84401285011785265</v>
      </c>
      <c r="N27" s="382">
        <v>0.15598714988214743</v>
      </c>
      <c r="O27" s="350" t="s">
        <v>138</v>
      </c>
      <c r="P27" s="350">
        <f>ROWS($O$5:O27)</f>
        <v>23</v>
      </c>
      <c r="Q27" s="350" t="str">
        <f t="shared" si="0"/>
        <v/>
      </c>
      <c r="R27" s="350" t="str">
        <f>IFERROR(SMALL($Q$5:$Q$48,ROWS($Q$5:Q26)),"")</f>
        <v/>
      </c>
      <c r="V27" s="581"/>
      <c r="W27" s="581" t="s">
        <v>574</v>
      </c>
      <c r="X27" s="581">
        <v>45</v>
      </c>
      <c r="Y27" s="581">
        <v>5</v>
      </c>
      <c r="Z27" s="581">
        <v>10</v>
      </c>
      <c r="AA27" s="581">
        <v>10</v>
      </c>
      <c r="AB27" s="581">
        <v>150</v>
      </c>
      <c r="AC27" s="581">
        <v>40</v>
      </c>
      <c r="AD27" s="581">
        <v>25</v>
      </c>
      <c r="AE27" s="581">
        <v>190</v>
      </c>
      <c r="AF27" s="581">
        <v>40</v>
      </c>
      <c r="AG27" s="581">
        <v>2820</v>
      </c>
      <c r="AH27" s="581">
        <v>520</v>
      </c>
      <c r="AI27" s="350">
        <v>3345</v>
      </c>
      <c r="AJ27" s="581" t="s">
        <v>138</v>
      </c>
      <c r="AK27" s="581">
        <f>ROWS($O$5:AI27)</f>
        <v>23</v>
      </c>
      <c r="AL27" s="581" t="str">
        <f t="shared" si="1"/>
        <v/>
      </c>
      <c r="AM27" s="581" t="str">
        <f>IFERROR(SMALL($AL$5:$AL$48,ROWS($AL$5:AL27)),"")</f>
        <v/>
      </c>
      <c r="AN27" s="581"/>
      <c r="AO27" s="360"/>
      <c r="AP27" s="360"/>
      <c r="AQ27" s="598" t="str">
        <f>IFERROR(INDEX($C$5:$H$47,$R25,COLUMNS($AP$5:AP25)),"")</f>
        <v xml:space="preserve">Veterinary Sciences, Agriculture and Related Subjects       </v>
      </c>
      <c r="AR27" s="347">
        <f>IFERROR(INDEX($C$5:$N$46,$R25,COLUMNS($AQ$7:AR27)),"")</f>
        <v>1.5873015873015872E-2</v>
      </c>
      <c r="AS27" s="347">
        <f>IFERROR(INDEX($C$5:$N$46,$R25,COLUMNS($AQ$7:AS27)),"")</f>
        <v>2.886002886002886E-3</v>
      </c>
      <c r="AT27" s="347">
        <f>IFERROR(INDEX($C$5:$N$46,$R25,COLUMNS($AQ$7:AT27)),"")</f>
        <v>0</v>
      </c>
      <c r="AU27" s="347">
        <f>IFERROR(INDEX($C$5:$N$46,$R25,COLUMNS($AQ$7:AU27)),"")</f>
        <v>1.443001443001443E-3</v>
      </c>
      <c r="AV27" s="347">
        <f>IFERROR(INDEX($C$5:$N$46,$R25,COLUMNS($AQ$7:AV27)),"")</f>
        <v>4.6176046176046176E-2</v>
      </c>
      <c r="AW27" s="347">
        <f>IFERROR(INDEX($C$5:$N$46,$R25,COLUMNS($AQ$7:AW27)),"")</f>
        <v>2.0202020202020204E-2</v>
      </c>
      <c r="AX27" s="347">
        <f>IFERROR(INDEX($C$5:$N$46,$R25,COLUMNS($AQ$7:AX27)),"")</f>
        <v>1.1544011544011544E-2</v>
      </c>
      <c r="AY27" s="347">
        <f>IFERROR(INDEX($C$5:$N$46,$R25,COLUMNS($AQ$7:AY27)),"")</f>
        <v>0.10533910533910534</v>
      </c>
      <c r="AZ27" s="347">
        <f>IFERROR(INDEX($C$5:$N$46,$R25,COLUMNS($AQ$7:AZ27)),"")</f>
        <v>1.1544011544011544E-2</v>
      </c>
      <c r="BA27" s="347">
        <f>IFERROR(INDEX($C$5:$N$46,$R25,COLUMNS($AQ$7:BA27)),"")</f>
        <v>0.78499278499278502</v>
      </c>
      <c r="BB27" s="348">
        <f>IFERROR(INDEX($C$5:$N$46,$R25,COLUMNS($AQ$7:BB27)),"")</f>
        <v>0.21500721500721501</v>
      </c>
      <c r="BD27" s="578" t="str">
        <f>IFERROR(INDEX($W$5:$AI$46,$AM25,COLUMNS($BC$7:BC27)),"")</f>
        <v xml:space="preserve">Veterinary Sciences, Agriculture and Related Subjects       </v>
      </c>
      <c r="BE27" s="290">
        <f>IFERROR(INDEX($W$5:$AI$46,$AM25,COLUMNS($BC$7:BD27)),"")</f>
        <v>10</v>
      </c>
      <c r="BF27" s="290">
        <f>IFERROR(INDEX($W$5:$AI$46,$AM25,COLUMNS($BC$7:BE27)),"")</f>
        <v>0</v>
      </c>
      <c r="BG27" s="290">
        <f>IFERROR(INDEX($W$5:$AI$46,$AM25,COLUMNS($BC$7:BF27)),"")</f>
        <v>0</v>
      </c>
      <c r="BH27" s="290">
        <f>IFERROR(INDEX($W$5:$AI$46,$AM25,COLUMNS($BC$7:BG27)),"")</f>
        <v>0</v>
      </c>
      <c r="BI27" s="290">
        <f>IFERROR(INDEX($W$5:$AI$46,$AM25,COLUMNS($BC$7:BH27)),"")</f>
        <v>30</v>
      </c>
      <c r="BJ27" s="290">
        <f>IFERROR(INDEX($W$5:$AI$46,$AM25,COLUMNS($BC$7:BI27)),"")</f>
        <v>15</v>
      </c>
      <c r="BK27" s="290">
        <f>IFERROR(INDEX($W$5:$AI$46,$AM25,COLUMNS($BC$7:BJ27)),"")</f>
        <v>10</v>
      </c>
      <c r="BL27" s="290">
        <f>IFERROR(INDEX($W$5:$AI$46,$AM25,COLUMNS($BC$7:BK27)),"")</f>
        <v>75</v>
      </c>
      <c r="BM27" s="290">
        <f>IFERROR(INDEX($W$5:$AI$46,$AM25,COLUMNS($BC$7:BL27)),"")</f>
        <v>10</v>
      </c>
      <c r="BN27" s="290">
        <f>IFERROR(INDEX($W$5:$AI$46,$AM25,COLUMNS($BC$7:BM27)),"")</f>
        <v>545</v>
      </c>
      <c r="BO27" s="290">
        <f>IFERROR(INDEX($W$5:$AI$46,$AM25,COLUMNS($BC$7:BN27)),"")</f>
        <v>150</v>
      </c>
      <c r="BP27" s="291">
        <f>IFERROR(INDEX($W$5:$AI$46,$AM25,COLUMNS($BC$7:BO27)),"")</f>
        <v>695</v>
      </c>
    </row>
    <row r="28" spans="3:68" x14ac:dyDescent="0.3">
      <c r="C28" s="350" t="s">
        <v>575</v>
      </c>
      <c r="D28" s="382">
        <v>9.9720616905723432E-3</v>
      </c>
      <c r="E28" s="382">
        <v>8.7035231861857674E-4</v>
      </c>
      <c r="F28" s="382">
        <v>2.8286450355103744E-3</v>
      </c>
      <c r="G28" s="382">
        <v>2.3934688762010862E-3</v>
      </c>
      <c r="H28" s="382">
        <v>2.4406854894861441E-2</v>
      </c>
      <c r="I28" s="382">
        <v>1.0553021863250243E-2</v>
      </c>
      <c r="J28" s="382">
        <v>2.7198509956830523E-3</v>
      </c>
      <c r="K28" s="382">
        <v>3.9964402590168494E-2</v>
      </c>
      <c r="L28" s="382">
        <v>5.803074084389361E-3</v>
      </c>
      <c r="M28" s="382">
        <v>0.90048826765074497</v>
      </c>
      <c r="N28" s="382">
        <v>9.9511732349254964E-2</v>
      </c>
      <c r="O28" s="350" t="s">
        <v>138</v>
      </c>
      <c r="P28" s="350">
        <f>ROWS($O$5:O28)</f>
        <v>24</v>
      </c>
      <c r="Q28" s="350" t="str">
        <f t="shared" si="0"/>
        <v/>
      </c>
      <c r="R28" s="350" t="str">
        <f>IFERROR(SMALL($Q$5:$Q$48,ROWS($Q$5:Q28)),"")</f>
        <v/>
      </c>
      <c r="V28" s="581"/>
      <c r="W28" s="581" t="s">
        <v>575</v>
      </c>
      <c r="X28" s="581">
        <v>45</v>
      </c>
      <c r="Y28" s="581">
        <v>5</v>
      </c>
      <c r="Z28" s="581">
        <v>15</v>
      </c>
      <c r="AA28" s="581">
        <v>10</v>
      </c>
      <c r="AB28" s="581">
        <v>110</v>
      </c>
      <c r="AC28" s="581">
        <v>50</v>
      </c>
      <c r="AD28" s="581">
        <v>15</v>
      </c>
      <c r="AE28" s="581">
        <v>185</v>
      </c>
      <c r="AF28" s="581">
        <v>25</v>
      </c>
      <c r="AG28" s="581">
        <v>4140</v>
      </c>
      <c r="AH28" s="581">
        <v>455</v>
      </c>
      <c r="AI28" s="350">
        <v>4595</v>
      </c>
      <c r="AJ28" s="581" t="s">
        <v>138</v>
      </c>
      <c r="AK28" s="581">
        <f>ROWS($O$5:AI28)</f>
        <v>24</v>
      </c>
      <c r="AL28" s="581" t="str">
        <f t="shared" si="1"/>
        <v/>
      </c>
      <c r="AM28" s="581" t="str">
        <f>IFERROR(SMALL($AL$5:$AL$48,ROWS($AL$5:AL28)),"")</f>
        <v/>
      </c>
      <c r="AN28" s="581"/>
      <c r="AO28" s="360"/>
      <c r="AP28" s="360"/>
      <c r="AQ28" s="299"/>
      <c r="AR28" s="299"/>
      <c r="AS28" s="299"/>
      <c r="AT28" s="299"/>
      <c r="AU28" s="299"/>
      <c r="AV28" s="299"/>
      <c r="AW28" s="360"/>
      <c r="AX28" s="360"/>
      <c r="AY28" s="360"/>
      <c r="AZ28" s="360"/>
      <c r="BA28" s="360"/>
      <c r="BB28" s="360"/>
      <c r="BD28" s="313"/>
      <c r="BE28" s="313"/>
      <c r="BF28" s="313"/>
      <c r="BG28" s="313"/>
      <c r="BH28" s="313"/>
      <c r="BI28" s="313"/>
      <c r="BJ28" s="313"/>
      <c r="BK28" s="313"/>
      <c r="BL28" s="313"/>
    </row>
    <row r="29" spans="3:68" x14ac:dyDescent="0.3">
      <c r="C29" s="350" t="s">
        <v>576</v>
      </c>
      <c r="D29" s="382" t="s">
        <v>137</v>
      </c>
      <c r="E29" s="382" t="s">
        <v>137</v>
      </c>
      <c r="F29" s="382" t="s">
        <v>137</v>
      </c>
      <c r="G29" s="382" t="s">
        <v>137</v>
      </c>
      <c r="H29" s="382" t="s">
        <v>137</v>
      </c>
      <c r="I29" s="382" t="s">
        <v>137</v>
      </c>
      <c r="J29" s="382" t="s">
        <v>137</v>
      </c>
      <c r="K29" s="382" t="s">
        <v>137</v>
      </c>
      <c r="L29" s="382" t="s">
        <v>137</v>
      </c>
      <c r="M29" s="382" t="s">
        <v>137</v>
      </c>
      <c r="N29" s="382" t="s">
        <v>137</v>
      </c>
      <c r="O29" s="350" t="s">
        <v>138</v>
      </c>
      <c r="P29" s="350">
        <f>ROWS($O$5:O29)</f>
        <v>25</v>
      </c>
      <c r="Q29" s="350" t="str">
        <f t="shared" si="0"/>
        <v/>
      </c>
      <c r="R29" s="350" t="str">
        <f>IFERROR(SMALL($Q$5:$Q$48,ROWS($Q$5:Q29)),"")</f>
        <v/>
      </c>
      <c r="V29" s="581"/>
      <c r="W29" s="581" t="s">
        <v>576</v>
      </c>
      <c r="X29" s="581">
        <v>0</v>
      </c>
      <c r="Y29" s="581">
        <v>0</v>
      </c>
      <c r="Z29" s="581">
        <v>0</v>
      </c>
      <c r="AA29" s="581">
        <v>0</v>
      </c>
      <c r="AB29" s="581">
        <v>0</v>
      </c>
      <c r="AC29" s="581">
        <v>0</v>
      </c>
      <c r="AD29" s="581">
        <v>0</v>
      </c>
      <c r="AE29" s="581">
        <v>0</v>
      </c>
      <c r="AF29" s="581">
        <v>0</v>
      </c>
      <c r="AG29" s="581">
        <v>5</v>
      </c>
      <c r="AH29" s="581">
        <v>0</v>
      </c>
      <c r="AI29" s="350">
        <v>5</v>
      </c>
      <c r="AJ29" s="581" t="s">
        <v>138</v>
      </c>
      <c r="AK29" s="581">
        <f>ROWS($O$5:AI29)</f>
        <v>25</v>
      </c>
      <c r="AL29" s="581" t="str">
        <f t="shared" si="1"/>
        <v/>
      </c>
      <c r="AM29" s="581" t="str">
        <f>IFERROR(SMALL($AL$5:$AL$48,ROWS($AL$5:AL29)),"")</f>
        <v/>
      </c>
      <c r="AN29" s="581"/>
      <c r="AO29" s="360"/>
      <c r="AP29" s="360"/>
      <c r="AQ29" s="360" t="str">
        <f>IFERROR(INDEX($C$5:$H$47,$R27,COLUMNS($AP$5:AP27)),"")</f>
        <v/>
      </c>
      <c r="AR29" s="360" t="str">
        <f>IFERROR(INDEX($C$5:$H$47,$R27,COLUMNS($AP$5:AQ27)),"")</f>
        <v/>
      </c>
      <c r="AS29" s="360" t="str">
        <f>IFERROR(INDEX($C$5:$H$47,$R27,COLUMNS($AP$5:AR27)),"")</f>
        <v/>
      </c>
      <c r="AT29" s="360" t="str">
        <f>IFERROR(INDEX($C$5:$H$47,$R27,COLUMNS($AP$5:AS27)),"")</f>
        <v/>
      </c>
      <c r="AU29" s="360" t="str">
        <f>IFERROR(INDEX($C$5:$H$47,$R27,COLUMNS($AP$5:AT27)),"")</f>
        <v/>
      </c>
      <c r="AV29" s="360" t="str">
        <f>IFERROR(INDEX($C$5:$H$47,$R27,COLUMNS($AP$5:AU27)),"")</f>
        <v/>
      </c>
      <c r="AW29" s="360"/>
      <c r="AX29" s="360"/>
      <c r="AY29" s="360"/>
      <c r="AZ29" s="360"/>
      <c r="BA29" s="360"/>
      <c r="BB29" s="360"/>
      <c r="BD29" s="386"/>
      <c r="BE29" s="386"/>
      <c r="BF29" s="386"/>
      <c r="BG29" s="386"/>
      <c r="BH29" s="386"/>
      <c r="BI29" s="386"/>
      <c r="BJ29" s="386"/>
      <c r="BK29" s="386"/>
      <c r="BL29" s="386"/>
    </row>
    <row r="30" spans="3:68" x14ac:dyDescent="0.3">
      <c r="C30" s="350" t="s">
        <v>577</v>
      </c>
      <c r="D30" s="382">
        <v>1.2216868709384269E-2</v>
      </c>
      <c r="E30" s="382">
        <v>8.5732411995679083E-4</v>
      </c>
      <c r="F30" s="382">
        <v>2.3576413298811746E-3</v>
      </c>
      <c r="G30" s="382">
        <v>6.8585929596543267E-3</v>
      </c>
      <c r="H30" s="382">
        <v>3.2363985528368854E-2</v>
      </c>
      <c r="I30" s="382">
        <v>1.3074192829341059E-2</v>
      </c>
      <c r="J30" s="382">
        <v>3.2363985528368854E-2</v>
      </c>
      <c r="K30" s="382">
        <v>4.6154043997873831E-2</v>
      </c>
      <c r="L30" s="382">
        <v>1.6289158279179025E-2</v>
      </c>
      <c r="M30" s="382">
        <v>0.83746420671799182</v>
      </c>
      <c r="N30" s="382">
        <v>0.16253579328200821</v>
      </c>
      <c r="O30" s="350" t="s">
        <v>138</v>
      </c>
      <c r="P30" s="350">
        <f>ROWS($O$5:O30)</f>
        <v>26</v>
      </c>
      <c r="Q30" s="350" t="str">
        <f t="shared" si="0"/>
        <v/>
      </c>
      <c r="R30" s="350" t="str">
        <f>IFERROR(SMALL($Q$5:$Q$48,ROWS($Q$5:Q30)),"")</f>
        <v/>
      </c>
      <c r="V30" s="581"/>
      <c r="W30" s="581" t="s">
        <v>577</v>
      </c>
      <c r="X30" s="581">
        <v>30</v>
      </c>
      <c r="Y30" s="581">
        <v>0</v>
      </c>
      <c r="Z30" s="581">
        <v>5</v>
      </c>
      <c r="AA30" s="581">
        <v>15</v>
      </c>
      <c r="AB30" s="581">
        <v>75</v>
      </c>
      <c r="AC30" s="581">
        <v>30</v>
      </c>
      <c r="AD30" s="581">
        <v>75</v>
      </c>
      <c r="AE30" s="581">
        <v>110</v>
      </c>
      <c r="AF30" s="581">
        <v>40</v>
      </c>
      <c r="AG30" s="581">
        <v>1955</v>
      </c>
      <c r="AH30" s="581">
        <v>380</v>
      </c>
      <c r="AI30" s="350">
        <v>2335</v>
      </c>
      <c r="AJ30" s="581" t="s">
        <v>138</v>
      </c>
      <c r="AK30" s="581">
        <f>ROWS($O$5:AI30)</f>
        <v>26</v>
      </c>
      <c r="AL30" s="581" t="str">
        <f t="shared" si="1"/>
        <v/>
      </c>
      <c r="AM30" s="581" t="str">
        <f>IFERROR(SMALL($AL$5:$AL$48,ROWS($AL$5:AL30)),"")</f>
        <v/>
      </c>
      <c r="AN30" s="581"/>
      <c r="AO30" s="360"/>
      <c r="AP30" s="360"/>
    </row>
    <row r="31" spans="3:68" x14ac:dyDescent="0.3">
      <c r="C31" s="350" t="s">
        <v>578</v>
      </c>
      <c r="D31" s="382">
        <v>1.3225324100285993E-2</v>
      </c>
      <c r="E31" s="382">
        <v>0</v>
      </c>
      <c r="F31" s="382">
        <v>7.9845535182846289E-3</v>
      </c>
      <c r="G31" s="382">
        <v>3.1454301738697019E-3</v>
      </c>
      <c r="H31" s="382">
        <v>5.1860884882094768E-2</v>
      </c>
      <c r="I31" s="382">
        <v>9.8379377591955447E-3</v>
      </c>
      <c r="J31" s="382">
        <v>1.7096622775817933E-2</v>
      </c>
      <c r="K31" s="382">
        <v>9.403868395201527E-2</v>
      </c>
      <c r="L31" s="382">
        <v>2.3711704387633138E-2</v>
      </c>
      <c r="M31" s="382">
        <v>0.77909885845080318</v>
      </c>
      <c r="N31" s="382">
        <v>0.22090114154919699</v>
      </c>
      <c r="O31" s="350" t="s">
        <v>138</v>
      </c>
      <c r="P31" s="350">
        <f>ROWS($O$5:O31)</f>
        <v>27</v>
      </c>
      <c r="Q31" s="350" t="str">
        <f t="shared" si="0"/>
        <v/>
      </c>
      <c r="R31" s="350" t="str">
        <f>IFERROR(SMALL($Q$5:$Q$48,ROWS($Q$5:Q31)),"")</f>
        <v/>
      </c>
      <c r="V31" s="581"/>
      <c r="W31" s="581" t="s">
        <v>578</v>
      </c>
      <c r="X31" s="581">
        <v>25</v>
      </c>
      <c r="Y31" s="581">
        <v>0</v>
      </c>
      <c r="Z31" s="581">
        <v>15</v>
      </c>
      <c r="AA31" s="581">
        <v>5</v>
      </c>
      <c r="AB31" s="581">
        <v>105</v>
      </c>
      <c r="AC31" s="581">
        <v>20</v>
      </c>
      <c r="AD31" s="581">
        <v>35</v>
      </c>
      <c r="AE31" s="581">
        <v>195</v>
      </c>
      <c r="AF31" s="581">
        <v>50</v>
      </c>
      <c r="AG31" s="581">
        <v>1610</v>
      </c>
      <c r="AH31" s="581">
        <v>455</v>
      </c>
      <c r="AI31" s="350">
        <v>2065</v>
      </c>
      <c r="AJ31" s="581" t="s">
        <v>138</v>
      </c>
      <c r="AK31" s="581">
        <f>ROWS($O$5:AI31)</f>
        <v>27</v>
      </c>
      <c r="AL31" s="581" t="str">
        <f t="shared" si="1"/>
        <v/>
      </c>
      <c r="AM31" s="581" t="str">
        <f>IFERROR(SMALL($AL$5:$AL$48,ROWS($AL$5:AL31)),"")</f>
        <v/>
      </c>
      <c r="AN31" s="581"/>
      <c r="AO31" s="360"/>
      <c r="AP31" s="360"/>
    </row>
    <row r="32" spans="3:68" x14ac:dyDescent="0.3">
      <c r="C32" s="350" t="s">
        <v>579</v>
      </c>
      <c r="D32" s="382" t="s">
        <v>137</v>
      </c>
      <c r="E32" s="382" t="s">
        <v>137</v>
      </c>
      <c r="F32" s="382" t="s">
        <v>137</v>
      </c>
      <c r="G32" s="382" t="s">
        <v>137</v>
      </c>
      <c r="H32" s="382" t="s">
        <v>137</v>
      </c>
      <c r="I32" s="382" t="s">
        <v>137</v>
      </c>
      <c r="J32" s="382" t="s">
        <v>137</v>
      </c>
      <c r="K32" s="382" t="s">
        <v>137</v>
      </c>
      <c r="L32" s="382" t="s">
        <v>137</v>
      </c>
      <c r="M32" s="382" t="s">
        <v>137</v>
      </c>
      <c r="N32" s="382" t="s">
        <v>137</v>
      </c>
      <c r="O32" s="350" t="s">
        <v>138</v>
      </c>
      <c r="P32" s="350">
        <f>ROWS($O$5:O32)</f>
        <v>28</v>
      </c>
      <c r="Q32" s="350" t="str">
        <f t="shared" si="0"/>
        <v/>
      </c>
      <c r="R32" s="350" t="str">
        <f>IFERROR(SMALL($Q$5:$Q$48,ROWS($Q$5:Q32)),"")</f>
        <v/>
      </c>
      <c r="V32" s="581"/>
      <c r="W32" s="581" t="s">
        <v>579</v>
      </c>
      <c r="X32" s="581">
        <v>0</v>
      </c>
      <c r="Y32" s="581">
        <v>0</v>
      </c>
      <c r="Z32" s="581">
        <v>0</v>
      </c>
      <c r="AA32" s="581">
        <v>0</v>
      </c>
      <c r="AB32" s="581">
        <v>5</v>
      </c>
      <c r="AC32" s="581">
        <v>0</v>
      </c>
      <c r="AD32" s="581">
        <v>0</v>
      </c>
      <c r="AE32" s="581">
        <v>0</v>
      </c>
      <c r="AF32" s="581">
        <v>0</v>
      </c>
      <c r="AG32" s="581">
        <v>10</v>
      </c>
      <c r="AH32" s="581">
        <v>5</v>
      </c>
      <c r="AI32" s="350">
        <v>15</v>
      </c>
      <c r="AJ32" s="581" t="s">
        <v>138</v>
      </c>
      <c r="AK32" s="581">
        <f>ROWS($O$5:AI32)</f>
        <v>28</v>
      </c>
      <c r="AL32" s="581" t="str">
        <f t="shared" si="1"/>
        <v/>
      </c>
      <c r="AM32" s="581" t="str">
        <f>IFERROR(SMALL($AL$5:$AL$48,ROWS($AL$5:AL32)),"")</f>
        <v/>
      </c>
      <c r="AN32" s="581"/>
      <c r="AO32" s="360"/>
      <c r="AP32" s="360"/>
    </row>
    <row r="33" spans="3:68" x14ac:dyDescent="0.3">
      <c r="C33" s="350" t="s">
        <v>580</v>
      </c>
      <c r="D33" s="382">
        <v>1.5264187866927592E-2</v>
      </c>
      <c r="E33" s="382">
        <v>1.5655577299412916E-3</v>
      </c>
      <c r="F33" s="382">
        <v>2.7397260273972603E-3</v>
      </c>
      <c r="G33" s="382">
        <v>3.5225048923679062E-3</v>
      </c>
      <c r="H33" s="382">
        <v>3.3659491193737769E-2</v>
      </c>
      <c r="I33" s="382">
        <v>1.0567514677103719E-2</v>
      </c>
      <c r="J33" s="382">
        <v>1.5655577299412916E-3</v>
      </c>
      <c r="K33" s="382">
        <v>3.9530332681017612E-2</v>
      </c>
      <c r="L33" s="382">
        <v>5.0880626223091981E-3</v>
      </c>
      <c r="M33" s="382">
        <v>0.88649706457925637</v>
      </c>
      <c r="N33" s="382">
        <v>0.11350293542074363</v>
      </c>
      <c r="O33" s="350" t="s">
        <v>138</v>
      </c>
      <c r="P33" s="350">
        <f>ROWS($O$5:O33)</f>
        <v>29</v>
      </c>
      <c r="Q33" s="350" t="str">
        <f t="shared" si="0"/>
        <v/>
      </c>
      <c r="R33" s="350" t="str">
        <f>IFERROR(SMALL($Q$5:$Q$48,ROWS($Q$5:Q33)),"")</f>
        <v/>
      </c>
      <c r="V33" s="581"/>
      <c r="W33" s="581" t="s">
        <v>580</v>
      </c>
      <c r="X33" s="581">
        <v>20</v>
      </c>
      <c r="Y33" s="581">
        <v>0</v>
      </c>
      <c r="Z33" s="581">
        <v>5</v>
      </c>
      <c r="AA33" s="581">
        <v>5</v>
      </c>
      <c r="AB33" s="581">
        <v>45</v>
      </c>
      <c r="AC33" s="581">
        <v>15</v>
      </c>
      <c r="AD33" s="581">
        <v>0</v>
      </c>
      <c r="AE33" s="581">
        <v>50</v>
      </c>
      <c r="AF33" s="581">
        <v>5</v>
      </c>
      <c r="AG33" s="581">
        <v>1135</v>
      </c>
      <c r="AH33" s="581">
        <v>145</v>
      </c>
      <c r="AI33" s="350">
        <v>1280</v>
      </c>
      <c r="AJ33" s="581" t="s">
        <v>138</v>
      </c>
      <c r="AK33" s="581">
        <f>ROWS($O$5:AI33)</f>
        <v>29</v>
      </c>
      <c r="AL33" s="581" t="str">
        <f t="shared" si="1"/>
        <v/>
      </c>
      <c r="AM33" s="581" t="str">
        <f>IFERROR(SMALL($AL$5:$AL$48,ROWS($AL$5:AL33)),"")</f>
        <v/>
      </c>
      <c r="AN33" s="581"/>
      <c r="AO33" s="360"/>
      <c r="AP33" s="360"/>
      <c r="BD33" s="584"/>
    </row>
    <row r="34" spans="3:68" ht="15" customHeight="1" x14ac:dyDescent="0.55000000000000004">
      <c r="C34" s="350" t="s">
        <v>581</v>
      </c>
      <c r="D34" s="382">
        <v>6.0817077435343838E-3</v>
      </c>
      <c r="E34" s="382">
        <v>1.520426935883596E-3</v>
      </c>
      <c r="F34" s="382">
        <v>1.900533669854495E-3</v>
      </c>
      <c r="G34" s="382">
        <v>3.8010673397089899E-4</v>
      </c>
      <c r="H34" s="382">
        <v>1.178330875309787E-2</v>
      </c>
      <c r="I34" s="382">
        <v>7.0965927232366855E-3</v>
      </c>
      <c r="J34" s="382">
        <v>7.4766994572075841E-3</v>
      </c>
      <c r="K34" s="382">
        <v>4.1686305514588497E-2</v>
      </c>
      <c r="L34" s="382">
        <v>7.9822414133888797E-3</v>
      </c>
      <c r="M34" s="382">
        <v>0.91409207705523698</v>
      </c>
      <c r="N34" s="382">
        <v>8.5907922944762877E-2</v>
      </c>
      <c r="O34" s="350" t="s">
        <v>138</v>
      </c>
      <c r="P34" s="350">
        <f>ROWS($O$5:O34)</f>
        <v>30</v>
      </c>
      <c r="Q34" s="350" t="str">
        <f t="shared" si="0"/>
        <v/>
      </c>
      <c r="R34" s="350" t="str">
        <f>IFERROR(SMALL($Q$5:$Q$48,ROWS($Q$5:Q34)),"")</f>
        <v/>
      </c>
      <c r="V34" s="581"/>
      <c r="W34" s="581" t="s">
        <v>581</v>
      </c>
      <c r="X34" s="581">
        <v>15</v>
      </c>
      <c r="Y34" s="581">
        <v>5</v>
      </c>
      <c r="Z34" s="581">
        <v>5</v>
      </c>
      <c r="AA34" s="581">
        <v>0</v>
      </c>
      <c r="AB34" s="581">
        <v>30</v>
      </c>
      <c r="AC34" s="581">
        <v>20</v>
      </c>
      <c r="AD34" s="581">
        <v>20</v>
      </c>
      <c r="AE34" s="581">
        <v>110</v>
      </c>
      <c r="AF34" s="581">
        <v>20</v>
      </c>
      <c r="AG34" s="581">
        <v>2405</v>
      </c>
      <c r="AH34" s="581">
        <v>225</v>
      </c>
      <c r="AI34" s="350">
        <v>2630</v>
      </c>
      <c r="AJ34" s="581" t="s">
        <v>138</v>
      </c>
      <c r="AK34" s="581">
        <f>ROWS($O$5:AI34)</f>
        <v>30</v>
      </c>
      <c r="AL34" s="581" t="str">
        <f t="shared" si="1"/>
        <v/>
      </c>
      <c r="AM34" s="581" t="str">
        <f>IFERROR(SMALL($AL$5:$AL$48,ROWS($AL$5:AL34)),"")</f>
        <v/>
      </c>
      <c r="AN34" s="581"/>
      <c r="AO34" s="360"/>
      <c r="AP34" s="360"/>
      <c r="AQ34" s="441"/>
      <c r="AW34" s="583"/>
      <c r="AX34" s="583"/>
      <c r="AY34" s="583"/>
      <c r="AZ34" s="583"/>
      <c r="BA34" s="583"/>
      <c r="BB34" s="583"/>
      <c r="BC34" s="583"/>
    </row>
    <row r="35" spans="3:68" ht="15" customHeight="1" x14ac:dyDescent="0.3">
      <c r="C35" s="350" t="s">
        <v>582</v>
      </c>
      <c r="D35" s="382">
        <v>9.5133803298884396E-3</v>
      </c>
      <c r="E35" s="382">
        <v>2.2813861702370361E-3</v>
      </c>
      <c r="F35" s="382">
        <v>1.1406930851185181E-3</v>
      </c>
      <c r="G35" s="382">
        <v>1.1406930851185181E-3</v>
      </c>
      <c r="H35" s="382">
        <v>5.4753268085688866E-2</v>
      </c>
      <c r="I35" s="382">
        <v>6.4563228617708123E-3</v>
      </c>
      <c r="J35" s="382">
        <v>6.8441585107111083E-3</v>
      </c>
      <c r="K35" s="382">
        <v>1.9779618095955104E-2</v>
      </c>
      <c r="L35" s="382">
        <v>9.8784021171263673E-3</v>
      </c>
      <c r="M35" s="382">
        <v>0.88821207765838528</v>
      </c>
      <c r="N35" s="382">
        <v>0.11178792234161478</v>
      </c>
      <c r="O35" s="350" t="s">
        <v>138</v>
      </c>
      <c r="P35" s="350">
        <f>ROWS($O$5:O35)</f>
        <v>31</v>
      </c>
      <c r="Q35" s="350" t="str">
        <f t="shared" si="0"/>
        <v/>
      </c>
      <c r="R35" s="350" t="str">
        <f>IFERROR(SMALL($Q$5:$Q$48,ROWS($Q$5:Q35)),"")</f>
        <v/>
      </c>
      <c r="V35" s="581"/>
      <c r="W35" s="581" t="s">
        <v>582</v>
      </c>
      <c r="X35" s="581">
        <v>5</v>
      </c>
      <c r="Y35" s="581">
        <v>0</v>
      </c>
      <c r="Z35" s="581">
        <v>0</v>
      </c>
      <c r="AA35" s="581">
        <v>0</v>
      </c>
      <c r="AB35" s="581">
        <v>25</v>
      </c>
      <c r="AC35" s="581">
        <v>5</v>
      </c>
      <c r="AD35" s="581">
        <v>5</v>
      </c>
      <c r="AE35" s="581">
        <v>10</v>
      </c>
      <c r="AF35" s="581">
        <v>5</v>
      </c>
      <c r="AG35" s="581">
        <v>390</v>
      </c>
      <c r="AH35" s="581">
        <v>50</v>
      </c>
      <c r="AI35" s="350">
        <v>440</v>
      </c>
      <c r="AJ35" s="581" t="s">
        <v>138</v>
      </c>
      <c r="AK35" s="581">
        <f>ROWS($O$5:AI35)</f>
        <v>31</v>
      </c>
      <c r="AL35" s="581" t="str">
        <f t="shared" si="1"/>
        <v/>
      </c>
      <c r="AM35" s="581" t="str">
        <f>IFERROR(SMALL($AL$5:$AL$48,ROWS($AL$5:AL35)),"")</f>
        <v/>
      </c>
      <c r="AN35" s="581"/>
      <c r="AO35" s="360"/>
      <c r="AP35" s="360"/>
      <c r="AQ35" s="860" t="s">
        <v>632</v>
      </c>
      <c r="AR35" s="860"/>
      <c r="AS35" s="860"/>
      <c r="AT35" s="860"/>
      <c r="AU35" s="860"/>
      <c r="AV35" s="860"/>
      <c r="AW35" s="860"/>
      <c r="AX35" s="860"/>
      <c r="AY35" s="860"/>
      <c r="AZ35" s="860"/>
      <c r="BA35" s="860"/>
      <c r="BB35" s="860"/>
      <c r="BC35" s="860"/>
      <c r="BD35" s="860"/>
      <c r="BE35" s="860"/>
      <c r="BF35" s="860"/>
      <c r="BG35" s="860"/>
      <c r="BH35" s="860"/>
      <c r="BI35" s="860"/>
      <c r="BJ35" s="860"/>
      <c r="BK35" s="860"/>
      <c r="BL35" s="860"/>
      <c r="BM35" s="860"/>
      <c r="BN35" s="860"/>
      <c r="BO35" s="860"/>
      <c r="BP35" s="860"/>
    </row>
    <row r="36" spans="3:68" ht="15" thickBot="1" x14ac:dyDescent="0.35">
      <c r="C36" s="350" t="s">
        <v>583</v>
      </c>
      <c r="D36" s="382">
        <v>2.011303003981996E-2</v>
      </c>
      <c r="E36" s="382">
        <v>1.6920664643707204E-3</v>
      </c>
      <c r="F36" s="382">
        <v>3.1923653961127593E-3</v>
      </c>
      <c r="G36" s="382">
        <v>5.6402215479024014E-3</v>
      </c>
      <c r="H36" s="382">
        <v>7.219483581315074E-2</v>
      </c>
      <c r="I36" s="382">
        <v>1.1280443095804803E-2</v>
      </c>
      <c r="J36" s="382">
        <v>2.0304797572448647E-2</v>
      </c>
      <c r="K36" s="382">
        <v>5.8094281943394735E-2</v>
      </c>
      <c r="L36" s="382">
        <v>3.1585240668253446E-2</v>
      </c>
      <c r="M36" s="382">
        <v>0.77590271745874184</v>
      </c>
      <c r="N36" s="382">
        <v>0.22409728254125821</v>
      </c>
      <c r="O36" s="350" t="s">
        <v>138</v>
      </c>
      <c r="P36" s="350">
        <f>ROWS($O$5:O36)</f>
        <v>32</v>
      </c>
      <c r="Q36" s="350" t="str">
        <f t="shared" si="0"/>
        <v/>
      </c>
      <c r="R36" s="350" t="str">
        <f>IFERROR(SMALL($Q$5:$Q$48,ROWS($Q$5:Q36)),"")</f>
        <v/>
      </c>
      <c r="V36" s="581"/>
      <c r="W36" s="581" t="s">
        <v>583</v>
      </c>
      <c r="X36" s="581">
        <v>20</v>
      </c>
      <c r="Y36" s="581">
        <v>0</v>
      </c>
      <c r="Z36" s="581">
        <v>5</v>
      </c>
      <c r="AA36" s="581">
        <v>5</v>
      </c>
      <c r="AB36" s="581">
        <v>65</v>
      </c>
      <c r="AC36" s="581">
        <v>10</v>
      </c>
      <c r="AD36" s="581">
        <v>20</v>
      </c>
      <c r="AE36" s="581">
        <v>50</v>
      </c>
      <c r="AF36" s="581">
        <v>30</v>
      </c>
      <c r="AG36" s="581">
        <v>690</v>
      </c>
      <c r="AH36" s="581">
        <v>200</v>
      </c>
      <c r="AI36" s="350">
        <v>885</v>
      </c>
      <c r="AJ36" s="581" t="s">
        <v>138</v>
      </c>
      <c r="AK36" s="581">
        <f>ROWS($O$5:AI36)</f>
        <v>32</v>
      </c>
      <c r="AL36" s="581" t="str">
        <f t="shared" si="1"/>
        <v/>
      </c>
      <c r="AM36" s="581" t="str">
        <f>IFERROR(SMALL($AL$5:$AL$48,ROWS($AL$5:AL36)),"")</f>
        <v/>
      </c>
      <c r="AN36" s="581"/>
      <c r="AO36" s="360"/>
      <c r="AP36" s="360"/>
      <c r="AQ36" s="360"/>
      <c r="AR36" s="360"/>
      <c r="AS36" s="360"/>
      <c r="AT36" s="360"/>
      <c r="AU36" s="360"/>
      <c r="AV36" s="360"/>
      <c r="BD36" s="360"/>
      <c r="BE36" s="360"/>
      <c r="BF36" s="360" t="str">
        <f>IFERROR(INDEX($C$56:$H$98,$R80,COLUMNS($V$57:X80)),"")</f>
        <v/>
      </c>
      <c r="BG36" s="360" t="str">
        <f>IFERROR(INDEX($C$56:$H$98,$R80,COLUMNS($V$57:Y80)),"")</f>
        <v/>
      </c>
      <c r="BH36" s="360" t="str">
        <f>IFERROR(INDEX($C$56:$H$98,$R80,COLUMNS($V$57:Z80)),"")</f>
        <v/>
      </c>
      <c r="BI36" s="360" t="str">
        <f>IFERROR(INDEX($C$56:$H$98,$R80,COLUMNS($V$57:AA80)),"")</f>
        <v/>
      </c>
      <c r="BJ36" s="360"/>
      <c r="BK36" s="360"/>
      <c r="BL36" s="360"/>
    </row>
    <row r="37" spans="3:68" ht="115.2" x14ac:dyDescent="0.3">
      <c r="C37" s="350" t="s">
        <v>584</v>
      </c>
      <c r="D37" s="382">
        <v>1.1696865528687823E-2</v>
      </c>
      <c r="E37" s="382">
        <v>0</v>
      </c>
      <c r="F37" s="382">
        <v>2.2960756786543682E-3</v>
      </c>
      <c r="G37" s="382">
        <v>3.6081189235997214E-3</v>
      </c>
      <c r="H37" s="382">
        <v>3.3240615610690527E-2</v>
      </c>
      <c r="I37" s="382">
        <v>1.4872010181455581E-2</v>
      </c>
      <c r="J37" s="382">
        <v>3.9361297348360601E-3</v>
      </c>
      <c r="K37" s="382">
        <v>3.0288518309563483E-2</v>
      </c>
      <c r="L37" s="382">
        <v>1.0384822283742471E-2</v>
      </c>
      <c r="M37" s="382">
        <v>0.88967684374876987</v>
      </c>
      <c r="N37" s="382">
        <v>0.11032315625123004</v>
      </c>
      <c r="O37" s="350" t="s">
        <v>138</v>
      </c>
      <c r="P37" s="350">
        <f>ROWS($O$5:O37)</f>
        <v>33</v>
      </c>
      <c r="Q37" s="350" t="str">
        <f t="shared" si="0"/>
        <v/>
      </c>
      <c r="R37" s="350" t="str">
        <f>IFERROR(SMALL($Q$5:$Q$48,ROWS($Q$5:Q37)),"")</f>
        <v/>
      </c>
      <c r="V37" s="581"/>
      <c r="W37" s="581" t="s">
        <v>584</v>
      </c>
      <c r="X37" s="581">
        <v>20</v>
      </c>
      <c r="Y37" s="581">
        <v>0</v>
      </c>
      <c r="Z37" s="581">
        <v>5</v>
      </c>
      <c r="AA37" s="581">
        <v>5</v>
      </c>
      <c r="AB37" s="581">
        <v>50</v>
      </c>
      <c r="AC37" s="581">
        <v>25</v>
      </c>
      <c r="AD37" s="581">
        <v>5</v>
      </c>
      <c r="AE37" s="581">
        <v>45</v>
      </c>
      <c r="AF37" s="581">
        <v>15</v>
      </c>
      <c r="AG37" s="581">
        <v>1355</v>
      </c>
      <c r="AH37" s="581">
        <v>170</v>
      </c>
      <c r="AI37" s="350">
        <v>1525</v>
      </c>
      <c r="AJ37" s="581" t="s">
        <v>138</v>
      </c>
      <c r="AK37" s="581">
        <f>ROWS($O$5:AI37)</f>
        <v>33</v>
      </c>
      <c r="AL37" s="581" t="str">
        <f t="shared" si="1"/>
        <v/>
      </c>
      <c r="AM37" s="581" t="str">
        <f>IFERROR(SMALL($AL$5:$AL$48,ROWS($AL$5:AL37)),"")</f>
        <v/>
      </c>
      <c r="AN37" s="581"/>
      <c r="AO37" s="360"/>
      <c r="AP37" s="360"/>
      <c r="AQ37" s="570" t="s">
        <v>565</v>
      </c>
      <c r="AR37" s="594" t="s">
        <v>492</v>
      </c>
      <c r="AS37" s="594" t="s">
        <v>203</v>
      </c>
      <c r="AT37" s="594" t="s">
        <v>204</v>
      </c>
      <c r="AU37" s="594" t="s">
        <v>385</v>
      </c>
      <c r="AV37" s="594" t="s">
        <v>384</v>
      </c>
      <c r="AW37" s="594" t="s">
        <v>380</v>
      </c>
      <c r="AX37" s="594" t="s">
        <v>618</v>
      </c>
      <c r="AY37" s="594" t="s">
        <v>202</v>
      </c>
      <c r="AZ37" s="594" t="s">
        <v>205</v>
      </c>
      <c r="BA37" s="594" t="s">
        <v>110</v>
      </c>
      <c r="BB37" s="596" t="s">
        <v>495</v>
      </c>
      <c r="BD37" s="570" t="s">
        <v>565</v>
      </c>
      <c r="BE37" s="594" t="s">
        <v>492</v>
      </c>
      <c r="BF37" s="594" t="s">
        <v>203</v>
      </c>
      <c r="BG37" s="594" t="s">
        <v>204</v>
      </c>
      <c r="BH37" s="594" t="s">
        <v>385</v>
      </c>
      <c r="BI37" s="594" t="s">
        <v>384</v>
      </c>
      <c r="BJ37" s="594" t="s">
        <v>380</v>
      </c>
      <c r="BK37" s="594" t="s">
        <v>618</v>
      </c>
      <c r="BL37" s="594" t="s">
        <v>202</v>
      </c>
      <c r="BM37" s="594" t="s">
        <v>205</v>
      </c>
      <c r="BN37" s="594" t="s">
        <v>110</v>
      </c>
      <c r="BO37" s="594" t="s">
        <v>495</v>
      </c>
      <c r="BP37" s="445" t="s">
        <v>571</v>
      </c>
    </row>
    <row r="38" spans="3:68" x14ac:dyDescent="0.3">
      <c r="C38" s="350" t="s">
        <v>585</v>
      </c>
      <c r="D38" s="382">
        <v>1.7723958073786149E-2</v>
      </c>
      <c r="E38" s="382">
        <v>4.9833059251507454E-3</v>
      </c>
      <c r="F38" s="382">
        <v>5.813856912675869E-3</v>
      </c>
      <c r="G38" s="382">
        <v>7.4749588877261177E-3</v>
      </c>
      <c r="H38" s="382">
        <v>6.478297702695969E-2</v>
      </c>
      <c r="I38" s="382">
        <v>1.3571203136160529E-2</v>
      </c>
      <c r="J38" s="382">
        <v>1.7441570738027608E-2</v>
      </c>
      <c r="K38" s="382">
        <v>4.4849753326356705E-2</v>
      </c>
      <c r="L38" s="382">
        <v>2.2707263998936893E-2</v>
      </c>
      <c r="M38" s="382">
        <v>0.80065115197421965</v>
      </c>
      <c r="N38" s="382">
        <v>0.19934884802578032</v>
      </c>
      <c r="O38" s="350" t="s">
        <v>138</v>
      </c>
      <c r="P38" s="350">
        <f>ROWS($O$5:O38)</f>
        <v>34</v>
      </c>
      <c r="Q38" s="350" t="str">
        <f t="shared" si="0"/>
        <v/>
      </c>
      <c r="R38" s="350" t="str">
        <f>IFERROR(SMALL($Q$5:$Q$48,ROWS($Q$5:Q38)),"")</f>
        <v/>
      </c>
      <c r="V38" s="581"/>
      <c r="W38" s="581" t="s">
        <v>585</v>
      </c>
      <c r="X38" s="581">
        <v>10</v>
      </c>
      <c r="Y38" s="581">
        <v>5</v>
      </c>
      <c r="Z38" s="581">
        <v>5</v>
      </c>
      <c r="AA38" s="581">
        <v>5</v>
      </c>
      <c r="AB38" s="581">
        <v>40</v>
      </c>
      <c r="AC38" s="581">
        <v>10</v>
      </c>
      <c r="AD38" s="581">
        <v>10</v>
      </c>
      <c r="AE38" s="581">
        <v>25</v>
      </c>
      <c r="AF38" s="581">
        <v>15</v>
      </c>
      <c r="AG38" s="581">
        <v>480</v>
      </c>
      <c r="AH38" s="581">
        <v>120</v>
      </c>
      <c r="AI38" s="350">
        <v>600</v>
      </c>
      <c r="AJ38" s="581" t="s">
        <v>138</v>
      </c>
      <c r="AK38" s="581">
        <f>ROWS($O$5:AI38)</f>
        <v>34</v>
      </c>
      <c r="AL38" s="581" t="str">
        <f t="shared" si="1"/>
        <v/>
      </c>
      <c r="AM38" s="581" t="str">
        <f>IFERROR(SMALL($AL$5:$AL$48,ROWS($AL$5:AL38)),"")</f>
        <v/>
      </c>
      <c r="AN38" s="581"/>
      <c r="AO38" s="360"/>
      <c r="AP38" s="360"/>
      <c r="AQ38" s="597" t="str">
        <f>IFERROR(INDEX($C$56:$I$97,$R57,COLUMNS($AP$36:AP36)),"")</f>
        <v xml:space="preserve">Architecture, Building and Planning                         </v>
      </c>
      <c r="AR38" s="331">
        <f>IFERROR(INDEX($C$56:$N$97,$R57,COLUMNS($AQ$38:AR38)),"")</f>
        <v>1.0010647688905474E-2</v>
      </c>
      <c r="AS38" s="331">
        <f>IFERROR(INDEX($C$56:$N$97,$R57,COLUMNS($AQ$38:AS38)),"")</f>
        <v>1.3650883212143828E-3</v>
      </c>
      <c r="AT38" s="331">
        <f>IFERROR(INDEX($C$56:$N$97,$R57,COLUMNS($AQ$38:AT38)),"")</f>
        <v>3.6402355232383536E-3</v>
      </c>
      <c r="AU38" s="331">
        <f>IFERROR(INDEX($C$56:$N$97,$R57,COLUMNS($AQ$38:AU38)),"")</f>
        <v>1.8201177616191768E-3</v>
      </c>
      <c r="AV38" s="331">
        <f>IFERROR(INDEX($C$56:$N$97,$R57,COLUMNS($AQ$38:AV38)),"")</f>
        <v>1.1375736010119855E-2</v>
      </c>
      <c r="AW38" s="331">
        <f>IFERROR(INDEX($C$56:$N$97,$R57,COLUMNS($AQ$38:AW38)),"")</f>
        <v>1.2285794890929444E-2</v>
      </c>
      <c r="AX38" s="331">
        <f>IFERROR(INDEX($C$56:$N$97,$R57,COLUMNS($AQ$38:AX38)),"")</f>
        <v>2.7301766424287655E-3</v>
      </c>
      <c r="AY38" s="331">
        <f>IFERROR(INDEX($C$56:$N$97,$R57,COLUMNS($AQ$38:AY38)),"")</f>
        <v>4.9443498994384938E-2</v>
      </c>
      <c r="AZ38" s="331">
        <f>IFERROR(INDEX($C$56:$N$97,$R57,COLUMNS($AQ$38:AZ38)),"")</f>
        <v>5.460353284857531E-3</v>
      </c>
      <c r="BA38" s="331">
        <f>IFERROR(INDEX($C$56:$N$97,$R57,COLUMNS($AQ$38:BA38)),"")</f>
        <v>0.90186835088230211</v>
      </c>
      <c r="BB38" s="332">
        <f>IFERROR(INDEX($C$56:$N$97,$R57,COLUMNS($AQ$38:BB38)),"")</f>
        <v>9.8131649117697922E-2</v>
      </c>
      <c r="BD38" s="574" t="str">
        <f>IFERROR(INDEX($W$56:$AE$97,$AM56,COLUMNS($BC$38:BC39)),"")</f>
        <v xml:space="preserve">Architecture, Building and Planning                         </v>
      </c>
      <c r="BE38" s="284">
        <f>IFERROR(INDEX($W$56:$AI$97,$AM56,COLUMNS($BD$38:BE38)),"")</f>
        <v>10</v>
      </c>
      <c r="BF38" s="284">
        <f>IFERROR(INDEX($W$56:$AI$97,$AM56,COLUMNS($BD$38:BF38)),"")</f>
        <v>0</v>
      </c>
      <c r="BG38" s="284">
        <f>IFERROR(INDEX($W$56:$AI$97,$AM56,COLUMNS($BD$38:BG38)),"")</f>
        <v>5</v>
      </c>
      <c r="BH38" s="284">
        <f>IFERROR(INDEX($W$56:$AI$97,$AM56,COLUMNS($BD$38:BH38)),"")</f>
        <v>0</v>
      </c>
      <c r="BI38" s="284">
        <f>IFERROR(INDEX($W$56:$AI$97,$AM56,COLUMNS($BD$38:BI38)),"")</f>
        <v>15</v>
      </c>
      <c r="BJ38" s="284">
        <f>IFERROR(INDEX($W$56:$AI$97,$AM56,COLUMNS($BD$38:BJ38)),"")</f>
        <v>15</v>
      </c>
      <c r="BK38" s="284">
        <f>IFERROR(INDEX($W$56:$AI$97,$AM56,COLUMNS($BD$38:BK38)),"")</f>
        <v>5</v>
      </c>
      <c r="BL38" s="284">
        <f>IFERROR(INDEX($W$56:$AI$97,$AM56,COLUMNS($BD$38:BL38)),"")</f>
        <v>55</v>
      </c>
      <c r="BM38" s="284">
        <f>IFERROR(INDEX($W$56:$AI$97,$AM56,COLUMNS($BD$38:BM38)),"")</f>
        <v>5</v>
      </c>
      <c r="BN38" s="284">
        <f>IFERROR(INDEX($W$56:$AI$97,$AM56,COLUMNS($BD$38:BN38)),"")</f>
        <v>990</v>
      </c>
      <c r="BO38" s="284">
        <f>IFERROR(INDEX($W$56:$AI$97,$AM56,COLUMNS($BD$38:BO38)),"")</f>
        <v>110</v>
      </c>
      <c r="BP38" s="285">
        <f>IFERROR(INDEX($W$56:$AI$97,$AM56,COLUMNS($BD$38:BP38)),"")</f>
        <v>1100</v>
      </c>
    </row>
    <row r="39" spans="3:68" x14ac:dyDescent="0.3">
      <c r="C39" s="350" t="s">
        <v>586</v>
      </c>
      <c r="D39" s="382">
        <v>8.6070041887420391E-3</v>
      </c>
      <c r="E39" s="382">
        <v>0</v>
      </c>
      <c r="F39" s="382">
        <v>0</v>
      </c>
      <c r="G39" s="382">
        <v>2.8690013962473465E-3</v>
      </c>
      <c r="H39" s="382">
        <v>7.1093854599009257E-2</v>
      </c>
      <c r="I39" s="382">
        <v>1.5932521087160263E-2</v>
      </c>
      <c r="J39" s="382">
        <v>1.5301340779985849E-2</v>
      </c>
      <c r="K39" s="382">
        <v>5.54673603274487E-2</v>
      </c>
      <c r="L39" s="382">
        <v>1.2432339383738502E-2</v>
      </c>
      <c r="M39" s="382">
        <v>0.8182965782376681</v>
      </c>
      <c r="N39" s="382">
        <v>0.18170342176233195</v>
      </c>
      <c r="O39" s="350" t="s">
        <v>138</v>
      </c>
      <c r="P39" s="350">
        <f>ROWS($O$5:O39)</f>
        <v>35</v>
      </c>
      <c r="Q39" s="350" t="str">
        <f t="shared" si="0"/>
        <v/>
      </c>
      <c r="R39" s="350" t="str">
        <f>IFERROR(SMALL($Q$5:$Q$48,ROWS($Q$5:Q39)),"")</f>
        <v/>
      </c>
      <c r="V39" s="581"/>
      <c r="W39" s="581" t="s">
        <v>586</v>
      </c>
      <c r="X39" s="581">
        <v>5</v>
      </c>
      <c r="Y39" s="581">
        <v>0</v>
      </c>
      <c r="Z39" s="581">
        <v>0</v>
      </c>
      <c r="AA39" s="581">
        <v>0</v>
      </c>
      <c r="AB39" s="581">
        <v>35</v>
      </c>
      <c r="AC39" s="581">
        <v>10</v>
      </c>
      <c r="AD39" s="581">
        <v>10</v>
      </c>
      <c r="AE39" s="581">
        <v>30</v>
      </c>
      <c r="AF39" s="581">
        <v>5</v>
      </c>
      <c r="AG39" s="581">
        <v>430</v>
      </c>
      <c r="AH39" s="581">
        <v>95</v>
      </c>
      <c r="AI39" s="350">
        <v>525</v>
      </c>
      <c r="AJ39" s="581" t="s">
        <v>138</v>
      </c>
      <c r="AK39" s="581">
        <f>ROWS($O$5:AI39)</f>
        <v>35</v>
      </c>
      <c r="AL39" s="581" t="str">
        <f t="shared" si="1"/>
        <v/>
      </c>
      <c r="AM39" s="581" t="str">
        <f>IFERROR(SMALL($AL$5:$AL$48,ROWS($AL$5:AL39)),"")</f>
        <v/>
      </c>
      <c r="AN39" s="581"/>
      <c r="AO39" s="360"/>
      <c r="AP39" s="360"/>
      <c r="AQ39" s="597" t="str">
        <f>IFERROR(INDEX($C$56:$I$97,$R58,COLUMNS($AP$36:AP37)),"")</f>
        <v xml:space="preserve">Biological Sciences                                         </v>
      </c>
      <c r="AR39" s="331">
        <f>IFERROR(INDEX($C$56:$N$97,$R58,COLUMNS($AQ$38:AR39)),"")</f>
        <v>1.864988031165047E-2</v>
      </c>
      <c r="AS39" s="331">
        <f>IFERROR(INDEX($C$56:$N$97,$R58,COLUMNS($AQ$38:AS39)),"")</f>
        <v>1.3888675573264409E-3</v>
      </c>
      <c r="AT39" s="331">
        <f>IFERROR(INDEX($C$56:$N$97,$R58,COLUMNS($AQ$38:AT39)),"")</f>
        <v>3.8396812406339205E-3</v>
      </c>
      <c r="AU39" s="331">
        <f>IFERROR(INDEX($C$56:$N$97,$R58,COLUMNS($AQ$38:AU39)),"")</f>
        <v>4.3509073715297508E-3</v>
      </c>
      <c r="AV39" s="331">
        <f>IFERROR(INDEX($C$56:$N$97,$R58,COLUMNS($AQ$38:AV39)),"")</f>
        <v>4.567465393501504E-2</v>
      </c>
      <c r="AW39" s="331">
        <f>IFERROR(INDEX($C$56:$N$97,$R58,COLUMNS($AQ$38:AW39)),"")</f>
        <v>1.4408678118424546E-2</v>
      </c>
      <c r="AX39" s="331">
        <f>IFERROR(INDEX($C$56:$N$97,$R58,COLUMNS($AQ$38:AX39)),"")</f>
        <v>7.971178255556018E-3</v>
      </c>
      <c r="AY39" s="331">
        <f>IFERROR(INDEX($C$56:$N$97,$R58,COLUMNS($AQ$38:AY39)),"")</f>
        <v>5.4560773377624966E-2</v>
      </c>
      <c r="AZ39" s="331">
        <f>IFERROR(INDEX($C$56:$N$97,$R58,COLUMNS($AQ$38:AZ39)),"")</f>
        <v>2.6438947971222138E-2</v>
      </c>
      <c r="BA39" s="331">
        <f>IFERROR(INDEX($C$56:$N$97,$R58,COLUMNS($AQ$38:BA39)),"")</f>
        <v>0.82271643186101673</v>
      </c>
      <c r="BB39" s="332">
        <f>IFERROR(INDEX($C$56:$N$97,$R58,COLUMNS($AQ$38:BB39)),"")</f>
        <v>0.1772835681389833</v>
      </c>
      <c r="BD39" s="574" t="str">
        <f>IFERROR(INDEX($W$56:$AE$97,$AM57,COLUMNS($BC$38:BC40)),"")</f>
        <v xml:space="preserve">Biological Sciences                                         </v>
      </c>
      <c r="BE39" s="284">
        <f>IFERROR(INDEX($W$56:$AI$97,$AM57,COLUMNS($BD$38:BE39)),"")</f>
        <v>85</v>
      </c>
      <c r="BF39" s="284">
        <f>IFERROR(INDEX($W$56:$AI$97,$AM57,COLUMNS($BD$38:BF39)),"")</f>
        <v>5</v>
      </c>
      <c r="BG39" s="284">
        <f>IFERROR(INDEX($W$56:$AI$97,$AM57,COLUMNS($BD$38:BG39)),"")</f>
        <v>20</v>
      </c>
      <c r="BH39" s="284">
        <f>IFERROR(INDEX($W$56:$AI$97,$AM57,COLUMNS($BD$38:BH39)),"")</f>
        <v>20</v>
      </c>
      <c r="BI39" s="284">
        <f>IFERROR(INDEX($W$56:$AI$97,$AM57,COLUMNS($BD$38:BI39)),"")</f>
        <v>210</v>
      </c>
      <c r="BJ39" s="284">
        <f>IFERROR(INDEX($W$56:$AI$97,$AM57,COLUMNS($BD$38:BJ39)),"")</f>
        <v>65</v>
      </c>
      <c r="BK39" s="284">
        <f>IFERROR(INDEX($W$56:$AI$97,$AM57,COLUMNS($BD$38:BK39)),"")</f>
        <v>35</v>
      </c>
      <c r="BL39" s="284">
        <f>IFERROR(INDEX($W$56:$AI$97,$AM57,COLUMNS($BD$38:BL39)),"")</f>
        <v>250</v>
      </c>
      <c r="BM39" s="284">
        <f>IFERROR(INDEX($W$56:$AI$97,$AM57,COLUMNS($BD$38:BM39)),"")</f>
        <v>120</v>
      </c>
      <c r="BN39" s="284">
        <f>IFERROR(INDEX($W$56:$AI$97,$AM57,COLUMNS($BD$38:BN39)),"")</f>
        <v>3750</v>
      </c>
      <c r="BO39" s="284">
        <f>IFERROR(INDEX($W$56:$AI$97,$AM57,COLUMNS($BD$38:BO39)),"")</f>
        <v>810</v>
      </c>
      <c r="BP39" s="285">
        <f>IFERROR(INDEX($W$56:$AI$97,$AM57,COLUMNS($BD$38:BP39)),"")</f>
        <v>4560</v>
      </c>
    </row>
    <row r="40" spans="3:68" x14ac:dyDescent="0.3">
      <c r="C40" s="350" t="s">
        <v>587</v>
      </c>
      <c r="D40" s="382">
        <v>1.5360098304629153E-2</v>
      </c>
      <c r="E40" s="382">
        <v>1.9200122880786441E-3</v>
      </c>
      <c r="F40" s="382">
        <v>4.8000307201966101E-3</v>
      </c>
      <c r="G40" s="382">
        <v>3.8400245761572882E-3</v>
      </c>
      <c r="H40" s="382">
        <v>2.0160129024825762E-2</v>
      </c>
      <c r="I40" s="382">
        <v>1.0233665495459173E-2</v>
      </c>
      <c r="J40" s="382">
        <v>1.6320104448668472E-2</v>
      </c>
      <c r="K40" s="382">
        <v>2.7206574122074386E-2</v>
      </c>
      <c r="L40" s="382">
        <v>5.7600368642359316E-3</v>
      </c>
      <c r="M40" s="382">
        <v>0.89439932415567469</v>
      </c>
      <c r="N40" s="382">
        <v>0.10560067584432542</v>
      </c>
      <c r="O40" s="350" t="s">
        <v>138</v>
      </c>
      <c r="P40" s="350">
        <f>ROWS($O$5:O40)</f>
        <v>36</v>
      </c>
      <c r="Q40" s="350" t="str">
        <f t="shared" si="0"/>
        <v/>
      </c>
      <c r="R40" s="350" t="str">
        <f>IFERROR(SMALL($Q$5:$Q$48,ROWS($Q$5:Q40)),"")</f>
        <v/>
      </c>
      <c r="V40" s="581"/>
      <c r="W40" s="581" t="s">
        <v>587</v>
      </c>
      <c r="X40" s="581">
        <v>10</v>
      </c>
      <c r="Y40" s="581">
        <v>0</v>
      </c>
      <c r="Z40" s="581">
        <v>5</v>
      </c>
      <c r="AA40" s="581">
        <v>0</v>
      </c>
      <c r="AB40" s="581">
        <v>10</v>
      </c>
      <c r="AC40" s="581">
        <v>5</v>
      </c>
      <c r="AD40" s="581">
        <v>10</v>
      </c>
      <c r="AE40" s="581">
        <v>15</v>
      </c>
      <c r="AF40" s="581">
        <v>5</v>
      </c>
      <c r="AG40" s="581">
        <v>465</v>
      </c>
      <c r="AH40" s="581">
        <v>55</v>
      </c>
      <c r="AI40" s="350">
        <v>520</v>
      </c>
      <c r="AJ40" s="581" t="s">
        <v>138</v>
      </c>
      <c r="AK40" s="581">
        <f>ROWS($O$5:AI40)</f>
        <v>36</v>
      </c>
      <c r="AL40" s="581" t="str">
        <f t="shared" si="1"/>
        <v/>
      </c>
      <c r="AM40" s="581" t="str">
        <f>IFERROR(SMALL($AL$5:$AL$48,ROWS($AL$5:AL40)),"")</f>
        <v/>
      </c>
      <c r="AN40" s="581"/>
      <c r="AO40" s="360"/>
      <c r="AP40" s="360"/>
      <c r="AQ40" s="597" t="str">
        <f>IFERROR(INDEX($C$56:$I$97,$R59,COLUMNS($AP$36:AP38)),"")</f>
        <v xml:space="preserve">Business and Administrative Studies                         </v>
      </c>
      <c r="AR40" s="331">
        <f>IFERROR(INDEX($C$56:$N$97,$R59,COLUMNS($AQ$38:AR40)),"")</f>
        <v>1.0427949145891837E-2</v>
      </c>
      <c r="AS40" s="331">
        <f>IFERROR(INDEX($C$56:$N$97,$R59,COLUMNS($AQ$38:AS40)),"")</f>
        <v>1.2657472519723054E-3</v>
      </c>
      <c r="AT40" s="331">
        <f>IFERROR(INDEX($C$56:$N$97,$R59,COLUMNS($AQ$38:AT40)),"")</f>
        <v>1.2657472519723054E-3</v>
      </c>
      <c r="AU40" s="331">
        <f>IFERROR(INDEX($C$56:$N$97,$R59,COLUMNS($AQ$38:AU40)),"")</f>
        <v>4.5801968417797847E-3</v>
      </c>
      <c r="AV40" s="331">
        <f>IFERROR(INDEX($C$56:$N$97,$R59,COLUMNS($AQ$38:AV40)),"")</f>
        <v>1.5610280037538447E-2</v>
      </c>
      <c r="AW40" s="331">
        <f>IFERROR(INDEX($C$56:$N$97,$R59,COLUMNS($AQ$38:AW40)),"")</f>
        <v>1.2295830447730968E-2</v>
      </c>
      <c r="AX40" s="331">
        <f>IFERROR(INDEX($C$56:$N$97,$R59,COLUMNS($AQ$38:AX40)),"")</f>
        <v>4.0377337337916541E-3</v>
      </c>
      <c r="AY40" s="331">
        <f>IFERROR(INDEX($C$56:$N$97,$R59,COLUMNS($AQ$38:AY40)),"")</f>
        <v>4.3668280193044536E-2</v>
      </c>
      <c r="AZ40" s="331">
        <f>IFERROR(INDEX($C$56:$N$97,$R59,COLUMNS($AQ$38:AZ40)),"")</f>
        <v>1.0035567497780421E-2</v>
      </c>
      <c r="BA40" s="331">
        <f>IFERROR(INDEX($C$56:$N$97,$R59,COLUMNS($AQ$38:BA40)),"")</f>
        <v>0.89681266759849776</v>
      </c>
      <c r="BB40" s="332">
        <f>IFERROR(INDEX($C$56:$N$97,$R59,COLUMNS($AQ$38:BB40)),"")</f>
        <v>0.10318733240150225</v>
      </c>
      <c r="BD40" s="574" t="str">
        <f>IFERROR(INDEX($W$56:$AE$97,$AM58,COLUMNS($BC$38:BC41)),"")</f>
        <v xml:space="preserve">Business and Administrative Studies                         </v>
      </c>
      <c r="BE40" s="284">
        <f>IFERROR(INDEX($W$56:$AI$97,$AM58,COLUMNS($BD$38:BE40)),"")</f>
        <v>60</v>
      </c>
      <c r="BF40" s="284">
        <f>IFERROR(INDEX($W$56:$AI$97,$AM58,COLUMNS($BD$38:BF40)),"")</f>
        <v>5</v>
      </c>
      <c r="BG40" s="284">
        <f>IFERROR(INDEX($W$56:$AI$97,$AM58,COLUMNS($BD$38:BG40)),"")</f>
        <v>5</v>
      </c>
      <c r="BH40" s="284">
        <f>IFERROR(INDEX($W$56:$AI$97,$AM58,COLUMNS($BD$38:BH40)),"")</f>
        <v>25</v>
      </c>
      <c r="BI40" s="284">
        <f>IFERROR(INDEX($W$56:$AI$97,$AM58,COLUMNS($BD$38:BI40)),"")</f>
        <v>85</v>
      </c>
      <c r="BJ40" s="284">
        <f>IFERROR(INDEX($W$56:$AI$97,$AM58,COLUMNS($BD$38:BJ40)),"")</f>
        <v>70</v>
      </c>
      <c r="BK40" s="284">
        <f>IFERROR(INDEX($W$56:$AI$97,$AM58,COLUMNS($BD$38:BK40)),"")</f>
        <v>20</v>
      </c>
      <c r="BL40" s="284">
        <f>IFERROR(INDEX($W$56:$AI$97,$AM58,COLUMNS($BD$38:BL40)),"")</f>
        <v>240</v>
      </c>
      <c r="BM40" s="284">
        <f>IFERROR(INDEX($W$56:$AI$97,$AM58,COLUMNS($BD$38:BM40)),"")</f>
        <v>55</v>
      </c>
      <c r="BN40" s="284">
        <f>IFERROR(INDEX($W$56:$AI$97,$AM58,COLUMNS($BD$38:BN40)),"")</f>
        <v>4960</v>
      </c>
      <c r="BO40" s="284">
        <f>IFERROR(INDEX($W$56:$AI$97,$AM58,COLUMNS($BD$38:BO40)),"")</f>
        <v>570</v>
      </c>
      <c r="BP40" s="285">
        <f>IFERROR(INDEX($W$56:$AI$97,$AM58,COLUMNS($BD$38:BP40)),"")</f>
        <v>5530</v>
      </c>
    </row>
    <row r="41" spans="3:68" x14ac:dyDescent="0.3">
      <c r="C41" s="350" t="s">
        <v>588</v>
      </c>
      <c r="D41" s="382">
        <v>1.5831134564643801E-2</v>
      </c>
      <c r="E41" s="382">
        <v>1.3192612137203166E-3</v>
      </c>
      <c r="F41" s="382">
        <v>3.9577836411609502E-3</v>
      </c>
      <c r="G41" s="382">
        <v>2.6385224274406332E-3</v>
      </c>
      <c r="H41" s="382">
        <v>1.4511873350923483E-2</v>
      </c>
      <c r="I41" s="382">
        <v>1.3192612137203167E-2</v>
      </c>
      <c r="J41" s="382">
        <v>1.3192612137203166E-3</v>
      </c>
      <c r="K41" s="382">
        <v>4.3535620052770452E-2</v>
      </c>
      <c r="L41" s="382">
        <v>2.6385224274406332E-3</v>
      </c>
      <c r="M41" s="382">
        <v>0.90105540897097625</v>
      </c>
      <c r="N41" s="382">
        <v>9.894459102902374E-2</v>
      </c>
      <c r="O41" s="350" t="s">
        <v>138</v>
      </c>
      <c r="P41" s="350">
        <f>ROWS($O$5:O41)</f>
        <v>37</v>
      </c>
      <c r="Q41" s="350" t="str">
        <f t="shared" si="0"/>
        <v/>
      </c>
      <c r="R41" s="350" t="str">
        <f>IFERROR(SMALL($Q$5:$Q$48,ROWS($Q$5:Q41)),"")</f>
        <v/>
      </c>
      <c r="V41" s="581"/>
      <c r="W41" s="581" t="s">
        <v>588</v>
      </c>
      <c r="X41" s="581">
        <v>10</v>
      </c>
      <c r="Y41" s="581">
        <v>0</v>
      </c>
      <c r="Z41" s="581">
        <v>5</v>
      </c>
      <c r="AA41" s="581">
        <v>0</v>
      </c>
      <c r="AB41" s="581">
        <v>10</v>
      </c>
      <c r="AC41" s="581">
        <v>10</v>
      </c>
      <c r="AD41" s="581">
        <v>0</v>
      </c>
      <c r="AE41" s="581">
        <v>35</v>
      </c>
      <c r="AF41" s="581">
        <v>0</v>
      </c>
      <c r="AG41" s="581">
        <v>685</v>
      </c>
      <c r="AH41" s="581">
        <v>75</v>
      </c>
      <c r="AI41" s="350">
        <v>760</v>
      </c>
      <c r="AJ41" s="581" t="s">
        <v>138</v>
      </c>
      <c r="AK41" s="581">
        <f>ROWS($O$5:AI41)</f>
        <v>37</v>
      </c>
      <c r="AL41" s="581" t="str">
        <f t="shared" si="1"/>
        <v/>
      </c>
      <c r="AM41" s="581" t="str">
        <f>IFERROR(SMALL($AL$5:$AL$48,ROWS($AL$5:AL41)),"")</f>
        <v/>
      </c>
      <c r="AN41" s="581"/>
      <c r="AO41" s="360"/>
      <c r="AP41" s="360"/>
      <c r="AQ41" s="597" t="str">
        <f>IFERROR(INDEX($C$56:$I$97,$R60,COLUMNS($AP$36:AP39)),"")</f>
        <v xml:space="preserve">Combined                                                    </v>
      </c>
      <c r="AR41" s="331">
        <f>IFERROR(INDEX($C$56:$N$97,$R60,COLUMNS($AQ$38:AR41)),"")</f>
        <v>2.823920265780731E-2</v>
      </c>
      <c r="AS41" s="331">
        <f>IFERROR(INDEX($C$56:$N$97,$R60,COLUMNS($AQ$38:AS41)),"")</f>
        <v>1.6611295681063123E-3</v>
      </c>
      <c r="AT41" s="331">
        <f>IFERROR(INDEX($C$56:$N$97,$R60,COLUMNS($AQ$38:AT41)),"")</f>
        <v>8.3056478405315621E-3</v>
      </c>
      <c r="AU41" s="331">
        <f>IFERROR(INDEX($C$56:$N$97,$R60,COLUMNS($AQ$38:AU41)),"")</f>
        <v>1.6611295681063123E-3</v>
      </c>
      <c r="AV41" s="331">
        <f>IFERROR(INDEX($C$56:$N$97,$R60,COLUMNS($AQ$38:AV41)),"")</f>
        <v>7.6411960132890366E-2</v>
      </c>
      <c r="AW41" s="331">
        <f>IFERROR(INDEX($C$56:$N$97,$R60,COLUMNS($AQ$38:AW41)),"")</f>
        <v>1.6611295681063124E-2</v>
      </c>
      <c r="AX41" s="331">
        <f>IFERROR(INDEX($C$56:$N$97,$R60,COLUMNS($AQ$38:AX41)),"")</f>
        <v>6.6445182724252493E-3</v>
      </c>
      <c r="AY41" s="331">
        <f>IFERROR(INDEX($C$56:$N$97,$R60,COLUMNS($AQ$38:AY41)),"")</f>
        <v>4.2358803986710963E-2</v>
      </c>
      <c r="AZ41" s="331">
        <f>IFERROR(INDEX($C$56:$N$97,$R60,COLUMNS($AQ$38:AZ41)),"")</f>
        <v>5.1495016611295678E-2</v>
      </c>
      <c r="BA41" s="331">
        <f>IFERROR(INDEX($C$56:$N$97,$R60,COLUMNS($AQ$38:BA41)),"")</f>
        <v>0.76661129568106312</v>
      </c>
      <c r="BB41" s="332">
        <f>IFERROR(INDEX($C$56:$N$97,$R60,COLUMNS($AQ$38:BB41)),"")</f>
        <v>0.23338870431893688</v>
      </c>
      <c r="BD41" s="574" t="str">
        <f>IFERROR(INDEX($W$56:$AE$97,$AM59,COLUMNS($BC$38:BC42)),"")</f>
        <v xml:space="preserve">Combined                                                    </v>
      </c>
      <c r="BE41" s="284">
        <f>IFERROR(INDEX($W$56:$AI$97,$AM59,COLUMNS($BD$38:BE41)),"")</f>
        <v>15</v>
      </c>
      <c r="BF41" s="284">
        <f>IFERROR(INDEX($W$56:$AI$97,$AM59,COLUMNS($BD$38:BF41)),"")</f>
        <v>0</v>
      </c>
      <c r="BG41" s="284">
        <f>IFERROR(INDEX($W$56:$AI$97,$AM59,COLUMNS($BD$38:BG41)),"")</f>
        <v>5</v>
      </c>
      <c r="BH41" s="284">
        <f>IFERROR(INDEX($W$56:$AI$97,$AM59,COLUMNS($BD$38:BH41)),"")</f>
        <v>0</v>
      </c>
      <c r="BI41" s="284">
        <f>IFERROR(INDEX($W$56:$AI$97,$AM59,COLUMNS($BD$38:BI41)),"")</f>
        <v>45</v>
      </c>
      <c r="BJ41" s="284">
        <f>IFERROR(INDEX($W$56:$AI$97,$AM59,COLUMNS($BD$38:BJ41)),"")</f>
        <v>10</v>
      </c>
      <c r="BK41" s="284">
        <f>IFERROR(INDEX($W$56:$AI$97,$AM59,COLUMNS($BD$38:BK41)),"")</f>
        <v>5</v>
      </c>
      <c r="BL41" s="284">
        <f>IFERROR(INDEX($W$56:$AI$97,$AM59,COLUMNS($BD$38:BL41)),"")</f>
        <v>25</v>
      </c>
      <c r="BM41" s="284">
        <f>IFERROR(INDEX($W$56:$AI$97,$AM59,COLUMNS($BD$38:BM41)),"")</f>
        <v>30</v>
      </c>
      <c r="BN41" s="284">
        <f>IFERROR(INDEX($W$56:$AI$97,$AM59,COLUMNS($BD$38:BN41)),"")</f>
        <v>460</v>
      </c>
      <c r="BO41" s="284">
        <f>IFERROR(INDEX($W$56:$AI$97,$AM59,COLUMNS($BD$38:BO41)),"")</f>
        <v>140</v>
      </c>
      <c r="BP41" s="285">
        <f>IFERROR(INDEX($W$56:$AI$97,$AM59,COLUMNS($BD$38:BP41)),"")</f>
        <v>600</v>
      </c>
    </row>
    <row r="42" spans="3:68" x14ac:dyDescent="0.3">
      <c r="C42" s="350" t="s">
        <v>589</v>
      </c>
      <c r="D42" s="382">
        <v>7.05107466673303E-3</v>
      </c>
      <c r="E42" s="382">
        <v>2.4886145882587161E-3</v>
      </c>
      <c r="F42" s="382">
        <v>1.6590763921724776E-3</v>
      </c>
      <c r="G42" s="382">
        <v>1.1032858007946976E-3</v>
      </c>
      <c r="H42" s="382">
        <v>3.2766758745406431E-2</v>
      </c>
      <c r="I42" s="382">
        <v>1.4931687529552299E-2</v>
      </c>
      <c r="J42" s="382">
        <v>1.8664609411940373E-2</v>
      </c>
      <c r="K42" s="382">
        <v>5.8756190428788289E-2</v>
      </c>
      <c r="L42" s="382">
        <v>1.6175994823681657E-2</v>
      </c>
      <c r="M42" s="382">
        <v>0.846402707612672</v>
      </c>
      <c r="N42" s="382">
        <v>0.15359729238732797</v>
      </c>
      <c r="O42" s="350" t="s">
        <v>138</v>
      </c>
      <c r="P42" s="350">
        <f>ROWS($O$5:O42)</f>
        <v>38</v>
      </c>
      <c r="Q42" s="350" t="str">
        <f t="shared" si="0"/>
        <v/>
      </c>
      <c r="R42" s="350" t="str">
        <f>IFERROR(SMALL($Q$5:$Q$48,ROWS($Q$5:Q42)),"")</f>
        <v/>
      </c>
      <c r="V42" s="581"/>
      <c r="W42" s="581" t="s">
        <v>589</v>
      </c>
      <c r="X42" s="581">
        <v>10</v>
      </c>
      <c r="Y42" s="581">
        <v>5</v>
      </c>
      <c r="Z42" s="581">
        <v>0</v>
      </c>
      <c r="AA42" s="581">
        <v>0</v>
      </c>
      <c r="AB42" s="581">
        <v>40</v>
      </c>
      <c r="AC42" s="581">
        <v>20</v>
      </c>
      <c r="AD42" s="581">
        <v>25</v>
      </c>
      <c r="AE42" s="581">
        <v>70</v>
      </c>
      <c r="AF42" s="581">
        <v>20</v>
      </c>
      <c r="AG42" s="581">
        <v>1020</v>
      </c>
      <c r="AH42" s="581">
        <v>185</v>
      </c>
      <c r="AI42" s="350">
        <v>1205</v>
      </c>
      <c r="AJ42" s="581" t="s">
        <v>138</v>
      </c>
      <c r="AK42" s="581">
        <f>ROWS($O$5:AI42)</f>
        <v>38</v>
      </c>
      <c r="AL42" s="581" t="str">
        <f t="shared" si="1"/>
        <v/>
      </c>
      <c r="AM42" s="581" t="str">
        <f>IFERROR(SMALL($AL$5:$AL$48,ROWS($AL$5:AL42)),"")</f>
        <v/>
      </c>
      <c r="AN42" s="581"/>
      <c r="AO42" s="360"/>
      <c r="AP42" s="360"/>
      <c r="AQ42" s="597" t="str">
        <f>IFERROR(INDEX($C$56:$I$97,$R61,COLUMNS($AP$36:AP40)),"")</f>
        <v xml:space="preserve">Computer Sciences                                           </v>
      </c>
      <c r="AR42" s="331">
        <f>IFERROR(INDEX($C$56:$N$97,$R61,COLUMNS($AQ$38:AR42)),"")</f>
        <v>1.5545569494262111E-2</v>
      </c>
      <c r="AS42" s="331">
        <f>IFERROR(INDEX($C$56:$N$97,$R61,COLUMNS($AQ$38:AS42)),"")</f>
        <v>2.027522699038217E-3</v>
      </c>
      <c r="AT42" s="331">
        <f>IFERROR(INDEX($C$56:$N$97,$R61,COLUMNS($AQ$38:AT42)),"")</f>
        <v>3.5647535453999196E-3</v>
      </c>
      <c r="AU42" s="331">
        <f>IFERROR(INDEX($C$56:$N$97,$R61,COLUMNS($AQ$38:AU42)),"")</f>
        <v>6.6355288332159822E-3</v>
      </c>
      <c r="AV42" s="331">
        <f>IFERROR(INDEX($C$56:$N$97,$R61,COLUMNS($AQ$38:AV42)),"")</f>
        <v>3.0965801221674586E-2</v>
      </c>
      <c r="AW42" s="331">
        <f>IFERROR(INDEX($C$56:$N$97,$R61,COLUMNS($AQ$38:AW42)),"")</f>
        <v>1.179649570349508E-2</v>
      </c>
      <c r="AX42" s="331">
        <f>IFERROR(INDEX($C$56:$N$97,$R61,COLUMNS($AQ$38:AX42)),"")</f>
        <v>1.9353625763546618E-2</v>
      </c>
      <c r="AY42" s="331">
        <f>IFERROR(INDEX($C$56:$N$97,$R61,COLUMNS($AQ$38:AY42)),"")</f>
        <v>5.6707966689645263E-2</v>
      </c>
      <c r="AZ42" s="331">
        <f>IFERROR(INDEX($C$56:$N$97,$R61,COLUMNS($AQ$38:AZ42)),"")</f>
        <v>1.3761349519108479E-2</v>
      </c>
      <c r="BA42" s="331">
        <f>IFERROR(INDEX($C$56:$N$97,$R61,COLUMNS($AQ$38:BA42)),"")</f>
        <v>0.83964138653061371</v>
      </c>
      <c r="BB42" s="332">
        <f>IFERROR(INDEX($C$56:$N$97,$R61,COLUMNS($AQ$38:BB42)),"")</f>
        <v>0.16035861346938624</v>
      </c>
      <c r="BD42" s="574" t="str">
        <f>IFERROR(INDEX($W$56:$AE$97,$AM60,COLUMNS($BC$38:BC43)),"")</f>
        <v xml:space="preserve">Computer Sciences                                           </v>
      </c>
      <c r="BE42" s="284">
        <f>IFERROR(INDEX($W$56:$AI$97,$AM60,COLUMNS($BD$38:BE42)),"")</f>
        <v>40</v>
      </c>
      <c r="BF42" s="284">
        <f>IFERROR(INDEX($W$56:$AI$97,$AM60,COLUMNS($BD$38:BF42)),"")</f>
        <v>5</v>
      </c>
      <c r="BG42" s="284">
        <f>IFERROR(INDEX($W$56:$AI$97,$AM60,COLUMNS($BD$38:BG42)),"")</f>
        <v>10</v>
      </c>
      <c r="BH42" s="284">
        <f>IFERROR(INDEX($W$56:$AI$97,$AM60,COLUMNS($BD$38:BH42)),"")</f>
        <v>20</v>
      </c>
      <c r="BI42" s="284">
        <f>IFERROR(INDEX($W$56:$AI$97,$AM60,COLUMNS($BD$38:BI42)),"")</f>
        <v>85</v>
      </c>
      <c r="BJ42" s="284">
        <f>IFERROR(INDEX($W$56:$AI$97,$AM60,COLUMNS($BD$38:BJ42)),"")</f>
        <v>30</v>
      </c>
      <c r="BK42" s="284">
        <f>IFERROR(INDEX($W$56:$AI$97,$AM60,COLUMNS($BD$38:BK42)),"")</f>
        <v>55</v>
      </c>
      <c r="BL42" s="284">
        <f>IFERROR(INDEX($W$56:$AI$97,$AM60,COLUMNS($BD$38:BL42)),"")</f>
        <v>155</v>
      </c>
      <c r="BM42" s="284">
        <f>IFERROR(INDEX($W$56:$AI$97,$AM60,COLUMNS($BD$38:BM42)),"")</f>
        <v>35</v>
      </c>
      <c r="BN42" s="284">
        <f>IFERROR(INDEX($W$56:$AI$97,$AM60,COLUMNS($BD$38:BN42)),"")</f>
        <v>2280</v>
      </c>
      <c r="BO42" s="284">
        <f>IFERROR(INDEX($W$56:$AI$97,$AM60,COLUMNS($BD$38:BO42)),"")</f>
        <v>435</v>
      </c>
      <c r="BP42" s="285">
        <f>IFERROR(INDEX($W$56:$AI$97,$AM60,COLUMNS($BD$38:BP42)),"")</f>
        <v>2715</v>
      </c>
    </row>
    <row r="43" spans="3:68" x14ac:dyDescent="0.3">
      <c r="C43" s="350" t="s">
        <v>590</v>
      </c>
      <c r="D43" s="382">
        <v>1.3442813821023754E-2</v>
      </c>
      <c r="E43" s="382">
        <v>2.8536966786775588E-3</v>
      </c>
      <c r="F43" s="382">
        <v>3.1086269153060872E-3</v>
      </c>
      <c r="G43" s="382">
        <v>6.3428164844739881E-3</v>
      </c>
      <c r="H43" s="382">
        <v>5.1301856424812706E-2</v>
      </c>
      <c r="I43" s="382">
        <v>1.4078236948142624E-2</v>
      </c>
      <c r="J43" s="382">
        <v>7.8001042550519938E-3</v>
      </c>
      <c r="K43" s="382">
        <v>5.6883687128306007E-2</v>
      </c>
      <c r="L43" s="382">
        <v>1.7692919407800864E-2</v>
      </c>
      <c r="M43" s="382">
        <v>0.82649524193640445</v>
      </c>
      <c r="N43" s="382">
        <v>0.17350475806359558</v>
      </c>
      <c r="O43" s="350" t="s">
        <v>138</v>
      </c>
      <c r="P43" s="350">
        <f>ROWS($O$5:O43)</f>
        <v>39</v>
      </c>
      <c r="Q43" s="350" t="str">
        <f t="shared" si="0"/>
        <v/>
      </c>
      <c r="R43" s="350" t="str">
        <f>IFERROR(SMALL($Q$5:$Q$48,ROWS($Q$5:Q43)),"")</f>
        <v/>
      </c>
      <c r="V43" s="581"/>
      <c r="W43" s="581" t="s">
        <v>590</v>
      </c>
      <c r="X43" s="581">
        <v>35</v>
      </c>
      <c r="Y43" s="581">
        <v>10</v>
      </c>
      <c r="Z43" s="581">
        <v>10</v>
      </c>
      <c r="AA43" s="581">
        <v>15</v>
      </c>
      <c r="AB43" s="581">
        <v>135</v>
      </c>
      <c r="AC43" s="581">
        <v>35</v>
      </c>
      <c r="AD43" s="581">
        <v>20</v>
      </c>
      <c r="AE43" s="581">
        <v>150</v>
      </c>
      <c r="AF43" s="581">
        <v>45</v>
      </c>
      <c r="AG43" s="581">
        <v>2170</v>
      </c>
      <c r="AH43" s="581">
        <v>455</v>
      </c>
      <c r="AI43" s="350">
        <v>2630</v>
      </c>
      <c r="AJ43" s="581" t="s">
        <v>138</v>
      </c>
      <c r="AK43" s="581">
        <f>ROWS($O$5:AI43)</f>
        <v>39</v>
      </c>
      <c r="AL43" s="581" t="str">
        <f t="shared" si="1"/>
        <v/>
      </c>
      <c r="AM43" s="581" t="str">
        <f>IFERROR(SMALL($AL$5:$AL$48,ROWS($AL$5:AL43)),"")</f>
        <v/>
      </c>
      <c r="AN43" s="581"/>
      <c r="AO43" s="360"/>
      <c r="AP43" s="360"/>
      <c r="AQ43" s="597" t="str">
        <f>IFERROR(INDEX($C$56:$I$97,$R62,COLUMNS($AP$36:AP41)),"")</f>
        <v xml:space="preserve">Creative Arts and Design                                    </v>
      </c>
      <c r="AR43" s="331">
        <f>IFERROR(INDEX($C$56:$N$97,$R62,COLUMNS($AQ$38:AR43)),"")</f>
        <v>1.4405248449377898E-2</v>
      </c>
      <c r="AS43" s="331">
        <f>IFERROR(INDEX($C$56:$N$97,$R62,COLUMNS($AQ$38:AS43)),"")</f>
        <v>1.4405248449377898E-3</v>
      </c>
      <c r="AT43" s="331">
        <f>IFERROR(INDEX($C$56:$N$97,$R62,COLUMNS($AQ$38:AT43)),"")</f>
        <v>3.498417480563204E-3</v>
      </c>
      <c r="AU43" s="331">
        <f>IFERROR(INDEX($C$56:$N$97,$R62,COLUMNS($AQ$38:AU43)),"")</f>
        <v>2.2636818991879555E-3</v>
      </c>
      <c r="AV43" s="331">
        <f>IFERROR(INDEX($C$56:$N$97,$R62,COLUMNS($AQ$38:AV43)),"")</f>
        <v>3.8412623936583977E-2</v>
      </c>
      <c r="AW43" s="331">
        <f>IFERROR(INDEX($C$56:$N$97,$R62,COLUMNS($AQ$38:AW43)),"")</f>
        <v>1.0906830968814694E-2</v>
      </c>
      <c r="AX43" s="331">
        <f>IFERROR(INDEX($C$56:$N$97,$R62,COLUMNS($AQ$38:AX43)),"")</f>
        <v>1.008367391456453E-2</v>
      </c>
      <c r="AY43" s="331">
        <f>IFERROR(INDEX($C$56:$N$97,$R62,COLUMNS($AQ$38:AY43)),"")</f>
        <v>8.4855144937378321E-2</v>
      </c>
      <c r="AZ43" s="331">
        <f>IFERROR(INDEX($C$56:$N$97,$R62,COLUMNS($AQ$38:AZ43)),"")</f>
        <v>2.1196294146941765E-2</v>
      </c>
      <c r="BA43" s="331">
        <f>IFERROR(INDEX($C$56:$N$97,$R62,COLUMNS($AQ$38:BA43)),"")</f>
        <v>0.81293755942164991</v>
      </c>
      <c r="BB43" s="332">
        <f>IFERROR(INDEX($C$56:$N$97,$R62,COLUMNS($AQ$38:BB43)),"")</f>
        <v>0.18706244057835014</v>
      </c>
      <c r="BD43" s="574" t="str">
        <f>IFERROR(INDEX($W$56:$AE$97,$AM61,COLUMNS($BC$38:BC44)),"")</f>
        <v xml:space="preserve">Creative Arts and Design                                    </v>
      </c>
      <c r="BE43" s="284">
        <f>IFERROR(INDEX($W$56:$AI$97,$AM61,COLUMNS($BD$38:BE43)),"")</f>
        <v>35</v>
      </c>
      <c r="BF43" s="284">
        <f>IFERROR(INDEX($W$56:$AI$97,$AM61,COLUMNS($BD$38:BF43)),"")</f>
        <v>5</v>
      </c>
      <c r="BG43" s="284">
        <f>IFERROR(INDEX($W$56:$AI$97,$AM61,COLUMNS($BD$38:BG43)),"")</f>
        <v>10</v>
      </c>
      <c r="BH43" s="284">
        <f>IFERROR(INDEX($W$56:$AI$97,$AM61,COLUMNS($BD$38:BH43)),"")</f>
        <v>5</v>
      </c>
      <c r="BI43" s="284">
        <f>IFERROR(INDEX($W$56:$AI$97,$AM61,COLUMNS($BD$38:BI43)),"")</f>
        <v>95</v>
      </c>
      <c r="BJ43" s="284">
        <f>IFERROR(INDEX($W$56:$AI$97,$AM61,COLUMNS($BD$38:BJ43)),"")</f>
        <v>25</v>
      </c>
      <c r="BK43" s="284">
        <f>IFERROR(INDEX($W$56:$AI$97,$AM61,COLUMNS($BD$38:BK43)),"")</f>
        <v>25</v>
      </c>
      <c r="BL43" s="284">
        <f>IFERROR(INDEX($W$56:$AI$97,$AM61,COLUMNS($BD$38:BL43)),"")</f>
        <v>205</v>
      </c>
      <c r="BM43" s="284">
        <f>IFERROR(INDEX($W$56:$AI$97,$AM61,COLUMNS($BD$38:BM43)),"")</f>
        <v>50</v>
      </c>
      <c r="BN43" s="284">
        <f>IFERROR(INDEX($W$56:$AI$97,$AM61,COLUMNS($BD$38:BN43)),"")</f>
        <v>1975</v>
      </c>
      <c r="BO43" s="284">
        <f>IFERROR(INDEX($W$56:$AI$97,$AM61,COLUMNS($BD$38:BO43)),"")</f>
        <v>455</v>
      </c>
      <c r="BP43" s="285">
        <f>IFERROR(INDEX($W$56:$AI$97,$AM61,COLUMNS($BD$38:BP43)),"")</f>
        <v>2430</v>
      </c>
    </row>
    <row r="44" spans="3:68" x14ac:dyDescent="0.3">
      <c r="C44" s="350" t="s">
        <v>591</v>
      </c>
      <c r="D44" s="382">
        <v>1.2147928942276544E-2</v>
      </c>
      <c r="E44" s="382">
        <v>1.0944080128177066E-3</v>
      </c>
      <c r="F44" s="382">
        <v>2.0793752243536425E-3</v>
      </c>
      <c r="G44" s="382">
        <v>2.4076976281989545E-3</v>
      </c>
      <c r="H44" s="382">
        <v>3.1993923846712832E-2</v>
      </c>
      <c r="I44" s="382">
        <v>2.2654245865326526E-2</v>
      </c>
      <c r="J44" s="382">
        <v>2.5543483019165271E-3</v>
      </c>
      <c r="K44" s="382">
        <v>6.9713790416487911E-2</v>
      </c>
      <c r="L44" s="382">
        <v>1.2404020417275887E-2</v>
      </c>
      <c r="M44" s="382">
        <v>0.84295026134463347</v>
      </c>
      <c r="N44" s="382">
        <v>0.15704973865536651</v>
      </c>
      <c r="O44" s="350" t="s">
        <v>138</v>
      </c>
      <c r="P44" s="350">
        <f>ROWS($O$5:O44)</f>
        <v>40</v>
      </c>
      <c r="Q44" s="350" t="str">
        <f t="shared" si="0"/>
        <v/>
      </c>
      <c r="R44" s="350" t="str">
        <f>IFERROR(SMALL($Q$5:$Q$48,ROWS($Q$5:Q44)),"")</f>
        <v/>
      </c>
      <c r="V44" s="581"/>
      <c r="W44" s="581" t="s">
        <v>591</v>
      </c>
      <c r="X44" s="581">
        <v>55</v>
      </c>
      <c r="Y44" s="581">
        <v>5</v>
      </c>
      <c r="Z44" s="581">
        <v>10</v>
      </c>
      <c r="AA44" s="581">
        <v>10</v>
      </c>
      <c r="AB44" s="581">
        <v>145</v>
      </c>
      <c r="AC44" s="581">
        <v>105</v>
      </c>
      <c r="AD44" s="581">
        <v>10</v>
      </c>
      <c r="AE44" s="581">
        <v>320</v>
      </c>
      <c r="AF44" s="581">
        <v>55</v>
      </c>
      <c r="AG44" s="581">
        <v>3850</v>
      </c>
      <c r="AH44" s="581">
        <v>720</v>
      </c>
      <c r="AI44" s="350">
        <v>4570</v>
      </c>
      <c r="AJ44" s="581" t="s">
        <v>138</v>
      </c>
      <c r="AK44" s="581">
        <f>ROWS($O$5:AI44)</f>
        <v>40</v>
      </c>
      <c r="AL44" s="581" t="str">
        <f t="shared" si="1"/>
        <v/>
      </c>
      <c r="AM44" s="581" t="str">
        <f>IFERROR(SMALL($AL$5:$AL$48,ROWS($AL$5:AL44)),"")</f>
        <v/>
      </c>
      <c r="AN44" s="581"/>
      <c r="AO44" s="360"/>
      <c r="AP44" s="360"/>
      <c r="AQ44" s="597" t="str">
        <f>IFERROR(INDEX($C$56:$I$97,$R63,COLUMNS($AP$36:AP42)),"")</f>
        <v>Eastern, Asiatic, African, American and Australian Languages</v>
      </c>
      <c r="AR44" s="331" t="str">
        <f>IFERROR(INDEX($C$56:$N$97,$R63,COLUMNS($AQ$38:AR44)),"")</f>
        <v>-</v>
      </c>
      <c r="AS44" s="331" t="str">
        <f>IFERROR(INDEX($C$56:$N$97,$R63,COLUMNS($AQ$38:AS44)),"")</f>
        <v>-</v>
      </c>
      <c r="AT44" s="331" t="str">
        <f>IFERROR(INDEX($C$56:$N$97,$R63,COLUMNS($AQ$38:AT44)),"")</f>
        <v>-</v>
      </c>
      <c r="AU44" s="331" t="str">
        <f>IFERROR(INDEX($C$56:$N$97,$R63,COLUMNS($AQ$38:AU44)),"")</f>
        <v>-</v>
      </c>
      <c r="AV44" s="331" t="str">
        <f>IFERROR(INDEX($C$56:$N$97,$R63,COLUMNS($AQ$38:AV44)),"")</f>
        <v>-</v>
      </c>
      <c r="AW44" s="331" t="str">
        <f>IFERROR(INDEX($C$56:$N$97,$R63,COLUMNS($AQ$38:AW44)),"")</f>
        <v>-</v>
      </c>
      <c r="AX44" s="331" t="str">
        <f>IFERROR(INDEX($C$56:$N$97,$R63,COLUMNS($AQ$38:AX44)),"")</f>
        <v>-</v>
      </c>
      <c r="AY44" s="331" t="str">
        <f>IFERROR(INDEX($C$56:$N$97,$R63,COLUMNS($AQ$38:AY44)),"")</f>
        <v>-</v>
      </c>
      <c r="AZ44" s="331" t="str">
        <f>IFERROR(INDEX($C$56:$N$97,$R63,COLUMNS($AQ$38:AZ44)),"")</f>
        <v>-</v>
      </c>
      <c r="BA44" s="331" t="str">
        <f>IFERROR(INDEX($C$56:$N$97,$R63,COLUMNS($AQ$38:BA44)),"")</f>
        <v>-</v>
      </c>
      <c r="BB44" s="332" t="str">
        <f>IFERROR(INDEX($C$56:$N$97,$R63,COLUMNS($AQ$38:BB44)),"")</f>
        <v>-</v>
      </c>
      <c r="BD44" s="574" t="str">
        <f>IFERROR(INDEX($W$56:$AE$97,$AM62,COLUMNS($BC$38:BC45)),"")</f>
        <v>Eastern, Asiatic, African, American and Australian Languages</v>
      </c>
      <c r="BE44" s="284">
        <f>IFERROR(INDEX($W$56:$AI$97,$AM62,COLUMNS($BD$38:BE44)),"")</f>
        <v>0</v>
      </c>
      <c r="BF44" s="284">
        <f>IFERROR(INDEX($W$56:$AI$97,$AM62,COLUMNS($BD$38:BF44)),"")</f>
        <v>0</v>
      </c>
      <c r="BG44" s="284">
        <f>IFERROR(INDEX($W$56:$AI$97,$AM62,COLUMNS($BD$38:BG44)),"")</f>
        <v>0</v>
      </c>
      <c r="BH44" s="284">
        <f>IFERROR(INDEX($W$56:$AI$97,$AM62,COLUMNS($BD$38:BH44)),"")</f>
        <v>0</v>
      </c>
      <c r="BI44" s="284">
        <f>IFERROR(INDEX($W$56:$AI$97,$AM62,COLUMNS($BD$38:BI44)),"")</f>
        <v>0</v>
      </c>
      <c r="BJ44" s="284">
        <f>IFERROR(INDEX($W$56:$AI$97,$AM62,COLUMNS($BD$38:BJ44)),"")</f>
        <v>0</v>
      </c>
      <c r="BK44" s="284">
        <f>IFERROR(INDEX($W$56:$AI$97,$AM62,COLUMNS($BD$38:BK44)),"")</f>
        <v>0</v>
      </c>
      <c r="BL44" s="284">
        <f>IFERROR(INDEX($W$56:$AI$97,$AM62,COLUMNS($BD$38:BL44)),"")</f>
        <v>0</v>
      </c>
      <c r="BM44" s="284">
        <f>IFERROR(INDEX($W$56:$AI$97,$AM62,COLUMNS($BD$38:BM44)),"")</f>
        <v>0</v>
      </c>
      <c r="BN44" s="284">
        <f>IFERROR(INDEX($W$56:$AI$97,$AM62,COLUMNS($BD$38:BN44)),"")</f>
        <v>15</v>
      </c>
      <c r="BO44" s="284">
        <f>IFERROR(INDEX($W$56:$AI$97,$AM62,COLUMNS($BD$38:BO44)),"")</f>
        <v>5</v>
      </c>
      <c r="BP44" s="285">
        <f>IFERROR(INDEX($W$56:$AI$97,$AM62,COLUMNS($BD$38:BP44)),"")</f>
        <v>20</v>
      </c>
    </row>
    <row r="45" spans="3:68" x14ac:dyDescent="0.3">
      <c r="C45" s="350" t="s">
        <v>592</v>
      </c>
      <c r="D45" s="382" t="s">
        <v>137</v>
      </c>
      <c r="E45" s="382" t="s">
        <v>137</v>
      </c>
      <c r="F45" s="382" t="s">
        <v>137</v>
      </c>
      <c r="G45" s="382" t="s">
        <v>137</v>
      </c>
      <c r="H45" s="382" t="s">
        <v>137</v>
      </c>
      <c r="I45" s="382" t="s">
        <v>137</v>
      </c>
      <c r="J45" s="382" t="s">
        <v>137</v>
      </c>
      <c r="K45" s="382" t="s">
        <v>137</v>
      </c>
      <c r="L45" s="382" t="s">
        <v>137</v>
      </c>
      <c r="M45" s="382" t="s">
        <v>137</v>
      </c>
      <c r="N45" s="382" t="s">
        <v>137</v>
      </c>
      <c r="O45" s="350" t="s">
        <v>138</v>
      </c>
      <c r="P45" s="350">
        <f>ROWS($O$5:O45)</f>
        <v>41</v>
      </c>
      <c r="Q45" s="350" t="str">
        <f t="shared" si="0"/>
        <v/>
      </c>
      <c r="R45" s="350" t="str">
        <f>IFERROR(SMALL($Q$5:$Q$48,ROWS($Q$5:Q45)),"")</f>
        <v/>
      </c>
      <c r="V45" s="581"/>
      <c r="W45" s="581" t="s">
        <v>592</v>
      </c>
      <c r="X45" s="581">
        <v>0</v>
      </c>
      <c r="Y45" s="581">
        <v>0</v>
      </c>
      <c r="Z45" s="581">
        <v>0</v>
      </c>
      <c r="AA45" s="581">
        <v>0</v>
      </c>
      <c r="AB45" s="581">
        <v>0</v>
      </c>
      <c r="AC45" s="581">
        <v>0</v>
      </c>
      <c r="AD45" s="581">
        <v>0</v>
      </c>
      <c r="AE45" s="581">
        <v>0</v>
      </c>
      <c r="AF45" s="581">
        <v>0</v>
      </c>
      <c r="AG45" s="581">
        <v>0</v>
      </c>
      <c r="AH45" s="581">
        <v>0</v>
      </c>
      <c r="AI45" s="350">
        <v>0</v>
      </c>
      <c r="AJ45" s="581" t="s">
        <v>138</v>
      </c>
      <c r="AK45" s="581">
        <f>ROWS($O$5:AI45)</f>
        <v>41</v>
      </c>
      <c r="AL45" s="581" t="str">
        <f t="shared" si="1"/>
        <v/>
      </c>
      <c r="AM45" s="581" t="str">
        <f>IFERROR(SMALL($AL$5:$AL$48,ROWS($AL$5:AL45)),"")</f>
        <v/>
      </c>
      <c r="AN45" s="581"/>
      <c r="AO45" s="360"/>
      <c r="AP45" s="360"/>
      <c r="AQ45" s="597" t="str">
        <f>IFERROR(INDEX($C$56:$I$97,$R64,COLUMNS($AP$36:AP43)),"")</f>
        <v xml:space="preserve">Education                                                   </v>
      </c>
      <c r="AR45" s="331">
        <f>IFERROR(INDEX($C$56:$N$97,$R64,COLUMNS($AQ$38:AR45)),"")</f>
        <v>1.3848074038637925E-2</v>
      </c>
      <c r="AS45" s="331">
        <f>IFERROR(INDEX($C$56:$N$97,$R64,COLUMNS($AQ$38:AS45)),"")</f>
        <v>1.0790707043094488E-3</v>
      </c>
      <c r="AT45" s="331">
        <f>IFERROR(INDEX($C$56:$N$97,$R64,COLUMNS($AQ$38:AT45)),"")</f>
        <v>3.2372121129283461E-3</v>
      </c>
      <c r="AU45" s="331">
        <f>IFERROR(INDEX($C$56:$N$97,$R64,COLUMNS($AQ$38:AU45)),"")</f>
        <v>7.1938046953963248E-4</v>
      </c>
      <c r="AV45" s="331">
        <f>IFERROR(INDEX($C$56:$N$97,$R64,COLUMNS($AQ$38:AV45)),"")</f>
        <v>1.7804666621105903E-2</v>
      </c>
      <c r="AW45" s="331">
        <f>IFERROR(INDEX($C$56:$N$97,$R64,COLUMNS($AQ$38:AW45)),"")</f>
        <v>1.2229467982173751E-2</v>
      </c>
      <c r="AX45" s="331">
        <f>IFERROR(INDEX($C$56:$N$97,$R64,COLUMNS($AQ$38:AX45)),"")</f>
        <v>1.7984511738490811E-3</v>
      </c>
      <c r="AY45" s="331">
        <f>IFERROR(INDEX($C$56:$N$97,$R64,COLUMNS($AQ$38:AY45)),"")</f>
        <v>4.2623292820223223E-2</v>
      </c>
      <c r="AZ45" s="331">
        <f>IFERROR(INDEX($C$56:$N$97,$R64,COLUMNS($AQ$38:AZ45)),"")</f>
        <v>1.1330242395249211E-2</v>
      </c>
      <c r="BA45" s="331">
        <f>IFERROR(INDEX($C$56:$N$97,$R64,COLUMNS($AQ$38:BA45)),"")</f>
        <v>0.89533014168198344</v>
      </c>
      <c r="BB45" s="332">
        <f>IFERROR(INDEX($C$56:$N$97,$R64,COLUMNS($AQ$38:BB45)),"")</f>
        <v>0.10466985831801652</v>
      </c>
      <c r="BD45" s="574" t="str">
        <f>IFERROR(INDEX($W$56:$AE$97,$AM63,COLUMNS($BC$38:BC46)),"")</f>
        <v xml:space="preserve">Education                                                   </v>
      </c>
      <c r="BE45" s="284">
        <f>IFERROR(INDEX($W$56:$AI$97,$AM63,COLUMNS($BD$38:BE45)),"")</f>
        <v>40</v>
      </c>
      <c r="BF45" s="284">
        <f>IFERROR(INDEX($W$56:$AI$97,$AM63,COLUMNS($BD$38:BF45)),"")</f>
        <v>5</v>
      </c>
      <c r="BG45" s="284">
        <f>IFERROR(INDEX($W$56:$AI$97,$AM63,COLUMNS($BD$38:BG45)),"")</f>
        <v>10</v>
      </c>
      <c r="BH45" s="284">
        <f>IFERROR(INDEX($W$56:$AI$97,$AM63,COLUMNS($BD$38:BH45)),"")</f>
        <v>0</v>
      </c>
      <c r="BI45" s="284">
        <f>IFERROR(INDEX($W$56:$AI$97,$AM63,COLUMNS($BD$38:BI45)),"")</f>
        <v>50</v>
      </c>
      <c r="BJ45" s="284">
        <f>IFERROR(INDEX($W$56:$AI$97,$AM63,COLUMNS($BD$38:BJ45)),"")</f>
        <v>35</v>
      </c>
      <c r="BK45" s="284">
        <f>IFERROR(INDEX($W$56:$AI$97,$AM63,COLUMNS($BD$38:BK45)),"")</f>
        <v>5</v>
      </c>
      <c r="BL45" s="284">
        <f>IFERROR(INDEX($W$56:$AI$97,$AM63,COLUMNS($BD$38:BL45)),"")</f>
        <v>120</v>
      </c>
      <c r="BM45" s="284">
        <f>IFERROR(INDEX($W$56:$AI$97,$AM63,COLUMNS($BD$38:BM45)),"")</f>
        <v>30</v>
      </c>
      <c r="BN45" s="284">
        <f>IFERROR(INDEX($W$56:$AI$97,$AM63,COLUMNS($BD$38:BN45)),"")</f>
        <v>2490</v>
      </c>
      <c r="BO45" s="284">
        <f>IFERROR(INDEX($W$56:$AI$97,$AM63,COLUMNS($BD$38:BO45)),"")</f>
        <v>290</v>
      </c>
      <c r="BP45" s="285">
        <f>IFERROR(INDEX($W$56:$AI$97,$AM63,COLUMNS($BD$38:BP45)),"")</f>
        <v>2780</v>
      </c>
    </row>
    <row r="46" spans="3:68" x14ac:dyDescent="0.3">
      <c r="C46" s="350" t="s">
        <v>593</v>
      </c>
      <c r="D46" s="382">
        <v>3.6231884057971015E-3</v>
      </c>
      <c r="E46" s="382">
        <v>3.6231884057971015E-3</v>
      </c>
      <c r="F46" s="382">
        <v>0</v>
      </c>
      <c r="G46" s="382">
        <v>3.6231884057971015E-3</v>
      </c>
      <c r="H46" s="382">
        <v>2.5362318840579712E-2</v>
      </c>
      <c r="I46" s="382">
        <v>1.8115942028985508E-2</v>
      </c>
      <c r="J46" s="382">
        <v>7.246376811594203E-3</v>
      </c>
      <c r="K46" s="382">
        <v>6.8840579710144928E-2</v>
      </c>
      <c r="L46" s="382">
        <v>1.0869565217391304E-2</v>
      </c>
      <c r="M46" s="382">
        <v>0.85869565217391308</v>
      </c>
      <c r="N46" s="382">
        <v>0.14130434782608695</v>
      </c>
      <c r="O46" s="350" t="s">
        <v>138</v>
      </c>
      <c r="P46" s="350">
        <f>ROWS($O$5:O46)</f>
        <v>42</v>
      </c>
      <c r="Q46" s="350" t="str">
        <f t="shared" si="0"/>
        <v/>
      </c>
      <c r="R46" s="350" t="str">
        <f>IFERROR(SMALL($Q$5:$Q$48,ROWS($Q$5:Q46)),"")</f>
        <v/>
      </c>
      <c r="V46" s="581"/>
      <c r="W46" s="581" t="s">
        <v>593</v>
      </c>
      <c r="X46" s="581">
        <v>0</v>
      </c>
      <c r="Y46" s="581">
        <v>0</v>
      </c>
      <c r="Z46" s="581">
        <v>0</v>
      </c>
      <c r="AA46" s="581">
        <v>0</v>
      </c>
      <c r="AB46" s="581">
        <v>5</v>
      </c>
      <c r="AC46" s="581">
        <v>5</v>
      </c>
      <c r="AD46" s="581">
        <v>0</v>
      </c>
      <c r="AE46" s="581">
        <v>20</v>
      </c>
      <c r="AF46" s="581">
        <v>5</v>
      </c>
      <c r="AG46" s="581">
        <v>235</v>
      </c>
      <c r="AH46" s="581">
        <v>40</v>
      </c>
      <c r="AI46" s="350">
        <v>275</v>
      </c>
      <c r="AJ46" s="581" t="s">
        <v>138</v>
      </c>
      <c r="AK46" s="581">
        <f>ROWS($O$5:AI46)</f>
        <v>42</v>
      </c>
      <c r="AL46" s="581" t="str">
        <f t="shared" si="1"/>
        <v/>
      </c>
      <c r="AM46" s="581" t="str">
        <f>IFERROR(SMALL($AL$5:$AL$48,ROWS($AL$5:AL46)),"")</f>
        <v/>
      </c>
      <c r="AN46" s="581"/>
      <c r="AO46" s="360"/>
      <c r="AP46" s="360"/>
      <c r="AQ46" s="597" t="str">
        <f>IFERROR(INDEX($C$56:$I$97,$R65,COLUMNS($AP$36:AP44)),"")</f>
        <v xml:space="preserve">Engineering                                                 </v>
      </c>
      <c r="AR46" s="331">
        <f>IFERROR(INDEX($C$56:$N$97,$R65,COLUMNS($AQ$38:AR46)),"")</f>
        <v>6.5856252849111081E-3</v>
      </c>
      <c r="AS46" s="331">
        <f>IFERROR(INDEX($C$56:$N$97,$R65,COLUMNS($AQ$38:AS46)),"")</f>
        <v>9.1171554475003795E-4</v>
      </c>
      <c r="AT46" s="331">
        <f>IFERROR(INDEX($C$56:$N$97,$R65,COLUMNS($AQ$38:AT46)),"")</f>
        <v>1.8234310895000759E-3</v>
      </c>
      <c r="AU46" s="331">
        <f>IFERROR(INDEX($C$56:$N$97,$R65,COLUMNS($AQ$38:AU46)),"")</f>
        <v>1.8234310895000759E-3</v>
      </c>
      <c r="AV46" s="331">
        <f>IFERROR(INDEX($C$56:$N$97,$R65,COLUMNS($AQ$38:AV46)),"")</f>
        <v>9.2174441574228837E-3</v>
      </c>
      <c r="AW46" s="331">
        <f>IFERROR(INDEX($C$56:$N$97,$R65,COLUMNS($AQ$38:AW46)),"")</f>
        <v>9.724965810667072E-3</v>
      </c>
      <c r="AX46" s="331">
        <f>IFERROR(INDEX($C$56:$N$97,$R65,COLUMNS($AQ$38:AX46)),"")</f>
        <v>7.5976295395836502E-3</v>
      </c>
      <c r="AY46" s="331">
        <f>IFERROR(INDEX($C$56:$N$97,$R65,COLUMNS($AQ$38:AY46)),"")</f>
        <v>4.3102871903965966E-2</v>
      </c>
      <c r="AZ46" s="331">
        <f>IFERROR(INDEX($C$56:$N$97,$R65,COLUMNS($AQ$38:AZ46)),"")</f>
        <v>3.950767360583498E-3</v>
      </c>
      <c r="BA46" s="331">
        <f>IFERROR(INDEX($C$56:$N$97,$R65,COLUMNS($AQ$38:BA46)),"")</f>
        <v>0.91526211821911563</v>
      </c>
      <c r="BB46" s="332">
        <f>IFERROR(INDEX($C$56:$N$97,$R65,COLUMNS($AQ$38:BB46)),"")</f>
        <v>8.4737881780884372E-2</v>
      </c>
      <c r="BD46" s="574" t="str">
        <f>IFERROR(INDEX($W$56:$AE$97,$AM64,COLUMNS($BC$38:BC47)),"")</f>
        <v xml:space="preserve">Engineering                                                 </v>
      </c>
      <c r="BE46" s="284">
        <f>IFERROR(INDEX($W$56:$AI$97,$AM64,COLUMNS($BD$38:BE46)),"")</f>
        <v>20</v>
      </c>
      <c r="BF46" s="284">
        <f>IFERROR(INDEX($W$56:$AI$97,$AM64,COLUMNS($BD$38:BF46)),"")</f>
        <v>5</v>
      </c>
      <c r="BG46" s="284">
        <f>IFERROR(INDEX($W$56:$AI$97,$AM64,COLUMNS($BD$38:BG46)),"")</f>
        <v>5</v>
      </c>
      <c r="BH46" s="284">
        <f>IFERROR(INDEX($W$56:$AI$97,$AM64,COLUMNS($BD$38:BH46)),"")</f>
        <v>5</v>
      </c>
      <c r="BI46" s="284">
        <f>IFERROR(INDEX($W$56:$AI$97,$AM64,COLUMNS($BD$38:BI46)),"")</f>
        <v>30</v>
      </c>
      <c r="BJ46" s="284">
        <f>IFERROR(INDEX($W$56:$AI$97,$AM64,COLUMNS($BD$38:BJ46)),"")</f>
        <v>30</v>
      </c>
      <c r="BK46" s="284">
        <f>IFERROR(INDEX($W$56:$AI$97,$AM64,COLUMNS($BD$38:BK46)),"")</f>
        <v>25</v>
      </c>
      <c r="BL46" s="284">
        <f>IFERROR(INDEX($W$56:$AI$97,$AM64,COLUMNS($BD$38:BL46)),"")</f>
        <v>140</v>
      </c>
      <c r="BM46" s="284">
        <f>IFERROR(INDEX($W$56:$AI$97,$AM64,COLUMNS($BD$38:BM46)),"")</f>
        <v>15</v>
      </c>
      <c r="BN46" s="284">
        <f>IFERROR(INDEX($W$56:$AI$97,$AM64,COLUMNS($BD$38:BN46)),"")</f>
        <v>3010</v>
      </c>
      <c r="BO46" s="284">
        <f>IFERROR(INDEX($W$56:$AI$97,$AM64,COLUMNS($BD$38:BO46)),"")</f>
        <v>280</v>
      </c>
      <c r="BP46" s="285">
        <f>IFERROR(INDEX($W$56:$AI$97,$AM64,COLUMNS($BD$38:BP46)),"")</f>
        <v>3290</v>
      </c>
    </row>
    <row r="47" spans="3:68" x14ac:dyDescent="0.3"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R47" s="350" t="str">
        <f>IFERROR(SMALL($Q$5:$Q$48,ROWS($Q$5:Q47)),"")</f>
        <v/>
      </c>
      <c r="V47" s="581"/>
      <c r="W47" s="581"/>
      <c r="X47" s="581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 t="str">
        <f>IFERROR(SMALL($AL$5:$AL$48,ROWS($AL$5:AL47)),"")</f>
        <v/>
      </c>
      <c r="AN47" s="581"/>
      <c r="AO47" s="360"/>
      <c r="AP47" s="360"/>
      <c r="AQ47" s="597" t="str">
        <f>IFERROR(INDEX($C$56:$I$97,$R66,COLUMNS($AP$36:AP45)),"")</f>
        <v xml:space="preserve">European Languages, Literature and Related Subjects         </v>
      </c>
      <c r="AR47" s="331">
        <f>IFERROR(INDEX($C$56:$N$97,$R66,COLUMNS($AQ$38:AR47)),"")</f>
        <v>1.0285596736037303E-2</v>
      </c>
      <c r="AS47" s="331">
        <f>IFERROR(INDEX($C$56:$N$97,$R66,COLUMNS($AQ$38:AS47)),"")</f>
        <v>3.4285322453457678E-3</v>
      </c>
      <c r="AT47" s="331">
        <f>IFERROR(INDEX($C$56:$N$97,$R66,COLUMNS($AQ$38:AT47)),"")</f>
        <v>0</v>
      </c>
      <c r="AU47" s="331">
        <f>IFERROR(INDEX($C$56:$N$97,$R66,COLUMNS($AQ$38:AU47)),"")</f>
        <v>9.7198889155552526E-3</v>
      </c>
      <c r="AV47" s="331">
        <f>IFERROR(INDEX($C$56:$N$97,$R66,COLUMNS($AQ$38:AV47)),"")</f>
        <v>3.3719614632975632E-2</v>
      </c>
      <c r="AW47" s="331">
        <f>IFERROR(INDEX($C$56:$N$97,$R66,COLUMNS($AQ$38:AW47)),"")</f>
        <v>1.0851304556519356E-2</v>
      </c>
      <c r="AX47" s="331">
        <f>IFERROR(INDEX($C$56:$N$97,$R66,COLUMNS($AQ$38:AX47)),"")</f>
        <v>7.422772311173588E-3</v>
      </c>
      <c r="AY47" s="331">
        <f>IFERROR(INDEX($C$56:$N$97,$R66,COLUMNS($AQ$38:AY47)),"")</f>
        <v>2.6571124901429703E-2</v>
      </c>
      <c r="AZ47" s="331">
        <f>IFERROR(INDEX($C$56:$N$97,$R66,COLUMNS($AQ$38:AZ47)),"")</f>
        <v>8.8627558542188102E-3</v>
      </c>
      <c r="BA47" s="331">
        <f>IFERROR(INDEX($C$56:$N$97,$R66,COLUMNS($AQ$38:BA47)),"")</f>
        <v>0.88913840984674464</v>
      </c>
      <c r="BB47" s="332">
        <f>IFERROR(INDEX($C$56:$N$97,$R66,COLUMNS($AQ$38:BB47)),"")</f>
        <v>0.1108615901532554</v>
      </c>
      <c r="BD47" s="574" t="str">
        <f>IFERROR(INDEX($W$56:$AE$97,$AM65,COLUMNS($BC$38:BC48)),"")</f>
        <v xml:space="preserve">European Languages, Literature and Related Subjects         </v>
      </c>
      <c r="BE47" s="284">
        <f>IFERROR(INDEX($W$56:$AI$97,$AM65,COLUMNS($BD$38:BE47)),"")</f>
        <v>5</v>
      </c>
      <c r="BF47" s="284">
        <f>IFERROR(INDEX($W$56:$AI$97,$AM65,COLUMNS($BD$38:BF47)),"")</f>
        <v>0</v>
      </c>
      <c r="BG47" s="284">
        <f>IFERROR(INDEX($W$56:$AI$97,$AM65,COLUMNS($BD$38:BG47)),"")</f>
        <v>0</v>
      </c>
      <c r="BH47" s="284">
        <f>IFERROR(INDEX($W$56:$AI$97,$AM65,COLUMNS($BD$38:BH47)),"")</f>
        <v>5</v>
      </c>
      <c r="BI47" s="284">
        <f>IFERROR(INDEX($W$56:$AI$97,$AM65,COLUMNS($BD$38:BI47)),"")</f>
        <v>20</v>
      </c>
      <c r="BJ47" s="284">
        <f>IFERROR(INDEX($W$56:$AI$97,$AM65,COLUMNS($BD$38:BJ47)),"")</f>
        <v>5</v>
      </c>
      <c r="BK47" s="284">
        <f>IFERROR(INDEX($W$56:$AI$97,$AM65,COLUMNS($BD$38:BK47)),"")</f>
        <v>5</v>
      </c>
      <c r="BL47" s="284">
        <f>IFERROR(INDEX($W$56:$AI$97,$AM65,COLUMNS($BD$38:BL47)),"")</f>
        <v>15</v>
      </c>
      <c r="BM47" s="284">
        <f>IFERROR(INDEX($W$56:$AI$97,$AM65,COLUMNS($BD$38:BM47)),"")</f>
        <v>5</v>
      </c>
      <c r="BN47" s="284">
        <f>IFERROR(INDEX($W$56:$AI$97,$AM65,COLUMNS($BD$38:BN47)),"")</f>
        <v>520</v>
      </c>
      <c r="BO47" s="284">
        <f>IFERROR(INDEX($W$56:$AI$97,$AM65,COLUMNS($BD$38:BO47)),"")</f>
        <v>65</v>
      </c>
      <c r="BP47" s="285">
        <f>IFERROR(INDEX($W$56:$AI$97,$AM65,COLUMNS($BD$38:BP47)),"")</f>
        <v>585</v>
      </c>
    </row>
    <row r="48" spans="3:68" x14ac:dyDescent="0.3">
      <c r="Q48" s="350" t="str">
        <f>IF($AR$2=O47,P48,"")</f>
        <v/>
      </c>
      <c r="R48" s="350" t="str">
        <f>IFERROR(SMALL($Q$5:$Q$48,ROWS($Q$5:Q48)),"")</f>
        <v/>
      </c>
      <c r="V48" s="581"/>
      <c r="W48" s="581"/>
      <c r="X48" s="581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 t="str">
        <f>IFERROR(SMALL($AL$5:$AL$48,ROWS($AL$5:AL48)),"")</f>
        <v/>
      </c>
      <c r="AN48" s="581"/>
      <c r="AO48" s="360"/>
      <c r="AP48" s="360"/>
      <c r="AQ48" s="597" t="str">
        <f>IFERROR(INDEX($C$56:$I$97,$R67,COLUMNS($AP$36:AP46)),"")</f>
        <v xml:space="preserve">Historical and Philosophical Studies                        </v>
      </c>
      <c r="AR48" s="331">
        <f>IFERROR(INDEX($C$56:$N$97,$R67,COLUMNS($AQ$38:AR48)),"")</f>
        <v>2.4242371449228649E-2</v>
      </c>
      <c r="AS48" s="331">
        <f>IFERROR(INDEX($C$56:$N$97,$R67,COLUMNS($AQ$38:AS48)),"")</f>
        <v>6.0976140907150755E-3</v>
      </c>
      <c r="AT48" s="331">
        <f>IFERROR(INDEX($C$56:$N$97,$R67,COLUMNS($AQ$38:AT48)),"")</f>
        <v>5.5139853134609186E-3</v>
      </c>
      <c r="AU48" s="331">
        <f>IFERROR(INDEX($C$56:$N$97,$R67,COLUMNS($AQ$38:AU48)),"")</f>
        <v>6.3850730407059297E-3</v>
      </c>
      <c r="AV48" s="331">
        <f>IFERROR(INDEX($C$56:$N$97,$R67,COLUMNS($AQ$38:AV48)),"")</f>
        <v>5.357189522556817E-2</v>
      </c>
      <c r="AW48" s="331">
        <f>IFERROR(INDEX($C$56:$N$97,$R67,COLUMNS($AQ$38:AW48)),"")</f>
        <v>1.4372947499542679E-2</v>
      </c>
      <c r="AX48" s="331">
        <f>IFERROR(INDEX($C$56:$N$97,$R67,COLUMNS($AQ$38:AX48)),"")</f>
        <v>1.3937403635920173E-2</v>
      </c>
      <c r="AY48" s="331">
        <f>IFERROR(INDEX($C$56:$N$97,$R67,COLUMNS($AQ$38:AY48)),"")</f>
        <v>6.0253138093537398E-2</v>
      </c>
      <c r="AZ48" s="331">
        <f>IFERROR(INDEX($C$56:$N$97,$R67,COLUMNS($AQ$38:AZ48)),"")</f>
        <v>2.8162266221831198E-2</v>
      </c>
      <c r="BA48" s="331">
        <f>IFERROR(INDEX($C$56:$N$97,$R67,COLUMNS($AQ$38:BA48)),"")</f>
        <v>0.78746330542948983</v>
      </c>
      <c r="BB48" s="332">
        <f>IFERROR(INDEX($C$56:$N$97,$R67,COLUMNS($AQ$38:BB48)),"")</f>
        <v>0.21253669457051019</v>
      </c>
      <c r="BD48" s="574" t="str">
        <f>IFERROR(INDEX($W$56:$AE$97,$AM66,COLUMNS($BC$38:BC49)),"")</f>
        <v xml:space="preserve">Historical and Philosophical Studies                        </v>
      </c>
      <c r="BE48" s="284">
        <f>IFERROR(INDEX($W$56:$AI$97,$AM66,COLUMNS($BD$38:BE48)),"")</f>
        <v>30</v>
      </c>
      <c r="BF48" s="284">
        <f>IFERROR(INDEX($W$56:$AI$97,$AM66,COLUMNS($BD$38:BF48)),"")</f>
        <v>5</v>
      </c>
      <c r="BG48" s="284">
        <f>IFERROR(INDEX($W$56:$AI$97,$AM66,COLUMNS($BD$38:BG48)),"")</f>
        <v>5</v>
      </c>
      <c r="BH48" s="284">
        <f>IFERROR(INDEX($W$56:$AI$97,$AM66,COLUMNS($BD$38:BH48)),"")</f>
        <v>5</v>
      </c>
      <c r="BI48" s="284">
        <f>IFERROR(INDEX($W$56:$AI$97,$AM66,COLUMNS($BD$38:BI48)),"")</f>
        <v>60</v>
      </c>
      <c r="BJ48" s="284">
        <f>IFERROR(INDEX($W$56:$AI$97,$AM66,COLUMNS($BD$38:BJ48)),"")</f>
        <v>15</v>
      </c>
      <c r="BK48" s="284">
        <f>IFERROR(INDEX($W$56:$AI$97,$AM66,COLUMNS($BD$38:BK48)),"")</f>
        <v>15</v>
      </c>
      <c r="BL48" s="284">
        <f>IFERROR(INDEX($W$56:$AI$97,$AM66,COLUMNS($BD$38:BL48)),"")</f>
        <v>70</v>
      </c>
      <c r="BM48" s="284">
        <f>IFERROR(INDEX($W$56:$AI$97,$AM66,COLUMNS($BD$38:BM48)),"")</f>
        <v>30</v>
      </c>
      <c r="BN48" s="284">
        <f>IFERROR(INDEX($W$56:$AI$97,$AM66,COLUMNS($BD$38:BN48)),"")</f>
        <v>905</v>
      </c>
      <c r="BO48" s="284">
        <f>IFERROR(INDEX($W$56:$AI$97,$AM66,COLUMNS($BD$38:BO48)),"")</f>
        <v>245</v>
      </c>
      <c r="BP48" s="285">
        <f>IFERROR(INDEX($W$56:$AI$97,$AM66,COLUMNS($BD$38:BP48)),"")</f>
        <v>1150</v>
      </c>
    </row>
    <row r="49" spans="3:68" x14ac:dyDescent="0.3">
      <c r="V49" s="581"/>
      <c r="W49" s="581"/>
      <c r="X49" s="581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360"/>
      <c r="AP49" s="360"/>
      <c r="AQ49" s="597" t="str">
        <f>IFERROR(INDEX($C$56:$I$97,$R68,COLUMNS($AP$36:AP47)),"")</f>
        <v xml:space="preserve">Law                                                         </v>
      </c>
      <c r="AR49" s="331">
        <f>IFERROR(INDEX($C$56:$N$97,$R68,COLUMNS($AQ$38:AR49)),"")</f>
        <v>9.0032906275577546E-3</v>
      </c>
      <c r="AS49" s="331">
        <f>IFERROR(INDEX($C$56:$N$97,$R68,COLUMNS($AQ$38:AS49)),"")</f>
        <v>1.3919744322136291E-3</v>
      </c>
      <c r="AT49" s="331">
        <f>IFERROR(INDEX($C$56:$N$97,$R68,COLUMNS($AQ$38:AT49)),"")</f>
        <v>3.6191335237554358E-3</v>
      </c>
      <c r="AU49" s="331">
        <f>IFERROR(INDEX($C$56:$N$97,$R68,COLUMNS($AQ$38:AU49)),"")</f>
        <v>6.7761315360159464E-3</v>
      </c>
      <c r="AV49" s="331">
        <f>IFERROR(INDEX($C$56:$N$97,$R68,COLUMNS($AQ$38:AV49)),"")</f>
        <v>3.0066647735814387E-2</v>
      </c>
      <c r="AW49" s="331">
        <f>IFERROR(INDEX($C$56:$N$97,$R68,COLUMNS($AQ$38:AW49)),"")</f>
        <v>1.2900819037755916E-2</v>
      </c>
      <c r="AX49" s="331">
        <f>IFERROR(INDEX($C$56:$N$97,$R68,COLUMNS($AQ$38:AX49)),"")</f>
        <v>5.5678977288545163E-3</v>
      </c>
      <c r="AY49" s="331">
        <f>IFERROR(INDEX($C$56:$N$97,$R68,COLUMNS($AQ$38:AY49)),"")</f>
        <v>3.8418494329096164E-2</v>
      </c>
      <c r="AZ49" s="331">
        <f>IFERROR(INDEX($C$56:$N$97,$R68,COLUMNS($AQ$38:AZ49)),"")</f>
        <v>1.2344029264870464E-2</v>
      </c>
      <c r="BA49" s="331">
        <f>IFERROR(INDEX($C$56:$N$97,$R68,COLUMNS($AQ$38:BA49)),"")</f>
        <v>0.8799115817840657</v>
      </c>
      <c r="BB49" s="332">
        <f>IFERROR(INDEX($C$56:$N$97,$R68,COLUMNS($AQ$38:BB49)),"")</f>
        <v>0.12008841821593422</v>
      </c>
      <c r="BD49" s="574" t="str">
        <f>IFERROR(INDEX($W$56:$AE$97,$AM67,COLUMNS($BC$38:BC50)),"")</f>
        <v xml:space="preserve">Law                                                         </v>
      </c>
      <c r="BE49" s="284">
        <f>IFERROR(INDEX($W$56:$AI$97,$AM67,COLUMNS($BD$38:BE49)),"")</f>
        <v>15</v>
      </c>
      <c r="BF49" s="284">
        <f>IFERROR(INDEX($W$56:$AI$97,$AM67,COLUMNS($BD$38:BF49)),"")</f>
        <v>5</v>
      </c>
      <c r="BG49" s="284">
        <f>IFERROR(INDEX($W$56:$AI$97,$AM67,COLUMNS($BD$38:BG49)),"")</f>
        <v>5</v>
      </c>
      <c r="BH49" s="284">
        <f>IFERROR(INDEX($W$56:$AI$97,$AM67,COLUMNS($BD$38:BH49)),"")</f>
        <v>10</v>
      </c>
      <c r="BI49" s="284">
        <f>IFERROR(INDEX($W$56:$AI$97,$AM67,COLUMNS($BD$38:BI49)),"")</f>
        <v>55</v>
      </c>
      <c r="BJ49" s="284">
        <f>IFERROR(INDEX($W$56:$AI$97,$AM67,COLUMNS($BD$38:BJ49)),"")</f>
        <v>25</v>
      </c>
      <c r="BK49" s="284">
        <f>IFERROR(INDEX($W$56:$AI$97,$AM67,COLUMNS($BD$38:BK49)),"")</f>
        <v>10</v>
      </c>
      <c r="BL49" s="284">
        <f>IFERROR(INDEX($W$56:$AI$97,$AM67,COLUMNS($BD$38:BL49)),"")</f>
        <v>70</v>
      </c>
      <c r="BM49" s="284">
        <f>IFERROR(INDEX($W$56:$AI$97,$AM67,COLUMNS($BD$38:BM49)),"")</f>
        <v>20</v>
      </c>
      <c r="BN49" s="284">
        <f>IFERROR(INDEX($W$56:$AI$97,$AM67,COLUMNS($BD$38:BN49)),"")</f>
        <v>1580</v>
      </c>
      <c r="BO49" s="284">
        <f>IFERROR(INDEX($W$56:$AI$97,$AM67,COLUMNS($BD$38:BO49)),"")</f>
        <v>215</v>
      </c>
      <c r="BP49" s="285">
        <f>IFERROR(INDEX($W$56:$AI$97,$AM67,COLUMNS($BD$38:BP49)),"")</f>
        <v>1795</v>
      </c>
    </row>
    <row r="50" spans="3:68" x14ac:dyDescent="0.3">
      <c r="V50" s="581"/>
      <c r="W50" s="581"/>
      <c r="X50" s="581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360"/>
      <c r="AP50" s="360"/>
      <c r="AQ50" s="597" t="str">
        <f>IFERROR(INDEX($C$56:$I$97,$R69,COLUMNS($AP$36:AP48)),"")</f>
        <v xml:space="preserve">Linguistics, Classics and Related Subjects                  </v>
      </c>
      <c r="AR50" s="331">
        <f>IFERROR(INDEX($C$56:$N$97,$R69,COLUMNS($AQ$38:AR50)),"")</f>
        <v>2.3115464870740822E-2</v>
      </c>
      <c r="AS50" s="331">
        <f>IFERROR(INDEX($C$56:$N$97,$R69,COLUMNS($AQ$38:AS50)),"")</f>
        <v>1.8742268814114179E-3</v>
      </c>
      <c r="AT50" s="331">
        <f>IFERROR(INDEX($C$56:$N$97,$R69,COLUMNS($AQ$38:AT50)),"")</f>
        <v>1.8742268814114179E-3</v>
      </c>
      <c r="AU50" s="331">
        <f>IFERROR(INDEX($C$56:$N$97,$R69,COLUMNS($AQ$38:AU50)),"")</f>
        <v>8.5339797333599896E-3</v>
      </c>
      <c r="AV50" s="331">
        <f>IFERROR(INDEX($C$56:$N$97,$R69,COLUMNS($AQ$38:AV50)),"")</f>
        <v>6.0187672585058673E-2</v>
      </c>
      <c r="AW50" s="331">
        <f>IFERROR(INDEX($C$56:$N$97,$R69,COLUMNS($AQ$38:AW50)),"")</f>
        <v>1.8529856434220886E-2</v>
      </c>
      <c r="AX50" s="331">
        <f>IFERROR(INDEX($C$56:$N$97,$R69,COLUMNS($AQ$38:AX50)),"")</f>
        <v>1.1245361288468508E-2</v>
      </c>
      <c r="AY50" s="331">
        <f>IFERROR(INDEX($C$56:$N$97,$R69,COLUMNS($AQ$38:AY50)),"")</f>
        <v>3.6647382954531259E-2</v>
      </c>
      <c r="AZ50" s="331">
        <f>IFERROR(INDEX($C$56:$N$97,$R69,COLUMNS($AQ$38:AZ50)),"")</f>
        <v>3.3948496245298818E-2</v>
      </c>
      <c r="BA50" s="331">
        <f>IFERROR(INDEX($C$56:$N$97,$R69,COLUMNS($AQ$38:BA50)),"")</f>
        <v>0.80404333212549828</v>
      </c>
      <c r="BB50" s="332">
        <f>IFERROR(INDEX($C$56:$N$97,$R69,COLUMNS($AQ$38:BB50)),"")</f>
        <v>0.19595666787450178</v>
      </c>
      <c r="BD50" s="574" t="str">
        <f>IFERROR(INDEX($W$56:$AE$97,$AM68,COLUMNS($BC$38:BC51)),"")</f>
        <v xml:space="preserve">Linguistics, Classics and Related Subjects                  </v>
      </c>
      <c r="BE50" s="284">
        <f>IFERROR(INDEX($W$56:$AI$97,$AM68,COLUMNS($BD$38:BE50)),"")</f>
        <v>20</v>
      </c>
      <c r="BF50" s="284">
        <f>IFERROR(INDEX($W$56:$AI$97,$AM68,COLUMNS($BD$38:BF50)),"")</f>
        <v>0</v>
      </c>
      <c r="BG50" s="284">
        <f>IFERROR(INDEX($W$56:$AI$97,$AM68,COLUMNS($BD$38:BG50)),"")</f>
        <v>0</v>
      </c>
      <c r="BH50" s="284">
        <f>IFERROR(INDEX($W$56:$AI$97,$AM68,COLUMNS($BD$38:BH50)),"")</f>
        <v>5</v>
      </c>
      <c r="BI50" s="284">
        <f>IFERROR(INDEX($W$56:$AI$97,$AM68,COLUMNS($BD$38:BI50)),"")</f>
        <v>50</v>
      </c>
      <c r="BJ50" s="284">
        <f>IFERROR(INDEX($W$56:$AI$97,$AM68,COLUMNS($BD$38:BJ50)),"")</f>
        <v>15</v>
      </c>
      <c r="BK50" s="284">
        <f>IFERROR(INDEX($W$56:$AI$97,$AM68,COLUMNS($BD$38:BK50)),"")</f>
        <v>10</v>
      </c>
      <c r="BL50" s="284">
        <f>IFERROR(INDEX($W$56:$AI$97,$AM68,COLUMNS($BD$38:BL50)),"")</f>
        <v>30</v>
      </c>
      <c r="BM50" s="284">
        <f>IFERROR(INDEX($W$56:$AI$97,$AM68,COLUMNS($BD$38:BM50)),"")</f>
        <v>25</v>
      </c>
      <c r="BN50" s="284">
        <f>IFERROR(INDEX($W$56:$AI$97,$AM68,COLUMNS($BD$38:BN50)),"")</f>
        <v>645</v>
      </c>
      <c r="BO50" s="284">
        <f>IFERROR(INDEX($W$56:$AI$97,$AM68,COLUMNS($BD$38:BO50)),"")</f>
        <v>155</v>
      </c>
      <c r="BP50" s="285">
        <f>IFERROR(INDEX($W$56:$AI$97,$AM68,COLUMNS($BD$38:BP50)),"")</f>
        <v>800</v>
      </c>
    </row>
    <row r="51" spans="3:68" x14ac:dyDescent="0.3">
      <c r="V51" s="581"/>
      <c r="W51" s="581"/>
      <c r="X51" s="581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360"/>
      <c r="AP51" s="360"/>
      <c r="AQ51" s="597" t="str">
        <f>IFERROR(INDEX($C$56:$I$97,$R70,COLUMNS($AP$36:AP49)),"")</f>
        <v xml:space="preserve">Mass Communication and Documentation                        </v>
      </c>
      <c r="AR51" s="331">
        <f>IFERROR(INDEX($C$56:$N$97,$R70,COLUMNS($AQ$38:AR51)),"")</f>
        <v>1.3309671694764862E-2</v>
      </c>
      <c r="AS51" s="331">
        <f>IFERROR(INDEX($C$56:$N$97,$R70,COLUMNS($AQ$38:AS51)),"")</f>
        <v>4.4365572315882874E-3</v>
      </c>
      <c r="AT51" s="331">
        <f>IFERROR(INDEX($C$56:$N$97,$R70,COLUMNS($AQ$38:AT51)),"")</f>
        <v>7.0984915705412602E-3</v>
      </c>
      <c r="AU51" s="331">
        <f>IFERROR(INDEX($C$56:$N$97,$R70,COLUMNS($AQ$38:AU51)),"")</f>
        <v>1.064773735581189E-2</v>
      </c>
      <c r="AV51" s="331">
        <f>IFERROR(INDEX($C$56:$N$97,$R70,COLUMNS($AQ$38:AV51)),"")</f>
        <v>5.6787932564330082E-2</v>
      </c>
      <c r="AW51" s="331">
        <f>IFERROR(INDEX($C$56:$N$97,$R70,COLUMNS($AQ$38:AW51)),"")</f>
        <v>1.5669920141969832E-2</v>
      </c>
      <c r="AX51" s="331">
        <f>IFERROR(INDEX($C$56:$N$97,$R70,COLUMNS($AQ$38:AX51)),"")</f>
        <v>2.3957409050576754E-2</v>
      </c>
      <c r="AY51" s="331">
        <f>IFERROR(INDEX($C$56:$N$97,$R70,COLUMNS($AQ$38:AY51)),"")</f>
        <v>4.4667258207630879E-2</v>
      </c>
      <c r="AZ51" s="331">
        <f>IFERROR(INDEX($C$56:$N$97,$R70,COLUMNS($AQ$38:AZ51)),"")</f>
        <v>1.3309671694764862E-2</v>
      </c>
      <c r="BA51" s="331">
        <f>IFERROR(INDEX($C$56:$N$97,$R70,COLUMNS($AQ$38:BA51)),"")</f>
        <v>0.8101153504880213</v>
      </c>
      <c r="BB51" s="332">
        <f>IFERROR(INDEX($C$56:$N$97,$R70,COLUMNS($AQ$38:BB51)),"")</f>
        <v>0.1898846495119787</v>
      </c>
      <c r="BD51" s="574" t="str">
        <f>IFERROR(INDEX($W$56:$AE$97,$AM69,COLUMNS($BC$38:BC52)),"")</f>
        <v xml:space="preserve">Mass Communication and Documentation                        </v>
      </c>
      <c r="BE51" s="284">
        <f>IFERROR(INDEX($W$56:$AI$97,$AM69,COLUMNS($BD$38:BE51)),"")</f>
        <v>10</v>
      </c>
      <c r="BF51" s="284">
        <f>IFERROR(INDEX($W$56:$AI$97,$AM69,COLUMNS($BD$38:BF51)),"")</f>
        <v>5</v>
      </c>
      <c r="BG51" s="284">
        <f>IFERROR(INDEX($W$56:$AI$97,$AM69,COLUMNS($BD$38:BG51)),"")</f>
        <v>5</v>
      </c>
      <c r="BH51" s="284">
        <f>IFERROR(INDEX($W$56:$AI$97,$AM69,COLUMNS($BD$38:BH51)),"")</f>
        <v>5</v>
      </c>
      <c r="BI51" s="284">
        <f>IFERROR(INDEX($W$56:$AI$97,$AM69,COLUMNS($BD$38:BI51)),"")</f>
        <v>30</v>
      </c>
      <c r="BJ51" s="284">
        <f>IFERROR(INDEX($W$56:$AI$97,$AM69,COLUMNS($BD$38:BJ51)),"")</f>
        <v>10</v>
      </c>
      <c r="BK51" s="284">
        <f>IFERROR(INDEX($W$56:$AI$97,$AM69,COLUMNS($BD$38:BK51)),"")</f>
        <v>15</v>
      </c>
      <c r="BL51" s="284">
        <f>IFERROR(INDEX($W$56:$AI$97,$AM69,COLUMNS($BD$38:BL51)),"")</f>
        <v>25</v>
      </c>
      <c r="BM51" s="284">
        <f>IFERROR(INDEX($W$56:$AI$97,$AM69,COLUMNS($BD$38:BM51)),"")</f>
        <v>10</v>
      </c>
      <c r="BN51" s="284">
        <f>IFERROR(INDEX($W$56:$AI$97,$AM69,COLUMNS($BD$38:BN51)),"")</f>
        <v>455</v>
      </c>
      <c r="BO51" s="284">
        <f>IFERROR(INDEX($W$56:$AI$97,$AM69,COLUMNS($BD$38:BO51)),"")</f>
        <v>105</v>
      </c>
      <c r="BP51" s="285">
        <f>IFERROR(INDEX($W$56:$AI$97,$AM69,COLUMNS($BD$38:BP51)),"")</f>
        <v>565</v>
      </c>
    </row>
    <row r="52" spans="3:68" x14ac:dyDescent="0.3">
      <c r="V52" s="581"/>
      <c r="W52" s="581"/>
      <c r="X52" s="581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360"/>
      <c r="AP52" s="360"/>
      <c r="AQ52" s="597" t="str">
        <f>IFERROR(INDEX($C$56:$I$97,$R71,COLUMNS($AP$36:AP50)),"")</f>
        <v xml:space="preserve">Mathematical Sciences                                       </v>
      </c>
      <c r="AR52" s="331">
        <f>IFERROR(INDEX($C$56:$N$97,$R71,COLUMNS($AQ$38:AR52)),"")</f>
        <v>1.2378600324237512E-2</v>
      </c>
      <c r="AS52" s="331">
        <f>IFERROR(INDEX($C$56:$N$97,$R71,COLUMNS($AQ$38:AS52)),"")</f>
        <v>3.7878213966455053E-3</v>
      </c>
      <c r="AT52" s="331">
        <f>IFERROR(INDEX($C$56:$N$97,$R71,COLUMNS($AQ$38:AT52)),"")</f>
        <v>8.590778927592007E-3</v>
      </c>
      <c r="AU52" s="331">
        <f>IFERROR(INDEX($C$56:$N$97,$R71,COLUMNS($AQ$38:AU52)),"")</f>
        <v>2.2726928379873034E-3</v>
      </c>
      <c r="AV52" s="331">
        <f>IFERROR(INDEX($C$56:$N$97,$R71,COLUMNS($AQ$38:AV52)),"")</f>
        <v>3.5105528704110545E-2</v>
      </c>
      <c r="AW52" s="331">
        <f>IFERROR(INDEX($C$56:$N$97,$R71,COLUMNS($AQ$38:AW52)),"")</f>
        <v>9.0907713519492138E-3</v>
      </c>
      <c r="AX52" s="331">
        <f>IFERROR(INDEX($C$56:$N$97,$R71,COLUMNS($AQ$38:AX52)),"")</f>
        <v>1.9954243117528522E-2</v>
      </c>
      <c r="AY52" s="331">
        <f>IFERROR(INDEX($C$56:$N$97,$R71,COLUMNS($AQ$38:AY52)),"")</f>
        <v>3.5105528704110545E-2</v>
      </c>
      <c r="AZ52" s="331">
        <f>IFERROR(INDEX($C$56:$N$97,$R71,COLUMNS($AQ$38:AZ52)),"")</f>
        <v>1.8681535128255634E-2</v>
      </c>
      <c r="BA52" s="331">
        <f>IFERROR(INDEX($C$56:$N$97,$R71,COLUMNS($AQ$38:BA52)),"")</f>
        <v>0.85503249950758331</v>
      </c>
      <c r="BB52" s="332">
        <f>IFERROR(INDEX($C$56:$N$97,$R71,COLUMNS($AQ$38:BB52)),"")</f>
        <v>0.1449675004924168</v>
      </c>
      <c r="BD52" s="574" t="str">
        <f>IFERROR(INDEX($W$56:$AE$97,$AM70,COLUMNS($BC$38:BC53)),"")</f>
        <v xml:space="preserve">Mathematical Sciences                                       </v>
      </c>
      <c r="BE52" s="284">
        <f>IFERROR(INDEX($W$56:$AI$97,$AM70,COLUMNS($BD$38:BE52)),"")</f>
        <v>10</v>
      </c>
      <c r="BF52" s="284">
        <f>IFERROR(INDEX($W$56:$AI$97,$AM70,COLUMNS($BD$38:BF52)),"")</f>
        <v>5</v>
      </c>
      <c r="BG52" s="284">
        <f>IFERROR(INDEX($W$56:$AI$97,$AM70,COLUMNS($BD$38:BG52)),"")</f>
        <v>5</v>
      </c>
      <c r="BH52" s="284">
        <f>IFERROR(INDEX($W$56:$AI$97,$AM70,COLUMNS($BD$38:BH52)),"")</f>
        <v>0</v>
      </c>
      <c r="BI52" s="284">
        <f>IFERROR(INDEX($W$56:$AI$97,$AM70,COLUMNS($BD$38:BI52)),"")</f>
        <v>25</v>
      </c>
      <c r="BJ52" s="284">
        <f>IFERROR(INDEX($W$56:$AI$97,$AM70,COLUMNS($BD$38:BJ52)),"")</f>
        <v>5</v>
      </c>
      <c r="BK52" s="284">
        <f>IFERROR(INDEX($W$56:$AI$97,$AM70,COLUMNS($BD$38:BK52)),"")</f>
        <v>15</v>
      </c>
      <c r="BL52" s="284">
        <f>IFERROR(INDEX($W$56:$AI$97,$AM70,COLUMNS($BD$38:BL52)),"")</f>
        <v>25</v>
      </c>
      <c r="BM52" s="284">
        <f>IFERROR(INDEX($W$56:$AI$97,$AM70,COLUMNS($BD$38:BM52)),"")</f>
        <v>10</v>
      </c>
      <c r="BN52" s="284">
        <f>IFERROR(INDEX($W$56:$AI$97,$AM70,COLUMNS($BD$38:BN52)),"")</f>
        <v>565</v>
      </c>
      <c r="BO52" s="284">
        <f>IFERROR(INDEX($W$56:$AI$97,$AM70,COLUMNS($BD$38:BO52)),"")</f>
        <v>95</v>
      </c>
      <c r="BP52" s="285">
        <f>IFERROR(INDEX($W$56:$AI$97,$AM70,COLUMNS($BD$38:BP52)),"")</f>
        <v>660</v>
      </c>
    </row>
    <row r="53" spans="3:68" x14ac:dyDescent="0.3">
      <c r="C53" s="363" t="s">
        <v>595</v>
      </c>
      <c r="V53" s="581"/>
      <c r="W53" s="585" t="s">
        <v>595</v>
      </c>
      <c r="X53" s="581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360"/>
      <c r="AP53" s="360"/>
      <c r="AQ53" s="597" t="str">
        <f>IFERROR(INDEX($C$56:$I$97,$R72,COLUMNS($AP$36:AP51)),"")</f>
        <v xml:space="preserve">Medicine and Dentistry                                      </v>
      </c>
      <c r="AR53" s="331">
        <f>IFERROR(INDEX($C$56:$N$97,$R72,COLUMNS($AQ$38:AR53)),"")</f>
        <v>4.2313117066290554E-3</v>
      </c>
      <c r="AS53" s="331">
        <f>IFERROR(INDEX($C$56:$N$97,$R72,COLUMNS($AQ$38:AS53)),"")</f>
        <v>1.4104372355430183E-3</v>
      </c>
      <c r="AT53" s="331">
        <f>IFERROR(INDEX($C$56:$N$97,$R72,COLUMNS($AQ$38:AT53)),"")</f>
        <v>0</v>
      </c>
      <c r="AU53" s="331">
        <f>IFERROR(INDEX($C$56:$N$97,$R72,COLUMNS($AQ$38:AU53)),"")</f>
        <v>2.8208744710860366E-3</v>
      </c>
      <c r="AV53" s="331">
        <f>IFERROR(INDEX($C$56:$N$97,$R72,COLUMNS($AQ$38:AV53)),"")</f>
        <v>8.4626234132581107E-3</v>
      </c>
      <c r="AW53" s="331">
        <f>IFERROR(INDEX($C$56:$N$97,$R72,COLUMNS($AQ$38:AW53)),"")</f>
        <v>1.4104372355430184E-2</v>
      </c>
      <c r="AX53" s="331">
        <f>IFERROR(INDEX($C$56:$N$97,$R72,COLUMNS($AQ$38:AX53)),"")</f>
        <v>1.4104372355430183E-3</v>
      </c>
      <c r="AY53" s="331">
        <f>IFERROR(INDEX($C$56:$N$97,$R72,COLUMNS($AQ$38:AY53)),"")</f>
        <v>2.6798307475317348E-2</v>
      </c>
      <c r="AZ53" s="331">
        <f>IFERROR(INDEX($C$56:$N$97,$R72,COLUMNS($AQ$38:AZ53)),"")</f>
        <v>5.6417489421720732E-3</v>
      </c>
      <c r="BA53" s="331">
        <f>IFERROR(INDEX($C$56:$N$97,$R72,COLUMNS($AQ$38:BA53)),"")</f>
        <v>0.93511988716502115</v>
      </c>
      <c r="BB53" s="332">
        <f>IFERROR(INDEX($C$56:$N$97,$R72,COLUMNS($AQ$38:BB53)),"")</f>
        <v>6.488011283497884E-2</v>
      </c>
      <c r="BD53" s="574" t="str">
        <f>IFERROR(INDEX($W$56:$AE$97,$AM71,COLUMNS($BC$38:BC54)),"")</f>
        <v xml:space="preserve">Medicine and Dentistry                                      </v>
      </c>
      <c r="BE53" s="284">
        <f>IFERROR(INDEX($W$56:$AI$97,$AM71,COLUMNS($BD$38:BE53)),"")</f>
        <v>5</v>
      </c>
      <c r="BF53" s="284">
        <f>IFERROR(INDEX($W$56:$AI$97,$AM71,COLUMNS($BD$38:BF53)),"")</f>
        <v>0</v>
      </c>
      <c r="BG53" s="284">
        <f>IFERROR(INDEX($W$56:$AI$97,$AM71,COLUMNS($BD$38:BG53)),"")</f>
        <v>0</v>
      </c>
      <c r="BH53" s="284">
        <f>IFERROR(INDEX($W$56:$AI$97,$AM71,COLUMNS($BD$38:BH53)),"")</f>
        <v>0</v>
      </c>
      <c r="BI53" s="284">
        <f>IFERROR(INDEX($W$56:$AI$97,$AM71,COLUMNS($BD$38:BI53)),"")</f>
        <v>5</v>
      </c>
      <c r="BJ53" s="284">
        <f>IFERROR(INDEX($W$56:$AI$97,$AM71,COLUMNS($BD$38:BJ53)),"")</f>
        <v>10</v>
      </c>
      <c r="BK53" s="284">
        <f>IFERROR(INDEX($W$56:$AI$97,$AM71,COLUMNS($BD$38:BK53)),"")</f>
        <v>0</v>
      </c>
      <c r="BL53" s="284">
        <f>IFERROR(INDEX($W$56:$AI$97,$AM71,COLUMNS($BD$38:BL53)),"")</f>
        <v>20</v>
      </c>
      <c r="BM53" s="284">
        <f>IFERROR(INDEX($W$56:$AI$97,$AM71,COLUMNS($BD$38:BM53)),"")</f>
        <v>5</v>
      </c>
      <c r="BN53" s="284">
        <f>IFERROR(INDEX($W$56:$AI$97,$AM71,COLUMNS($BD$38:BN53)),"")</f>
        <v>665</v>
      </c>
      <c r="BO53" s="284">
        <f>IFERROR(INDEX($W$56:$AI$97,$AM71,COLUMNS($BD$38:BO53)),"")</f>
        <v>45</v>
      </c>
      <c r="BP53" s="285">
        <f>IFERROR(INDEX($W$56:$AI$97,$AM71,COLUMNS($BD$38:BP53)),"")</f>
        <v>710</v>
      </c>
    </row>
    <row r="54" spans="3:68" x14ac:dyDescent="0.3">
      <c r="V54" s="581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Q54" s="597" t="str">
        <f>IFERROR(INDEX($C$56:$I$97,$R73,COLUMNS($AP$36:AP52)),"")</f>
        <v xml:space="preserve">Physical Sciences                                           </v>
      </c>
      <c r="AR54" s="331">
        <f>IFERROR(INDEX($C$56:$N$97,$R73,COLUMNS($AQ$38:AR54)),"")</f>
        <v>1.1318335322347205E-2</v>
      </c>
      <c r="AS54" s="331">
        <f>IFERROR(INDEX($C$56:$N$97,$R73,COLUMNS($AQ$38:AS54)),"")</f>
        <v>2.0948124825432294E-4</v>
      </c>
      <c r="AT54" s="331">
        <f>IFERROR(INDEX($C$56:$N$97,$R73,COLUMNS($AQ$38:AT54)),"")</f>
        <v>2.1138562323845317E-3</v>
      </c>
      <c r="AU54" s="331">
        <f>IFERROR(INDEX($C$56:$N$97,$R73,COLUMNS($AQ$38:AU54)),"")</f>
        <v>4.551456212071198E-3</v>
      </c>
      <c r="AV54" s="331">
        <f>IFERROR(INDEX($C$56:$N$97,$R73,COLUMNS($AQ$38:AV54)),"")</f>
        <v>3.3961353883655385E-2</v>
      </c>
      <c r="AW54" s="331">
        <f>IFERROR(INDEX($C$56:$N$97,$R73,COLUMNS($AQ$38:AW54)),"")</f>
        <v>1.2270522814412309E-2</v>
      </c>
      <c r="AX54" s="331">
        <f>IFERROR(INDEX($C$56:$N$97,$R73,COLUMNS($AQ$38:AX54)),"")</f>
        <v>1.7247289439605924E-2</v>
      </c>
      <c r="AY54" s="331">
        <f>IFERROR(INDEX($C$56:$N$97,$R73,COLUMNS($AQ$38:AY54)),"")</f>
        <v>5.7023334941472208E-2</v>
      </c>
      <c r="AZ54" s="331">
        <f>IFERROR(INDEX($C$56:$N$97,$R73,COLUMNS($AQ$38:AZ54)),"")</f>
        <v>1.6187187365106773E-2</v>
      </c>
      <c r="BA54" s="331">
        <f>IFERROR(INDEX($C$56:$N$97,$R73,COLUMNS($AQ$38:BA54)),"")</f>
        <v>0.84511718254069013</v>
      </c>
      <c r="BB54" s="332">
        <f>IFERROR(INDEX($C$56:$N$97,$R73,COLUMNS($AQ$38:BB54)),"")</f>
        <v>0.15488281745930987</v>
      </c>
      <c r="BC54" s="350" t="str">
        <f>IFERROR(INDEX($W$5:$AE$47,$AM27,COLUMNS($AP$30:AW53)),"")</f>
        <v/>
      </c>
      <c r="BD54" s="574" t="str">
        <f>IFERROR(INDEX($W$56:$AE$97,$AM72,COLUMNS($BC$38:BC55)),"")</f>
        <v xml:space="preserve">Physical Sciences                                           </v>
      </c>
      <c r="BE54" s="284">
        <f>IFERROR(INDEX($W$56:$AI$97,$AM72,COLUMNS($BD$38:BE54)),"")</f>
        <v>20</v>
      </c>
      <c r="BF54" s="284">
        <f>IFERROR(INDEX($W$56:$AI$97,$AM72,COLUMNS($BD$38:BF54)),"")</f>
        <v>0</v>
      </c>
      <c r="BG54" s="284">
        <f>IFERROR(INDEX($W$56:$AI$97,$AM72,COLUMNS($BD$38:BG54)),"")</f>
        <v>5</v>
      </c>
      <c r="BH54" s="284">
        <f>IFERROR(INDEX($W$56:$AI$97,$AM72,COLUMNS($BD$38:BH54)),"")</f>
        <v>5</v>
      </c>
      <c r="BI54" s="284">
        <f>IFERROR(INDEX($W$56:$AI$97,$AM72,COLUMNS($BD$38:BI54)),"")</f>
        <v>55</v>
      </c>
      <c r="BJ54" s="284">
        <f>IFERROR(INDEX($W$56:$AI$97,$AM72,COLUMNS($BD$38:BJ54)),"")</f>
        <v>20</v>
      </c>
      <c r="BK54" s="284">
        <f>IFERROR(INDEX($W$56:$AI$97,$AM72,COLUMNS($BD$38:BK54)),"")</f>
        <v>25</v>
      </c>
      <c r="BL54" s="284">
        <f>IFERROR(INDEX($W$56:$AI$97,$AM72,COLUMNS($BD$38:BL54)),"")</f>
        <v>90</v>
      </c>
      <c r="BM54" s="284">
        <f>IFERROR(INDEX($W$56:$AI$97,$AM72,COLUMNS($BD$38:BM54)),"")</f>
        <v>25</v>
      </c>
      <c r="BN54" s="284">
        <f>IFERROR(INDEX($W$56:$AI$97,$AM72,COLUMNS($BD$38:BN54)),"")</f>
        <v>1330</v>
      </c>
      <c r="BO54" s="284">
        <f>IFERROR(INDEX($W$56:$AI$97,$AM72,COLUMNS($BD$38:BO54)),"")</f>
        <v>245</v>
      </c>
      <c r="BP54" s="285">
        <f>IFERROR(INDEX($W$56:$AI$97,$AM72,COLUMNS($BD$38:BP54)),"")</f>
        <v>1575</v>
      </c>
    </row>
    <row r="55" spans="3:68" ht="13.5" customHeight="1" x14ac:dyDescent="0.3">
      <c r="C55" s="363" t="s">
        <v>565</v>
      </c>
      <c r="D55" s="610" t="s">
        <v>492</v>
      </c>
      <c r="E55" s="610" t="s">
        <v>203</v>
      </c>
      <c r="F55" s="610" t="s">
        <v>204</v>
      </c>
      <c r="G55" s="610" t="s">
        <v>385</v>
      </c>
      <c r="H55" s="610" t="s">
        <v>384</v>
      </c>
      <c r="I55" s="610" t="s">
        <v>380</v>
      </c>
      <c r="J55" s="610" t="s">
        <v>618</v>
      </c>
      <c r="K55" s="610" t="s">
        <v>202</v>
      </c>
      <c r="L55" s="610" t="s">
        <v>205</v>
      </c>
      <c r="M55" s="610" t="s">
        <v>110</v>
      </c>
      <c r="N55" s="610" t="s">
        <v>495</v>
      </c>
      <c r="O55" s="363" t="s">
        <v>467</v>
      </c>
      <c r="V55" s="581"/>
      <c r="W55" s="581" t="s">
        <v>125</v>
      </c>
      <c r="X55" s="581" t="s">
        <v>492</v>
      </c>
      <c r="Y55" s="581" t="s">
        <v>203</v>
      </c>
      <c r="Z55" s="581" t="s">
        <v>204</v>
      </c>
      <c r="AA55" s="581" t="s">
        <v>385</v>
      </c>
      <c r="AB55" s="581" t="s">
        <v>384</v>
      </c>
      <c r="AC55" s="363" t="s">
        <v>380</v>
      </c>
      <c r="AD55" s="581" t="s">
        <v>618</v>
      </c>
      <c r="AE55" s="581" t="s">
        <v>202</v>
      </c>
      <c r="AF55" s="581" t="s">
        <v>205</v>
      </c>
      <c r="AG55" s="581" t="s">
        <v>110</v>
      </c>
      <c r="AH55" s="581" t="s">
        <v>619</v>
      </c>
      <c r="AJ55" s="581" t="s">
        <v>467</v>
      </c>
      <c r="AK55" s="585" t="s">
        <v>468</v>
      </c>
      <c r="AL55" s="585" t="s">
        <v>469</v>
      </c>
      <c r="AM55" s="585" t="s">
        <v>470</v>
      </c>
      <c r="AN55" s="581"/>
      <c r="AQ55" s="597" t="str">
        <f>IFERROR(INDEX($C$56:$I$97,$R74,COLUMNS($AP$36:AP53)),"")</f>
        <v xml:space="preserve">Social Studies                                              </v>
      </c>
      <c r="AR55" s="331">
        <f>IFERROR(INDEX($C$56:$N$97,$R74,COLUMNS($AQ$38:AR55)),"")</f>
        <v>1.6542619436367402E-2</v>
      </c>
      <c r="AS55" s="331">
        <f>IFERROR(INDEX($C$56:$N$97,$R74,COLUMNS($AQ$38:AS55)),"")</f>
        <v>2.5553639779754525E-3</v>
      </c>
      <c r="AT55" s="331">
        <f>IFERROR(INDEX($C$56:$N$97,$R74,COLUMNS($AQ$38:AT55)),"")</f>
        <v>2.9588425008136815E-3</v>
      </c>
      <c r="AU55" s="331">
        <f>IFERROR(INDEX($C$56:$N$97,$R74,COLUMNS($AQ$38:AU55)),"")</f>
        <v>5.8289197266029533E-3</v>
      </c>
      <c r="AV55" s="331">
        <f>IFERROR(INDEX($C$56:$N$97,$R74,COLUMNS($AQ$38:AV55)),"")</f>
        <v>3.9675388079092551E-2</v>
      </c>
      <c r="AW55" s="331">
        <f>IFERROR(INDEX($C$56:$N$97,$R74,COLUMNS($AQ$38:AW55)),"")</f>
        <v>1.259659948300952E-2</v>
      </c>
      <c r="AX55" s="331">
        <f>IFERROR(INDEX($C$56:$N$97,$R74,COLUMNS($AQ$38:AX55)),"")</f>
        <v>6.7703696132254887E-3</v>
      </c>
      <c r="AY55" s="331">
        <f>IFERROR(INDEX($C$56:$N$97,$R74,COLUMNS($AQ$38:AY55)),"")</f>
        <v>5.2497935534891474E-2</v>
      </c>
      <c r="AZ55" s="331">
        <f>IFERROR(INDEX($C$56:$N$97,$R74,COLUMNS($AQ$38:AZ55)),"")</f>
        <v>2.281805539491133E-2</v>
      </c>
      <c r="BA55" s="331">
        <f>IFERROR(INDEX($C$56:$N$97,$R74,COLUMNS($AQ$38:BA55)),"")</f>
        <v>0.83775590625311014</v>
      </c>
      <c r="BB55" s="332">
        <f>IFERROR(INDEX($C$56:$N$97,$R74,COLUMNS($AQ$38:BB55)),"")</f>
        <v>0.16224409374688986</v>
      </c>
      <c r="BC55" s="350" t="str">
        <f>IFERROR(INDEX($W$5:$AE$47,$AM28,COLUMNS($AP$30:AW54)),"")</f>
        <v/>
      </c>
      <c r="BD55" s="574" t="str">
        <f>IFERROR(INDEX($W$56:$AE$97,$AM73,COLUMNS($BC$38:BC56)),"")</f>
        <v xml:space="preserve">Social Studies                                              </v>
      </c>
      <c r="BE55" s="284">
        <f>IFERROR(INDEX($W$56:$AI$97,$AM73,COLUMNS($BD$38:BE55)),"")</f>
        <v>60</v>
      </c>
      <c r="BF55" s="284">
        <f>IFERROR(INDEX($W$56:$AI$97,$AM73,COLUMNS($BD$38:BF55)),"")</f>
        <v>10</v>
      </c>
      <c r="BG55" s="284">
        <f>IFERROR(INDEX($W$56:$AI$97,$AM73,COLUMNS($BD$38:BG55)),"")</f>
        <v>10</v>
      </c>
      <c r="BH55" s="284">
        <f>IFERROR(INDEX($W$56:$AI$97,$AM73,COLUMNS($BD$38:BH55)),"")</f>
        <v>20</v>
      </c>
      <c r="BI55" s="284">
        <f>IFERROR(INDEX($W$56:$AI$97,$AM73,COLUMNS($BD$38:BI55)),"")</f>
        <v>150</v>
      </c>
      <c r="BJ55" s="284">
        <f>IFERROR(INDEX($W$56:$AI$97,$AM73,COLUMNS($BD$38:BJ55)),"")</f>
        <v>45</v>
      </c>
      <c r="BK55" s="284">
        <f>IFERROR(INDEX($W$56:$AI$97,$AM73,COLUMNS($BD$38:BK55)),"")</f>
        <v>25</v>
      </c>
      <c r="BL55" s="284">
        <f>IFERROR(INDEX($W$56:$AI$97,$AM73,COLUMNS($BD$38:BL55)),"")</f>
        <v>195</v>
      </c>
      <c r="BM55" s="284">
        <f>IFERROR(INDEX($W$56:$AI$97,$AM73,COLUMNS($BD$38:BM55)),"")</f>
        <v>85</v>
      </c>
      <c r="BN55" s="284">
        <f>IFERROR(INDEX($W$56:$AI$97,$AM73,COLUMNS($BD$38:BN55)),"")</f>
        <v>3115</v>
      </c>
      <c r="BO55" s="284">
        <f>IFERROR(INDEX($W$56:$AI$97,$AM73,COLUMNS($BD$38:BO55)),"")</f>
        <v>605</v>
      </c>
      <c r="BP55" s="285">
        <f>IFERROR(INDEX($W$56:$AI$97,$AM73,COLUMNS($BD$38:BP55)),"")</f>
        <v>3720</v>
      </c>
    </row>
    <row r="56" spans="3:68" x14ac:dyDescent="0.3">
      <c r="C56" s="350" t="s">
        <v>573</v>
      </c>
      <c r="D56" s="382">
        <v>1.0010647688905474E-2</v>
      </c>
      <c r="E56" s="382">
        <v>1.3650883212143828E-3</v>
      </c>
      <c r="F56" s="382">
        <v>3.6402355232383536E-3</v>
      </c>
      <c r="G56" s="382">
        <v>1.8201177616191768E-3</v>
      </c>
      <c r="H56" s="382">
        <v>1.1375736010119855E-2</v>
      </c>
      <c r="I56" s="382">
        <v>1.2285794890929444E-2</v>
      </c>
      <c r="J56" s="382">
        <v>2.7301766424287655E-3</v>
      </c>
      <c r="K56" s="382">
        <v>4.9443498994384938E-2</v>
      </c>
      <c r="L56" s="382">
        <v>5.460353284857531E-3</v>
      </c>
      <c r="M56" s="382">
        <v>0.90186835088230211</v>
      </c>
      <c r="N56" s="382">
        <v>9.8131649117697922E-2</v>
      </c>
      <c r="O56" s="350" t="s">
        <v>139</v>
      </c>
      <c r="P56" s="363" t="s">
        <v>468</v>
      </c>
      <c r="Q56" s="363" t="s">
        <v>469</v>
      </c>
      <c r="R56" s="363" t="s">
        <v>470</v>
      </c>
      <c r="V56" s="581"/>
      <c r="W56" s="581" t="s">
        <v>573</v>
      </c>
      <c r="X56" s="581">
        <v>10</v>
      </c>
      <c r="Y56" s="581">
        <v>0</v>
      </c>
      <c r="Z56" s="581">
        <v>5</v>
      </c>
      <c r="AA56" s="581">
        <v>0</v>
      </c>
      <c r="AB56" s="581">
        <v>15</v>
      </c>
      <c r="AC56" s="581">
        <v>15</v>
      </c>
      <c r="AD56" s="581">
        <v>5</v>
      </c>
      <c r="AE56" s="581">
        <v>55</v>
      </c>
      <c r="AF56" s="581">
        <v>5</v>
      </c>
      <c r="AG56" s="581">
        <v>990</v>
      </c>
      <c r="AH56" s="581">
        <v>110</v>
      </c>
      <c r="AI56" s="581">
        <v>1100</v>
      </c>
      <c r="AJ56" s="581" t="s">
        <v>139</v>
      </c>
      <c r="AK56" s="581">
        <f>ROWS($O$56:AI56)</f>
        <v>1</v>
      </c>
      <c r="AL56" s="581">
        <f t="shared" ref="AL56:AL97" si="2">IF($AR$2=AJ56,AK56,"")</f>
        <v>1</v>
      </c>
      <c r="AM56" s="581">
        <f>IFERROR(SMALL($AL$56:$AL$95,ROWS($AL$56:AL56)),"")</f>
        <v>1</v>
      </c>
      <c r="AN56" s="581"/>
      <c r="AQ56" s="597" t="str">
        <f>IFERROR(INDEX($C$56:$I$97,$R75,COLUMNS($AP$36:AP54)),"")</f>
        <v xml:space="preserve">Subjects Allied to Medicine                                 </v>
      </c>
      <c r="AR56" s="331">
        <f>IFERROR(INDEX($C$56:$N$97,$R75,COLUMNS($AQ$38:AR56)),"")</f>
        <v>1.1349599993050911E-2</v>
      </c>
      <c r="AS56" s="331">
        <f>IFERROR(INDEX($C$56:$N$97,$R75,COLUMNS($AQ$38:AS56)),"")</f>
        <v>7.5223890968789914E-4</v>
      </c>
      <c r="AT56" s="331">
        <f>IFERROR(INDEX($C$56:$N$97,$R75,COLUMNS($AQ$38:AT56)),"")</f>
        <v>2.953362924871659E-3</v>
      </c>
      <c r="AU56" s="331">
        <f>IFERROR(INDEX($C$56:$N$97,$R75,COLUMNS($AQ$38:AU56)),"")</f>
        <v>2.4321812322472486E-3</v>
      </c>
      <c r="AV56" s="331">
        <f>IFERROR(INDEX($C$56:$N$97,$R75,COLUMNS($AQ$38:AV56)),"")</f>
        <v>2.3887494245285478E-2</v>
      </c>
      <c r="AW56" s="331">
        <f>IFERROR(INDEX($C$56:$N$97,$R75,COLUMNS($AQ$38:AW56)),"")</f>
        <v>1.4332496547171288E-2</v>
      </c>
      <c r="AX56" s="331">
        <f>IFERROR(INDEX($C$56:$N$97,$R75,COLUMNS($AQ$38:AX56)),"")</f>
        <v>2.953362924871659E-3</v>
      </c>
      <c r="AY56" s="331">
        <f>IFERROR(INDEX($C$56:$N$97,$R75,COLUMNS($AQ$38:AY56)),"")</f>
        <v>5.6344952789625008E-2</v>
      </c>
      <c r="AZ56" s="331">
        <f>IFERROR(INDEX($C$56:$N$97,$R75,COLUMNS($AQ$38:AZ56)),"")</f>
        <v>9.2648732225532691E-3</v>
      </c>
      <c r="BA56" s="331">
        <f>IFERROR(INDEX($C$56:$N$97,$R75,COLUMNS($AQ$38:BA56)),"")</f>
        <v>0.87572943721063568</v>
      </c>
      <c r="BB56" s="332">
        <f>IFERROR(INDEX($C$56:$N$97,$R75,COLUMNS($AQ$38:BB56)),"")</f>
        <v>0.12427056278936444</v>
      </c>
      <c r="BD56" s="574" t="str">
        <f>IFERROR(INDEX($W$56:$AE$97,$AM74,COLUMNS($BC$38:BC57)),"")</f>
        <v xml:space="preserve">Subjects Allied to Medicine                                 </v>
      </c>
      <c r="BE56" s="284">
        <f>IFERROR(INDEX($W$56:$AI$97,$AM74,COLUMNS($BD$38:BE56)),"")</f>
        <v>65</v>
      </c>
      <c r="BF56" s="284">
        <f>IFERROR(INDEX($W$56:$AI$97,$AM74,COLUMNS($BD$38:BF56)),"")</f>
        <v>5</v>
      </c>
      <c r="BG56" s="284">
        <f>IFERROR(INDEX($W$56:$AI$97,$AM74,COLUMNS($BD$38:BG56)),"")</f>
        <v>15</v>
      </c>
      <c r="BH56" s="284">
        <f>IFERROR(INDEX($W$56:$AI$97,$AM74,COLUMNS($BD$38:BH56)),"")</f>
        <v>15</v>
      </c>
      <c r="BI56" s="284">
        <f>IFERROR(INDEX($W$56:$AI$97,$AM74,COLUMNS($BD$38:BI56)),"")</f>
        <v>140</v>
      </c>
      <c r="BJ56" s="284">
        <f>IFERROR(INDEX($W$56:$AI$97,$AM74,COLUMNS($BD$38:BJ56)),"")</f>
        <v>85</v>
      </c>
      <c r="BK56" s="284">
        <f>IFERROR(INDEX($W$56:$AI$97,$AM74,COLUMNS($BD$38:BK56)),"")</f>
        <v>15</v>
      </c>
      <c r="BL56" s="284">
        <f>IFERROR(INDEX($W$56:$AI$97,$AM74,COLUMNS($BD$38:BL56)),"")</f>
        <v>325</v>
      </c>
      <c r="BM56" s="284">
        <f>IFERROR(INDEX($W$56:$AI$97,$AM74,COLUMNS($BD$38:BM56)),"")</f>
        <v>55</v>
      </c>
      <c r="BN56" s="284">
        <f>IFERROR(INDEX($W$56:$AI$97,$AM74,COLUMNS($BD$38:BN56)),"")</f>
        <v>5040</v>
      </c>
      <c r="BO56" s="284">
        <f>IFERROR(INDEX($W$56:$AI$97,$AM74,COLUMNS($BD$38:BO56)),"")</f>
        <v>715</v>
      </c>
      <c r="BP56" s="285">
        <f>IFERROR(INDEX($W$56:$AI$97,$AM74,COLUMNS($BD$38:BP56)),"")</f>
        <v>5755</v>
      </c>
    </row>
    <row r="57" spans="3:68" x14ac:dyDescent="0.3">
      <c r="C57" s="350" t="s">
        <v>574</v>
      </c>
      <c r="D57" s="382">
        <v>1.864988031165047E-2</v>
      </c>
      <c r="E57" s="382">
        <v>1.3888675573264409E-3</v>
      </c>
      <c r="F57" s="382">
        <v>3.8396812406339205E-3</v>
      </c>
      <c r="G57" s="382">
        <v>4.3509073715297508E-3</v>
      </c>
      <c r="H57" s="382">
        <v>4.567465393501504E-2</v>
      </c>
      <c r="I57" s="382">
        <v>1.4408678118424546E-2</v>
      </c>
      <c r="J57" s="382">
        <v>7.971178255556018E-3</v>
      </c>
      <c r="K57" s="382">
        <v>5.4560773377624966E-2</v>
      </c>
      <c r="L57" s="382">
        <v>2.6438947971222138E-2</v>
      </c>
      <c r="M57" s="382">
        <v>0.82271643186101673</v>
      </c>
      <c r="N57" s="382">
        <v>0.1772835681389833</v>
      </c>
      <c r="O57" s="350" t="s">
        <v>139</v>
      </c>
      <c r="P57" s="350">
        <f>ROWS($O$56:O56)</f>
        <v>1</v>
      </c>
      <c r="Q57" s="350">
        <f t="shared" ref="Q57:Q98" si="3">IF($AR$2=O56,P57,"")</f>
        <v>1</v>
      </c>
      <c r="R57" s="350">
        <f>IFERROR(SMALL($Q$57:$Q$98,ROWS($Q$57:Q57)),"")</f>
        <v>1</v>
      </c>
      <c r="V57" s="581"/>
      <c r="W57" s="581" t="s">
        <v>574</v>
      </c>
      <c r="X57" s="581">
        <v>85</v>
      </c>
      <c r="Y57" s="581">
        <v>5</v>
      </c>
      <c r="Z57" s="581">
        <v>20</v>
      </c>
      <c r="AA57" s="581">
        <v>20</v>
      </c>
      <c r="AB57" s="581">
        <v>210</v>
      </c>
      <c r="AC57" s="581">
        <v>65</v>
      </c>
      <c r="AD57" s="581">
        <v>35</v>
      </c>
      <c r="AE57" s="581">
        <v>250</v>
      </c>
      <c r="AF57" s="581">
        <v>120</v>
      </c>
      <c r="AG57" s="581">
        <v>3750</v>
      </c>
      <c r="AH57" s="581">
        <v>810</v>
      </c>
      <c r="AI57" s="581">
        <v>4560</v>
      </c>
      <c r="AJ57" s="581" t="s">
        <v>139</v>
      </c>
      <c r="AK57" s="581">
        <f>ROWS($O$56:AI57)</f>
        <v>2</v>
      </c>
      <c r="AL57" s="581">
        <f t="shared" si="2"/>
        <v>2</v>
      </c>
      <c r="AM57" s="581">
        <f>IFERROR(SMALL($AL$56:$AL$95,ROWS($AL$56:AL57)),"")</f>
        <v>2</v>
      </c>
      <c r="AN57" s="581"/>
      <c r="AQ57" s="597" t="str">
        <f>IFERROR(INDEX($C$56:$I$97,$R76,COLUMNS($AP$36:AP55)),"")</f>
        <v xml:space="preserve">Technologies                                                </v>
      </c>
      <c r="AR57" s="331">
        <f>IFERROR(INDEX($C$56:$N$97,$R76,COLUMNS($AQ$38:AR57)),"")</f>
        <v>7.7911700073250304E-3</v>
      </c>
      <c r="AS57" s="331">
        <f>IFERROR(INDEX($C$56:$N$97,$R76,COLUMNS($AQ$38:AS57)),"")</f>
        <v>6.6591196643803682E-3</v>
      </c>
      <c r="AT57" s="331">
        <f>IFERROR(INDEX($C$56:$N$97,$R76,COLUMNS($AQ$38:AT57)),"")</f>
        <v>0</v>
      </c>
      <c r="AU57" s="331">
        <f>IFERROR(INDEX($C$56:$N$97,$R76,COLUMNS($AQ$38:AU57)),"")</f>
        <v>0</v>
      </c>
      <c r="AV57" s="331">
        <f>IFERROR(INDEX($C$56:$N$97,$R76,COLUMNS($AQ$38:AV57)),"")</f>
        <v>3.8822667643337548E-2</v>
      </c>
      <c r="AW57" s="331">
        <f>IFERROR(INDEX($C$56:$N$97,$R76,COLUMNS($AQ$38:AW57)),"")</f>
        <v>2.6636478657521473E-2</v>
      </c>
      <c r="AX57" s="331">
        <f>IFERROR(INDEX($C$56:$N$97,$R76,COLUMNS($AQ$38:AX57)),"")</f>
        <v>6.6591196643803682E-3</v>
      </c>
      <c r="AY57" s="331">
        <f>IFERROR(INDEX($C$56:$N$97,$R76,COLUMNS($AQ$38:AY57)),"")</f>
        <v>4.6613837650662578E-2</v>
      </c>
      <c r="AZ57" s="331">
        <f>IFERROR(INDEX($C$56:$N$97,$R76,COLUMNS($AQ$38:AZ57)),"")</f>
        <v>5.3272957315042946E-2</v>
      </c>
      <c r="BA57" s="331">
        <f>IFERROR(INDEX($C$56:$N$97,$R76,COLUMNS($AQ$38:BA57)),"")</f>
        <v>0.81354464939734961</v>
      </c>
      <c r="BB57" s="332">
        <f>IFERROR(INDEX($C$56:$N$97,$R76,COLUMNS($AQ$38:BB57)),"")</f>
        <v>0.18645535060265031</v>
      </c>
      <c r="BD57" s="574" t="str">
        <f>IFERROR(INDEX($W$56:$AE$97,$AM75,COLUMNS($BC$38:BC58)),"")</f>
        <v xml:space="preserve">Technologies                                                </v>
      </c>
      <c r="BE57" s="284">
        <f>IFERROR(INDEX($W$56:$AI$97,$AM75,COLUMNS($BD$38:BE57)),"")</f>
        <v>0</v>
      </c>
      <c r="BF57" s="284">
        <f>IFERROR(INDEX($W$56:$AI$97,$AM75,COLUMNS($BD$38:BF57)),"")</f>
        <v>0</v>
      </c>
      <c r="BG57" s="284">
        <f>IFERROR(INDEX($W$56:$AI$97,$AM75,COLUMNS($BD$38:BG57)),"")</f>
        <v>0</v>
      </c>
      <c r="BH57" s="284">
        <f>IFERROR(INDEX($W$56:$AI$97,$AM75,COLUMNS($BD$38:BH57)),"")</f>
        <v>0</v>
      </c>
      <c r="BI57" s="284">
        <f>IFERROR(INDEX($W$56:$AI$97,$AM75,COLUMNS($BD$38:BI57)),"")</f>
        <v>5</v>
      </c>
      <c r="BJ57" s="284">
        <f>IFERROR(INDEX($W$56:$AI$97,$AM75,COLUMNS($BD$38:BJ57)),"")</f>
        <v>5</v>
      </c>
      <c r="BK57" s="284">
        <f>IFERROR(INDEX($W$56:$AI$97,$AM75,COLUMNS($BD$38:BK57)),"")</f>
        <v>0</v>
      </c>
      <c r="BL57" s="284">
        <f>IFERROR(INDEX($W$56:$AI$97,$AM75,COLUMNS($BD$38:BL57)),"")</f>
        <v>5</v>
      </c>
      <c r="BM57" s="284">
        <f>IFERROR(INDEX($W$56:$AI$97,$AM75,COLUMNS($BD$38:BM57)),"")</f>
        <v>10</v>
      </c>
      <c r="BN57" s="284">
        <f>IFERROR(INDEX($W$56:$AI$97,$AM75,COLUMNS($BD$38:BN57)),"")</f>
        <v>120</v>
      </c>
      <c r="BO57" s="284">
        <f>IFERROR(INDEX($W$56:$AI$97,$AM75,COLUMNS($BD$38:BO57)),"")</f>
        <v>30</v>
      </c>
      <c r="BP57" s="285">
        <f>IFERROR(INDEX($W$56:$AI$97,$AM75,COLUMNS($BD$38:BP57)),"")</f>
        <v>150</v>
      </c>
    </row>
    <row r="58" spans="3:68" ht="15" thickBot="1" x14ac:dyDescent="0.35">
      <c r="C58" s="350" t="s">
        <v>575</v>
      </c>
      <c r="D58" s="382">
        <v>1.0427949145891837E-2</v>
      </c>
      <c r="E58" s="382">
        <v>1.2657472519723054E-3</v>
      </c>
      <c r="F58" s="382">
        <v>1.2657472519723054E-3</v>
      </c>
      <c r="G58" s="382">
        <v>4.5801968417797847E-3</v>
      </c>
      <c r="H58" s="382">
        <v>1.5610280037538447E-2</v>
      </c>
      <c r="I58" s="382">
        <v>1.2295830447730968E-2</v>
      </c>
      <c r="J58" s="382">
        <v>4.0377337337916541E-3</v>
      </c>
      <c r="K58" s="382">
        <v>4.3668280193044536E-2</v>
      </c>
      <c r="L58" s="382">
        <v>1.0035567497780421E-2</v>
      </c>
      <c r="M58" s="382">
        <v>0.89681266759849776</v>
      </c>
      <c r="N58" s="382">
        <v>0.10318733240150225</v>
      </c>
      <c r="O58" s="350" t="s">
        <v>139</v>
      </c>
      <c r="P58" s="350">
        <f>ROWS($O$56:O57)</f>
        <v>2</v>
      </c>
      <c r="Q58" s="350">
        <f t="shared" si="3"/>
        <v>2</v>
      </c>
      <c r="R58" s="350">
        <f>IFERROR(SMALL($Q$57:$Q$98,ROWS($Q$57:Q58)),"")</f>
        <v>2</v>
      </c>
      <c r="V58" s="581"/>
      <c r="W58" s="581" t="s">
        <v>575</v>
      </c>
      <c r="X58" s="581">
        <v>60</v>
      </c>
      <c r="Y58" s="581">
        <v>5</v>
      </c>
      <c r="Z58" s="581">
        <v>5</v>
      </c>
      <c r="AA58" s="581">
        <v>25</v>
      </c>
      <c r="AB58" s="581">
        <v>85</v>
      </c>
      <c r="AC58" s="581">
        <v>70</v>
      </c>
      <c r="AD58" s="581">
        <v>20</v>
      </c>
      <c r="AE58" s="581">
        <v>240</v>
      </c>
      <c r="AF58" s="581">
        <v>55</v>
      </c>
      <c r="AG58" s="581">
        <v>4960</v>
      </c>
      <c r="AH58" s="581">
        <v>570</v>
      </c>
      <c r="AI58" s="581">
        <v>5530</v>
      </c>
      <c r="AJ58" s="581" t="s">
        <v>139</v>
      </c>
      <c r="AK58" s="581">
        <f>ROWS($O$56:AI58)</f>
        <v>3</v>
      </c>
      <c r="AL58" s="581">
        <f t="shared" si="2"/>
        <v>3</v>
      </c>
      <c r="AM58" s="581">
        <f>IFERROR(SMALL($AL$56:$AL$95,ROWS($AL$56:AL58)),"")</f>
        <v>3</v>
      </c>
      <c r="AN58" s="581"/>
      <c r="AQ58" s="598" t="str">
        <f>IFERROR(INDEX($C$56:$I$97,$R77,COLUMNS($AP$36:AP56)),"")</f>
        <v xml:space="preserve">Veterinary Sciences, Agriculture and Related Subjects       </v>
      </c>
      <c r="AR58" s="347">
        <f>IFERROR(INDEX($C$56:$N$97,$R77,COLUMNS($AQ$38:AR58)),"")</f>
        <v>7.4515648286140089E-3</v>
      </c>
      <c r="AS58" s="347">
        <f>IFERROR(INDEX($C$56:$N$97,$R77,COLUMNS($AQ$38:AS58)),"")</f>
        <v>2.9806259314456036E-3</v>
      </c>
      <c r="AT58" s="347">
        <f>IFERROR(INDEX($C$56:$N$97,$R77,COLUMNS($AQ$38:AT58)),"")</f>
        <v>1.4903129657228018E-3</v>
      </c>
      <c r="AU58" s="347">
        <f>IFERROR(INDEX($C$56:$N$97,$R77,COLUMNS($AQ$38:AU58)),"")</f>
        <v>2.9806259314456036E-3</v>
      </c>
      <c r="AV58" s="347">
        <f>IFERROR(INDEX($C$56:$N$97,$R77,COLUMNS($AQ$38:AV58)),"")</f>
        <v>2.6825633383010434E-2</v>
      </c>
      <c r="AW58" s="347">
        <f>IFERROR(INDEX($C$56:$N$97,$R77,COLUMNS($AQ$38:AW58)),"")</f>
        <v>1.4903129657228018E-2</v>
      </c>
      <c r="AX58" s="347">
        <f>IFERROR(INDEX($C$56:$N$97,$R77,COLUMNS($AQ$38:AX58)),"")</f>
        <v>1.1922503725782414E-2</v>
      </c>
      <c r="AY58" s="347">
        <f>IFERROR(INDEX($C$56:$N$97,$R77,COLUMNS($AQ$38:AY58)),"")</f>
        <v>6.4083457526080481E-2</v>
      </c>
      <c r="AZ58" s="347">
        <f>IFERROR(INDEX($C$56:$N$97,$R77,COLUMNS($AQ$38:AZ58)),"")</f>
        <v>5.9612518628912071E-3</v>
      </c>
      <c r="BA58" s="347">
        <f>IFERROR(INDEX($C$56:$N$97,$R77,COLUMNS($AQ$38:BA58)),"")</f>
        <v>0.86140089418777943</v>
      </c>
      <c r="BB58" s="348">
        <f>IFERROR(INDEX($C$56:$N$97,$R77,COLUMNS($AQ$38:BB58)),"")</f>
        <v>0.13859910581222057</v>
      </c>
      <c r="BD58" s="578" t="str">
        <f>IFERROR(INDEX($W$56:$AE$97,$AM76,COLUMNS($BC$38:BC59)),"")</f>
        <v xml:space="preserve">Veterinary Sciences, Agriculture and Related Subjects       </v>
      </c>
      <c r="BE58" s="290">
        <f>IFERROR(INDEX($W$56:$AI$97,$AM76,COLUMNS($BD$38:BE58)),"")</f>
        <v>5</v>
      </c>
      <c r="BF58" s="290">
        <f>IFERROR(INDEX($W$56:$AI$97,$AM76,COLUMNS($BD$38:BF58)),"")</f>
        <v>0</v>
      </c>
      <c r="BG58" s="290">
        <f>IFERROR(INDEX($W$56:$AI$97,$AM76,COLUMNS($BD$38:BG58)),"")</f>
        <v>0</v>
      </c>
      <c r="BH58" s="290">
        <f>IFERROR(INDEX($W$56:$AI$97,$AM76,COLUMNS($BD$38:BH58)),"")</f>
        <v>0</v>
      </c>
      <c r="BI58" s="290">
        <f>IFERROR(INDEX($W$56:$AI$97,$AM76,COLUMNS($BD$38:BI58)),"")</f>
        <v>20</v>
      </c>
      <c r="BJ58" s="290">
        <f>IFERROR(INDEX($W$56:$AI$97,$AM76,COLUMNS($BD$38:BJ58)),"")</f>
        <v>10</v>
      </c>
      <c r="BK58" s="290">
        <f>IFERROR(INDEX($W$56:$AI$97,$AM76,COLUMNS($BD$38:BK58)),"")</f>
        <v>10</v>
      </c>
      <c r="BL58" s="290">
        <f>IFERROR(INDEX($W$56:$AI$97,$AM76,COLUMNS($BD$38:BL58)),"")</f>
        <v>45</v>
      </c>
      <c r="BM58" s="290">
        <f>IFERROR(INDEX($W$56:$AI$97,$AM76,COLUMNS($BD$38:BM58)),"")</f>
        <v>5</v>
      </c>
      <c r="BN58" s="290">
        <f>IFERROR(INDEX($W$56:$AI$97,$AM76,COLUMNS($BD$38:BN58)),"")</f>
        <v>580</v>
      </c>
      <c r="BO58" s="290">
        <f>IFERROR(INDEX($W$56:$AI$97,$AM76,COLUMNS($BD$38:BO58)),"")</f>
        <v>95</v>
      </c>
      <c r="BP58" s="291">
        <f>IFERROR(INDEX($W$56:$AI$97,$AM76,COLUMNS($BD$38:BP58)),"")</f>
        <v>670</v>
      </c>
    </row>
    <row r="59" spans="3:68" x14ac:dyDescent="0.3">
      <c r="C59" s="350" t="s">
        <v>576</v>
      </c>
      <c r="D59" s="382">
        <v>2.823920265780731E-2</v>
      </c>
      <c r="E59" s="382">
        <v>1.6611295681063123E-3</v>
      </c>
      <c r="F59" s="382">
        <v>8.3056478405315621E-3</v>
      </c>
      <c r="G59" s="382">
        <v>1.6611295681063123E-3</v>
      </c>
      <c r="H59" s="382">
        <v>7.6411960132890366E-2</v>
      </c>
      <c r="I59" s="382">
        <v>1.6611295681063124E-2</v>
      </c>
      <c r="J59" s="382">
        <v>6.6445182724252493E-3</v>
      </c>
      <c r="K59" s="382">
        <v>4.2358803986710963E-2</v>
      </c>
      <c r="L59" s="382">
        <v>5.1495016611295678E-2</v>
      </c>
      <c r="M59" s="382">
        <v>0.76661129568106312</v>
      </c>
      <c r="N59" s="382">
        <v>0.23338870431893688</v>
      </c>
      <c r="O59" s="350" t="s">
        <v>139</v>
      </c>
      <c r="P59" s="350">
        <f>ROWS($O$56:O58)</f>
        <v>3</v>
      </c>
      <c r="Q59" s="350">
        <f t="shared" si="3"/>
        <v>3</v>
      </c>
      <c r="R59" s="350">
        <f>IFERROR(SMALL($Q$57:$Q$98,ROWS($Q$57:Q59)),"")</f>
        <v>3</v>
      </c>
      <c r="V59" s="581"/>
      <c r="W59" s="581" t="s">
        <v>576</v>
      </c>
      <c r="X59" s="581">
        <v>15</v>
      </c>
      <c r="Y59" s="581">
        <v>0</v>
      </c>
      <c r="Z59" s="581">
        <v>5</v>
      </c>
      <c r="AA59" s="581">
        <v>0</v>
      </c>
      <c r="AB59" s="581">
        <v>45</v>
      </c>
      <c r="AC59" s="581">
        <v>10</v>
      </c>
      <c r="AD59" s="581">
        <v>5</v>
      </c>
      <c r="AE59" s="581">
        <v>25</v>
      </c>
      <c r="AF59" s="581">
        <v>30</v>
      </c>
      <c r="AG59" s="581">
        <v>460</v>
      </c>
      <c r="AH59" s="581">
        <v>140</v>
      </c>
      <c r="AI59" s="581">
        <v>600</v>
      </c>
      <c r="AJ59" s="581" t="s">
        <v>139</v>
      </c>
      <c r="AK59" s="581">
        <f>ROWS($O$56:AI59)</f>
        <v>4</v>
      </c>
      <c r="AL59" s="581">
        <f t="shared" si="2"/>
        <v>4</v>
      </c>
      <c r="AM59" s="581">
        <f>IFERROR(SMALL($AL$56:$AL$95,ROWS($AL$56:AL59)),"")</f>
        <v>4</v>
      </c>
      <c r="AN59" s="581"/>
      <c r="AQ59" s="298"/>
      <c r="AR59" s="298"/>
      <c r="AS59" s="298"/>
      <c r="AT59" s="298"/>
      <c r="AU59" s="298"/>
      <c r="AV59" s="298"/>
      <c r="AW59" s="298"/>
      <c r="AX59" s="299"/>
      <c r="AY59" s="299"/>
      <c r="AZ59" s="299"/>
      <c r="BA59" s="299"/>
      <c r="BB59" s="299"/>
      <c r="BD59" s="386"/>
      <c r="BE59" s="386"/>
      <c r="BF59" s="386"/>
      <c r="BG59" s="386"/>
      <c r="BH59" s="386"/>
      <c r="BI59" s="386"/>
      <c r="BJ59" s="386"/>
      <c r="BK59" s="386"/>
      <c r="BL59" s="386"/>
    </row>
    <row r="60" spans="3:68" x14ac:dyDescent="0.3">
      <c r="C60" s="350" t="s">
        <v>577</v>
      </c>
      <c r="D60" s="382">
        <v>1.5545569494262111E-2</v>
      </c>
      <c r="E60" s="382">
        <v>2.027522699038217E-3</v>
      </c>
      <c r="F60" s="382">
        <v>3.5647535453999196E-3</v>
      </c>
      <c r="G60" s="382">
        <v>6.6355288332159822E-3</v>
      </c>
      <c r="H60" s="382">
        <v>3.0965801221674586E-2</v>
      </c>
      <c r="I60" s="382">
        <v>1.179649570349508E-2</v>
      </c>
      <c r="J60" s="382">
        <v>1.9353625763546618E-2</v>
      </c>
      <c r="K60" s="382">
        <v>5.6707966689645263E-2</v>
      </c>
      <c r="L60" s="382">
        <v>1.3761349519108479E-2</v>
      </c>
      <c r="M60" s="382">
        <v>0.83964138653061371</v>
      </c>
      <c r="N60" s="382">
        <v>0.16035861346938624</v>
      </c>
      <c r="O60" s="350" t="s">
        <v>139</v>
      </c>
      <c r="P60" s="350">
        <f>ROWS($O$56:O59)</f>
        <v>4</v>
      </c>
      <c r="Q60" s="350">
        <f t="shared" si="3"/>
        <v>4</v>
      </c>
      <c r="R60" s="350">
        <f>IFERROR(SMALL($Q$57:$Q$98,ROWS($Q$57:Q60)),"")</f>
        <v>4</v>
      </c>
      <c r="V60" s="581"/>
      <c r="W60" s="581" t="s">
        <v>577</v>
      </c>
      <c r="X60" s="581">
        <v>40</v>
      </c>
      <c r="Y60" s="581">
        <v>5</v>
      </c>
      <c r="Z60" s="581">
        <v>10</v>
      </c>
      <c r="AA60" s="581">
        <v>20</v>
      </c>
      <c r="AB60" s="581">
        <v>85</v>
      </c>
      <c r="AC60" s="581">
        <v>30</v>
      </c>
      <c r="AD60" s="581">
        <v>55</v>
      </c>
      <c r="AE60" s="581">
        <v>155</v>
      </c>
      <c r="AF60" s="581">
        <v>35</v>
      </c>
      <c r="AG60" s="581">
        <v>2280</v>
      </c>
      <c r="AH60" s="581">
        <v>435</v>
      </c>
      <c r="AI60" s="581">
        <v>2715</v>
      </c>
      <c r="AJ60" s="581" t="s">
        <v>139</v>
      </c>
      <c r="AK60" s="581">
        <f>ROWS($O$56:AI60)</f>
        <v>5</v>
      </c>
      <c r="AL60" s="581">
        <f t="shared" si="2"/>
        <v>5</v>
      </c>
      <c r="AM60" s="581">
        <f>IFERROR(SMALL($AL$56:$AL$95,ROWS($AL$56:AL60)),"")</f>
        <v>5</v>
      </c>
      <c r="AN60" s="581"/>
      <c r="AU60" s="360"/>
      <c r="AV60" s="360"/>
      <c r="AW60" s="360"/>
      <c r="AX60" s="360"/>
      <c r="AY60" s="360"/>
      <c r="AZ60" s="360"/>
      <c r="BA60" s="360"/>
      <c r="BB60" s="360"/>
    </row>
    <row r="61" spans="3:68" x14ac:dyDescent="0.3">
      <c r="C61" s="350" t="s">
        <v>578</v>
      </c>
      <c r="D61" s="382">
        <v>1.4405248449377898E-2</v>
      </c>
      <c r="E61" s="382">
        <v>1.4405248449377898E-3</v>
      </c>
      <c r="F61" s="382">
        <v>3.498417480563204E-3</v>
      </c>
      <c r="G61" s="382">
        <v>2.2636818991879555E-3</v>
      </c>
      <c r="H61" s="382">
        <v>3.8412623936583977E-2</v>
      </c>
      <c r="I61" s="382">
        <v>1.0906830968814694E-2</v>
      </c>
      <c r="J61" s="382">
        <v>1.008367391456453E-2</v>
      </c>
      <c r="K61" s="382">
        <v>8.4855144937378321E-2</v>
      </c>
      <c r="L61" s="382">
        <v>2.1196294146941765E-2</v>
      </c>
      <c r="M61" s="382">
        <v>0.81293755942164991</v>
      </c>
      <c r="N61" s="382">
        <v>0.18706244057835014</v>
      </c>
      <c r="O61" s="350" t="s">
        <v>139</v>
      </c>
      <c r="P61" s="350">
        <f>ROWS($O$56:O60)</f>
        <v>5</v>
      </c>
      <c r="Q61" s="350">
        <f t="shared" si="3"/>
        <v>5</v>
      </c>
      <c r="R61" s="350">
        <f>IFERROR(SMALL($Q$57:$Q$98,ROWS($Q$57:Q61)),"")</f>
        <v>5</v>
      </c>
      <c r="V61" s="581"/>
      <c r="W61" s="581" t="s">
        <v>578</v>
      </c>
      <c r="X61" s="581">
        <v>35</v>
      </c>
      <c r="Y61" s="581">
        <v>5</v>
      </c>
      <c r="Z61" s="581">
        <v>10</v>
      </c>
      <c r="AA61" s="581">
        <v>5</v>
      </c>
      <c r="AB61" s="581">
        <v>95</v>
      </c>
      <c r="AC61" s="581">
        <v>25</v>
      </c>
      <c r="AD61" s="581">
        <v>25</v>
      </c>
      <c r="AE61" s="581">
        <v>205</v>
      </c>
      <c r="AF61" s="581">
        <v>50</v>
      </c>
      <c r="AG61" s="581">
        <v>1975</v>
      </c>
      <c r="AH61" s="581">
        <v>455</v>
      </c>
      <c r="AI61" s="581">
        <v>2430</v>
      </c>
      <c r="AJ61" s="581" t="s">
        <v>139</v>
      </c>
      <c r="AK61" s="581">
        <f>ROWS($O$56:AI61)</f>
        <v>6</v>
      </c>
      <c r="AL61" s="581">
        <f t="shared" si="2"/>
        <v>6</v>
      </c>
      <c r="AM61" s="581">
        <f>IFERROR(SMALL($AL$56:$AL$95,ROWS($AL$56:AL61)),"")</f>
        <v>6</v>
      </c>
      <c r="AN61" s="581"/>
      <c r="AU61" s="360"/>
      <c r="AV61" s="360"/>
      <c r="AW61" s="360"/>
      <c r="AX61" s="360"/>
      <c r="AY61" s="360"/>
      <c r="AZ61" s="360"/>
      <c r="BA61" s="360"/>
      <c r="BB61" s="360"/>
    </row>
    <row r="62" spans="3:68" x14ac:dyDescent="0.3">
      <c r="C62" s="350" t="s">
        <v>579</v>
      </c>
      <c r="D62" s="382" t="s">
        <v>137</v>
      </c>
      <c r="E62" s="382" t="s">
        <v>137</v>
      </c>
      <c r="F62" s="382" t="s">
        <v>137</v>
      </c>
      <c r="G62" s="382" t="s">
        <v>137</v>
      </c>
      <c r="H62" s="382" t="s">
        <v>137</v>
      </c>
      <c r="I62" s="382" t="s">
        <v>137</v>
      </c>
      <c r="J62" s="382" t="s">
        <v>137</v>
      </c>
      <c r="K62" s="382" t="s">
        <v>137</v>
      </c>
      <c r="L62" s="382" t="s">
        <v>137</v>
      </c>
      <c r="M62" s="382" t="s">
        <v>137</v>
      </c>
      <c r="N62" s="382" t="s">
        <v>137</v>
      </c>
      <c r="O62" s="350" t="s">
        <v>139</v>
      </c>
      <c r="P62" s="350">
        <f>ROWS($O$56:O61)</f>
        <v>6</v>
      </c>
      <c r="Q62" s="350">
        <f t="shared" si="3"/>
        <v>6</v>
      </c>
      <c r="R62" s="350">
        <f>IFERROR(SMALL($Q$57:$Q$98,ROWS($Q$57:Q62)),"")</f>
        <v>6</v>
      </c>
      <c r="V62" s="581"/>
      <c r="W62" s="581" t="s">
        <v>579</v>
      </c>
      <c r="X62" s="581">
        <v>0</v>
      </c>
      <c r="Y62" s="581">
        <v>0</v>
      </c>
      <c r="Z62" s="581">
        <v>0</v>
      </c>
      <c r="AA62" s="581">
        <v>0</v>
      </c>
      <c r="AB62" s="581">
        <v>0</v>
      </c>
      <c r="AC62" s="581">
        <v>0</v>
      </c>
      <c r="AD62" s="581">
        <v>0</v>
      </c>
      <c r="AE62" s="581">
        <v>0</v>
      </c>
      <c r="AF62" s="581">
        <v>0</v>
      </c>
      <c r="AG62" s="581">
        <v>15</v>
      </c>
      <c r="AH62" s="581">
        <v>5</v>
      </c>
      <c r="AI62" s="581">
        <v>20</v>
      </c>
      <c r="AJ62" s="581" t="s">
        <v>139</v>
      </c>
      <c r="AK62" s="581">
        <f>ROWS($O$56:AI62)</f>
        <v>7</v>
      </c>
      <c r="AL62" s="581">
        <f t="shared" si="2"/>
        <v>7</v>
      </c>
      <c r="AM62" s="581">
        <f>IFERROR(SMALL($AL$56:$AL$95,ROWS($AL$56:AL62)),"")</f>
        <v>7</v>
      </c>
      <c r="AN62" s="581"/>
      <c r="AU62" s="360"/>
      <c r="AV62" s="360"/>
      <c r="AW62" s="360"/>
      <c r="AX62" s="360"/>
      <c r="AY62" s="360"/>
      <c r="AZ62" s="360"/>
      <c r="BA62" s="360"/>
      <c r="BB62" s="360"/>
    </row>
    <row r="63" spans="3:68" x14ac:dyDescent="0.3">
      <c r="C63" s="350" t="s">
        <v>580</v>
      </c>
      <c r="D63" s="382">
        <v>1.3848074038637925E-2</v>
      </c>
      <c r="E63" s="382">
        <v>1.0790707043094488E-3</v>
      </c>
      <c r="F63" s="382">
        <v>3.2372121129283461E-3</v>
      </c>
      <c r="G63" s="382">
        <v>7.1938046953963248E-4</v>
      </c>
      <c r="H63" s="382">
        <v>1.7804666621105903E-2</v>
      </c>
      <c r="I63" s="382">
        <v>1.2229467982173751E-2</v>
      </c>
      <c r="J63" s="382">
        <v>1.7984511738490811E-3</v>
      </c>
      <c r="K63" s="382">
        <v>4.2623292820223223E-2</v>
      </c>
      <c r="L63" s="382">
        <v>1.1330242395249211E-2</v>
      </c>
      <c r="M63" s="382">
        <v>0.89533014168198344</v>
      </c>
      <c r="N63" s="382">
        <v>0.10466985831801652</v>
      </c>
      <c r="O63" s="350" t="s">
        <v>139</v>
      </c>
      <c r="P63" s="350">
        <f>ROWS($O$56:O62)</f>
        <v>7</v>
      </c>
      <c r="Q63" s="350">
        <f t="shared" si="3"/>
        <v>7</v>
      </c>
      <c r="R63" s="350">
        <f>IFERROR(SMALL($Q$57:$Q$98,ROWS($Q$57:Q63)),"")</f>
        <v>7</v>
      </c>
      <c r="V63" s="581"/>
      <c r="W63" s="581" t="s">
        <v>580</v>
      </c>
      <c r="X63" s="581">
        <v>40</v>
      </c>
      <c r="Y63" s="581">
        <v>5</v>
      </c>
      <c r="Z63" s="581">
        <v>10</v>
      </c>
      <c r="AA63" s="581">
        <v>0</v>
      </c>
      <c r="AB63" s="581">
        <v>50</v>
      </c>
      <c r="AC63" s="581">
        <v>35</v>
      </c>
      <c r="AD63" s="581">
        <v>5</v>
      </c>
      <c r="AE63" s="581">
        <v>120</v>
      </c>
      <c r="AF63" s="581">
        <v>30</v>
      </c>
      <c r="AG63" s="581">
        <v>2490</v>
      </c>
      <c r="AH63" s="581">
        <v>290</v>
      </c>
      <c r="AI63" s="581">
        <v>2780</v>
      </c>
      <c r="AJ63" s="581" t="s">
        <v>139</v>
      </c>
      <c r="AK63" s="581">
        <f>ROWS($O$56:AI63)</f>
        <v>8</v>
      </c>
      <c r="AL63" s="581">
        <f t="shared" si="2"/>
        <v>8</v>
      </c>
      <c r="AM63" s="581">
        <f>IFERROR(SMALL($AL$56:$AL$95,ROWS($AL$56:AL63)),"")</f>
        <v>8</v>
      </c>
      <c r="AN63" s="581"/>
      <c r="AU63" s="360"/>
      <c r="AV63" s="360"/>
      <c r="AW63" s="360"/>
      <c r="AX63" s="360"/>
      <c r="AY63" s="360"/>
      <c r="AZ63" s="360"/>
      <c r="BA63" s="360"/>
      <c r="BB63" s="360"/>
      <c r="BD63" s="584"/>
    </row>
    <row r="64" spans="3:68" ht="15" customHeight="1" x14ac:dyDescent="0.55000000000000004">
      <c r="C64" s="350" t="s">
        <v>581</v>
      </c>
      <c r="D64" s="382">
        <v>6.5856252849111081E-3</v>
      </c>
      <c r="E64" s="382">
        <v>9.1171554475003795E-4</v>
      </c>
      <c r="F64" s="382">
        <v>1.8234310895000759E-3</v>
      </c>
      <c r="G64" s="382">
        <v>1.8234310895000759E-3</v>
      </c>
      <c r="H64" s="382">
        <v>9.2174441574228837E-3</v>
      </c>
      <c r="I64" s="382">
        <v>9.724965810667072E-3</v>
      </c>
      <c r="J64" s="382">
        <v>7.5976295395836502E-3</v>
      </c>
      <c r="K64" s="382">
        <v>4.3102871903965966E-2</v>
      </c>
      <c r="L64" s="382">
        <v>3.950767360583498E-3</v>
      </c>
      <c r="M64" s="382">
        <v>0.91526211821911563</v>
      </c>
      <c r="N64" s="382">
        <v>8.4737881780884372E-2</v>
      </c>
      <c r="O64" s="350" t="s">
        <v>139</v>
      </c>
      <c r="P64" s="350">
        <f>ROWS($O$56:O63)</f>
        <v>8</v>
      </c>
      <c r="Q64" s="350">
        <f t="shared" si="3"/>
        <v>8</v>
      </c>
      <c r="R64" s="350">
        <f>IFERROR(SMALL($Q$57:$Q$98,ROWS($Q$57:Q64)),"")</f>
        <v>8</v>
      </c>
      <c r="V64" s="581"/>
      <c r="W64" s="581" t="s">
        <v>581</v>
      </c>
      <c r="X64" s="581">
        <v>20</v>
      </c>
      <c r="Y64" s="581">
        <v>5</v>
      </c>
      <c r="Z64" s="581">
        <v>5</v>
      </c>
      <c r="AA64" s="581">
        <v>5</v>
      </c>
      <c r="AB64" s="581">
        <v>30</v>
      </c>
      <c r="AC64" s="581">
        <v>30</v>
      </c>
      <c r="AD64" s="581">
        <v>25</v>
      </c>
      <c r="AE64" s="581">
        <v>140</v>
      </c>
      <c r="AF64" s="581">
        <v>15</v>
      </c>
      <c r="AG64" s="581">
        <v>3010</v>
      </c>
      <c r="AH64" s="581">
        <v>280</v>
      </c>
      <c r="AI64" s="581">
        <v>3290</v>
      </c>
      <c r="AJ64" s="581" t="s">
        <v>139</v>
      </c>
      <c r="AK64" s="581">
        <f>ROWS($O$56:AI64)</f>
        <v>9</v>
      </c>
      <c r="AL64" s="581">
        <f t="shared" si="2"/>
        <v>9</v>
      </c>
      <c r="AM64" s="581">
        <f>IFERROR(SMALL($AL$56:$AL$95,ROWS($AL$56:AL64)),"")</f>
        <v>9</v>
      </c>
      <c r="AN64" s="581"/>
      <c r="AQ64" s="441"/>
      <c r="AU64" s="360"/>
      <c r="AV64" s="360"/>
      <c r="AW64" s="583" t="s">
        <v>125</v>
      </c>
      <c r="AX64" s="583"/>
      <c r="AY64" s="583"/>
      <c r="AZ64" s="583"/>
      <c r="BA64" s="583"/>
      <c r="BB64" s="583"/>
      <c r="BC64" s="583"/>
    </row>
    <row r="65" spans="3:68" ht="15" customHeight="1" x14ac:dyDescent="0.3">
      <c r="C65" s="350" t="s">
        <v>582</v>
      </c>
      <c r="D65" s="382">
        <v>1.0285596736037303E-2</v>
      </c>
      <c r="E65" s="382">
        <v>3.4285322453457678E-3</v>
      </c>
      <c r="F65" s="382">
        <v>0</v>
      </c>
      <c r="G65" s="382">
        <v>9.7198889155552526E-3</v>
      </c>
      <c r="H65" s="382">
        <v>3.3719614632975632E-2</v>
      </c>
      <c r="I65" s="382">
        <v>1.0851304556519356E-2</v>
      </c>
      <c r="J65" s="382">
        <v>7.422772311173588E-3</v>
      </c>
      <c r="K65" s="382">
        <v>2.6571124901429703E-2</v>
      </c>
      <c r="L65" s="382">
        <v>8.8627558542188102E-3</v>
      </c>
      <c r="M65" s="382">
        <v>0.88913840984674464</v>
      </c>
      <c r="N65" s="382">
        <v>0.1108615901532554</v>
      </c>
      <c r="O65" s="350" t="s">
        <v>139</v>
      </c>
      <c r="P65" s="350">
        <f>ROWS($O$56:O64)</f>
        <v>9</v>
      </c>
      <c r="Q65" s="350">
        <f t="shared" si="3"/>
        <v>9</v>
      </c>
      <c r="R65" s="350">
        <f>IFERROR(SMALL($Q$57:$Q$98,ROWS($Q$57:Q65)),"")</f>
        <v>9</v>
      </c>
      <c r="V65" s="581"/>
      <c r="W65" s="581" t="s">
        <v>582</v>
      </c>
      <c r="X65" s="581">
        <v>5</v>
      </c>
      <c r="Y65" s="581">
        <v>0</v>
      </c>
      <c r="Z65" s="581">
        <v>0</v>
      </c>
      <c r="AA65" s="581">
        <v>5</v>
      </c>
      <c r="AB65" s="581">
        <v>20</v>
      </c>
      <c r="AC65" s="581">
        <v>5</v>
      </c>
      <c r="AD65" s="581">
        <v>5</v>
      </c>
      <c r="AE65" s="581">
        <v>15</v>
      </c>
      <c r="AF65" s="581">
        <v>5</v>
      </c>
      <c r="AG65" s="581">
        <v>520</v>
      </c>
      <c r="AH65" s="581">
        <v>65</v>
      </c>
      <c r="AI65" s="581">
        <v>585</v>
      </c>
      <c r="AJ65" s="581" t="s">
        <v>139</v>
      </c>
      <c r="AK65" s="581">
        <f>ROWS($O$56:AI65)</f>
        <v>10</v>
      </c>
      <c r="AL65" s="581">
        <f t="shared" si="2"/>
        <v>10</v>
      </c>
      <c r="AM65" s="581">
        <f>IFERROR(SMALL($AL$56:$AL$95,ROWS($AL$56:AL65)),"")</f>
        <v>10</v>
      </c>
      <c r="AN65" s="581"/>
      <c r="AQ65" s="860" t="s">
        <v>633</v>
      </c>
      <c r="AR65" s="860"/>
      <c r="AS65" s="860"/>
      <c r="AT65" s="860"/>
      <c r="AU65" s="860"/>
      <c r="AV65" s="860"/>
      <c r="AW65" s="860"/>
      <c r="AX65" s="860"/>
      <c r="AY65" s="860"/>
      <c r="AZ65" s="860"/>
      <c r="BA65" s="860"/>
      <c r="BB65" s="860"/>
      <c r="BC65" s="860"/>
      <c r="BD65" s="860"/>
      <c r="BE65" s="860"/>
      <c r="BF65" s="860"/>
      <c r="BG65" s="860"/>
      <c r="BH65" s="860"/>
      <c r="BI65" s="860"/>
      <c r="BJ65" s="860"/>
      <c r="BK65" s="860"/>
      <c r="BL65" s="860"/>
      <c r="BM65" s="860"/>
      <c r="BN65" s="860"/>
      <c r="BO65" s="860"/>
      <c r="BP65" s="860"/>
    </row>
    <row r="66" spans="3:68" ht="15" thickBot="1" x14ac:dyDescent="0.35">
      <c r="C66" s="350" t="s">
        <v>583</v>
      </c>
      <c r="D66" s="382">
        <v>2.4242371449228649E-2</v>
      </c>
      <c r="E66" s="382">
        <v>6.0976140907150755E-3</v>
      </c>
      <c r="F66" s="382">
        <v>5.5139853134609186E-3</v>
      </c>
      <c r="G66" s="382">
        <v>6.3850730407059297E-3</v>
      </c>
      <c r="H66" s="382">
        <v>5.357189522556817E-2</v>
      </c>
      <c r="I66" s="382">
        <v>1.4372947499542679E-2</v>
      </c>
      <c r="J66" s="382">
        <v>1.3937403635920173E-2</v>
      </c>
      <c r="K66" s="382">
        <v>6.0253138093537398E-2</v>
      </c>
      <c r="L66" s="382">
        <v>2.8162266221831198E-2</v>
      </c>
      <c r="M66" s="382">
        <v>0.78746330542948983</v>
      </c>
      <c r="N66" s="382">
        <v>0.21253669457051019</v>
      </c>
      <c r="O66" s="350" t="s">
        <v>139</v>
      </c>
      <c r="P66" s="350">
        <f>ROWS($O$56:O65)</f>
        <v>10</v>
      </c>
      <c r="Q66" s="350">
        <f t="shared" si="3"/>
        <v>10</v>
      </c>
      <c r="R66" s="350">
        <f>IFERROR(SMALL($Q$57:$Q$98,ROWS($Q$57:Q66)),"")</f>
        <v>10</v>
      </c>
      <c r="V66" s="581"/>
      <c r="W66" s="581" t="s">
        <v>583</v>
      </c>
      <c r="X66" s="581">
        <v>30</v>
      </c>
      <c r="Y66" s="581">
        <v>5</v>
      </c>
      <c r="Z66" s="581">
        <v>5</v>
      </c>
      <c r="AA66" s="581">
        <v>5</v>
      </c>
      <c r="AB66" s="581">
        <v>60</v>
      </c>
      <c r="AC66" s="581">
        <v>15</v>
      </c>
      <c r="AD66" s="581">
        <v>15</v>
      </c>
      <c r="AE66" s="581">
        <v>70</v>
      </c>
      <c r="AF66" s="581">
        <v>30</v>
      </c>
      <c r="AG66" s="581">
        <v>905</v>
      </c>
      <c r="AH66" s="581">
        <v>245</v>
      </c>
      <c r="AI66" s="581">
        <v>1150</v>
      </c>
      <c r="AJ66" s="581" t="s">
        <v>139</v>
      </c>
      <c r="AK66" s="581">
        <f>ROWS($O$56:AI66)</f>
        <v>11</v>
      </c>
      <c r="AL66" s="581">
        <f t="shared" si="2"/>
        <v>11</v>
      </c>
      <c r="AM66" s="581">
        <f>IFERROR(SMALL($AL$56:$AL$95,ROWS($AL$56:AL66)),"")</f>
        <v>11</v>
      </c>
      <c r="AN66" s="581"/>
      <c r="AQ66" s="360"/>
      <c r="AR66" s="360"/>
      <c r="AS66" s="360"/>
      <c r="AT66" s="360"/>
      <c r="AU66" s="360"/>
      <c r="AV66" s="360"/>
      <c r="AW66" s="360"/>
      <c r="AX66" s="360"/>
      <c r="AY66" s="360"/>
      <c r="AZ66" s="360"/>
      <c r="BA66" s="360"/>
      <c r="BB66" s="360"/>
      <c r="BD66" s="360"/>
      <c r="BE66" s="360"/>
      <c r="BF66" s="360" t="str">
        <f>IFERROR(INDEX($C$106:$H$148,$R129,COLUMNS($V$108:X131)),"")</f>
        <v/>
      </c>
      <c r="BG66" s="360" t="str">
        <f>IFERROR(INDEX($C$106:$H$148,$R129,COLUMNS($V$108:Y131)),"")</f>
        <v/>
      </c>
      <c r="BH66" s="360" t="str">
        <f>IFERROR(INDEX($C$106:$H$148,$R129,COLUMNS($V$108:Z131)),"")</f>
        <v/>
      </c>
      <c r="BI66" s="360" t="str">
        <f>IFERROR(INDEX($C$106:$H$148,$R129,COLUMNS($V$108:AA131)),"")</f>
        <v/>
      </c>
      <c r="BJ66" s="360"/>
      <c r="BK66" s="360"/>
    </row>
    <row r="67" spans="3:68" ht="115.2" x14ac:dyDescent="0.3">
      <c r="C67" s="350" t="s">
        <v>584</v>
      </c>
      <c r="D67" s="382">
        <v>9.0032906275577546E-3</v>
      </c>
      <c r="E67" s="382">
        <v>1.3919744322136291E-3</v>
      </c>
      <c r="F67" s="382">
        <v>3.6191335237554358E-3</v>
      </c>
      <c r="G67" s="382">
        <v>6.7761315360159464E-3</v>
      </c>
      <c r="H67" s="382">
        <v>3.0066647735814387E-2</v>
      </c>
      <c r="I67" s="382">
        <v>1.2900819037755916E-2</v>
      </c>
      <c r="J67" s="382">
        <v>5.5678977288545163E-3</v>
      </c>
      <c r="K67" s="382">
        <v>3.8418494329096164E-2</v>
      </c>
      <c r="L67" s="382">
        <v>1.2344029264870464E-2</v>
      </c>
      <c r="M67" s="382">
        <v>0.8799115817840657</v>
      </c>
      <c r="N67" s="382">
        <v>0.12008841821593422</v>
      </c>
      <c r="O67" s="350" t="s">
        <v>139</v>
      </c>
      <c r="P67" s="350">
        <f>ROWS($O$56:O66)</f>
        <v>11</v>
      </c>
      <c r="Q67" s="350">
        <f t="shared" si="3"/>
        <v>11</v>
      </c>
      <c r="R67" s="350">
        <f>IFERROR(SMALL($Q$57:$Q$98,ROWS($Q$57:Q67)),"")</f>
        <v>11</v>
      </c>
      <c r="V67" s="581"/>
      <c r="W67" s="581" t="s">
        <v>584</v>
      </c>
      <c r="X67" s="581">
        <v>15</v>
      </c>
      <c r="Y67" s="581">
        <v>5</v>
      </c>
      <c r="Z67" s="581">
        <v>5</v>
      </c>
      <c r="AA67" s="581">
        <v>10</v>
      </c>
      <c r="AB67" s="581">
        <v>55</v>
      </c>
      <c r="AC67" s="581">
        <v>25</v>
      </c>
      <c r="AD67" s="581">
        <v>10</v>
      </c>
      <c r="AE67" s="581">
        <v>70</v>
      </c>
      <c r="AF67" s="581">
        <v>20</v>
      </c>
      <c r="AG67" s="581">
        <v>1580</v>
      </c>
      <c r="AH67" s="581">
        <v>215</v>
      </c>
      <c r="AI67" s="581">
        <v>1795</v>
      </c>
      <c r="AJ67" s="581" t="s">
        <v>139</v>
      </c>
      <c r="AK67" s="581">
        <f>ROWS($O$56:AI67)</f>
        <v>12</v>
      </c>
      <c r="AL67" s="581">
        <f t="shared" si="2"/>
        <v>12</v>
      </c>
      <c r="AM67" s="581">
        <f>IFERROR(SMALL($AL$56:$AL$95,ROWS($AL$56:AL67)),"")</f>
        <v>12</v>
      </c>
      <c r="AN67" s="581"/>
      <c r="AQ67" s="570" t="s">
        <v>565</v>
      </c>
      <c r="AR67" s="594" t="s">
        <v>492</v>
      </c>
      <c r="AS67" s="594" t="s">
        <v>203</v>
      </c>
      <c r="AT67" s="594" t="s">
        <v>204</v>
      </c>
      <c r="AU67" s="594" t="s">
        <v>385</v>
      </c>
      <c r="AV67" s="594" t="s">
        <v>384</v>
      </c>
      <c r="AW67" s="594" t="s">
        <v>380</v>
      </c>
      <c r="AX67" s="594" t="s">
        <v>618</v>
      </c>
      <c r="AY67" s="594" t="s">
        <v>202</v>
      </c>
      <c r="AZ67" s="594" t="s">
        <v>205</v>
      </c>
      <c r="BA67" s="594" t="s">
        <v>110</v>
      </c>
      <c r="BB67" s="596" t="s">
        <v>495</v>
      </c>
      <c r="BD67" s="611" t="s">
        <v>565</v>
      </c>
      <c r="BE67" s="612" t="s">
        <v>492</v>
      </c>
      <c r="BF67" s="612" t="s">
        <v>203</v>
      </c>
      <c r="BG67" s="612" t="s">
        <v>204</v>
      </c>
      <c r="BH67" s="612" t="s">
        <v>385</v>
      </c>
      <c r="BI67" s="612" t="s">
        <v>384</v>
      </c>
      <c r="BJ67" s="612" t="s">
        <v>380</v>
      </c>
      <c r="BK67" s="612" t="s">
        <v>618</v>
      </c>
      <c r="BL67" s="612" t="s">
        <v>202</v>
      </c>
      <c r="BM67" s="612" t="s">
        <v>205</v>
      </c>
      <c r="BN67" s="612" t="s">
        <v>110</v>
      </c>
      <c r="BO67" s="612" t="s">
        <v>495</v>
      </c>
      <c r="BP67" s="613" t="s">
        <v>571</v>
      </c>
    </row>
    <row r="68" spans="3:68" x14ac:dyDescent="0.3">
      <c r="C68" s="350" t="s">
        <v>585</v>
      </c>
      <c r="D68" s="382">
        <v>2.3115464870740822E-2</v>
      </c>
      <c r="E68" s="382">
        <v>1.8742268814114179E-3</v>
      </c>
      <c r="F68" s="382">
        <v>1.8742268814114179E-3</v>
      </c>
      <c r="G68" s="382">
        <v>8.5339797333599896E-3</v>
      </c>
      <c r="H68" s="382">
        <v>6.0187672585058673E-2</v>
      </c>
      <c r="I68" s="382">
        <v>1.8529856434220886E-2</v>
      </c>
      <c r="J68" s="382">
        <v>1.1245361288468508E-2</v>
      </c>
      <c r="K68" s="382">
        <v>3.6647382954531259E-2</v>
      </c>
      <c r="L68" s="382">
        <v>3.3948496245298818E-2</v>
      </c>
      <c r="M68" s="382">
        <v>0.80404333212549828</v>
      </c>
      <c r="N68" s="382">
        <v>0.19595666787450178</v>
      </c>
      <c r="O68" s="350" t="s">
        <v>139</v>
      </c>
      <c r="P68" s="350">
        <f>ROWS($O$56:O67)</f>
        <v>12</v>
      </c>
      <c r="Q68" s="350">
        <f t="shared" si="3"/>
        <v>12</v>
      </c>
      <c r="R68" s="350">
        <f>IFERROR(SMALL($Q$57:$Q$98,ROWS($Q$57:Q68)),"")</f>
        <v>12</v>
      </c>
      <c r="V68" s="581"/>
      <c r="W68" s="581" t="s">
        <v>585</v>
      </c>
      <c r="X68" s="581">
        <v>20</v>
      </c>
      <c r="Y68" s="581">
        <v>0</v>
      </c>
      <c r="Z68" s="581">
        <v>0</v>
      </c>
      <c r="AA68" s="581">
        <v>5</v>
      </c>
      <c r="AB68" s="581">
        <v>50</v>
      </c>
      <c r="AC68" s="581">
        <v>15</v>
      </c>
      <c r="AD68" s="581">
        <v>10</v>
      </c>
      <c r="AE68" s="581">
        <v>30</v>
      </c>
      <c r="AF68" s="581">
        <v>25</v>
      </c>
      <c r="AG68" s="581">
        <v>645</v>
      </c>
      <c r="AH68" s="581">
        <v>155</v>
      </c>
      <c r="AI68" s="581">
        <v>800</v>
      </c>
      <c r="AJ68" s="581" t="s">
        <v>139</v>
      </c>
      <c r="AK68" s="581">
        <f>ROWS($O$56:AI68)</f>
        <v>13</v>
      </c>
      <c r="AL68" s="581">
        <f t="shared" si="2"/>
        <v>13</v>
      </c>
      <c r="AM68" s="581">
        <f>IFERROR(SMALL($AL$56:$AL$95,ROWS($AL$56:AL68)),"")</f>
        <v>13</v>
      </c>
      <c r="AN68" s="581"/>
      <c r="AQ68" s="597" t="str">
        <f>IFERROR(INDEX($C$106:$H$147,$R106,COLUMNS($AP$66:AP66)),"")</f>
        <v xml:space="preserve">Architecture, Building and Planning                         </v>
      </c>
      <c r="AR68" s="331">
        <f>IFERROR(INDEX($C$106:$N$147,$R106,COLUMNS($AQ$68:AR68)),"")</f>
        <v>7.2388831437435368E-3</v>
      </c>
      <c r="AS68" s="331">
        <f>IFERROR(INDEX($C$106:$N$147,$R106,COLUMNS($AQ$68:AS68)),"")</f>
        <v>1.0341261633919339E-3</v>
      </c>
      <c r="AT68" s="331">
        <f>IFERROR(INDEX($C$106:$N$147,$R106,COLUMNS($AQ$68:AT68)),"")</f>
        <v>2.0682523267838678E-3</v>
      </c>
      <c r="AU68" s="331">
        <f>IFERROR(INDEX($C$106:$N$147,$R106,COLUMNS($AQ$68:AU68)),"")</f>
        <v>2.0682523267838678E-3</v>
      </c>
      <c r="AV68" s="331">
        <f>IFERROR(INDEX($C$106:$N$147,$R106,COLUMNS($AQ$68:AV68)),"")</f>
        <v>1.2409513960703205E-2</v>
      </c>
      <c r="AW68" s="331">
        <f>IFERROR(INDEX($C$106:$N$147,$R106,COLUMNS($AQ$68:AW68)),"")</f>
        <v>1.0341261633919338E-2</v>
      </c>
      <c r="AX68" s="331">
        <f>IFERROR(INDEX($C$106:$N$147,$R106,COLUMNS($AQ$68:AX68)),"")</f>
        <v>1.0341261633919339E-3</v>
      </c>
      <c r="AY68" s="331">
        <f>IFERROR(INDEX($C$106:$N$147,$R106,COLUMNS($AQ$68:AY68)),"")</f>
        <v>7.0320579110651496E-2</v>
      </c>
      <c r="AZ68" s="331">
        <f>IFERROR(INDEX($C$106:$N$147,$R106,COLUMNS($AQ$68:AZ68)),"")</f>
        <v>5.170630816959669E-3</v>
      </c>
      <c r="BA68" s="331">
        <f>IFERROR(INDEX($C$106:$N$147,$R106,COLUMNS($AQ$68:BA68)),"")</f>
        <v>0.88831437435367111</v>
      </c>
      <c r="BB68" s="332">
        <f>IFERROR(INDEX($C$106:$N$147,$R106,COLUMNS($AQ$68:BB68)),"")</f>
        <v>0.11168562564632885</v>
      </c>
      <c r="BD68" s="614" t="str">
        <f>IFERROR(INDEX($W$106:$AE$148,$AM106,COLUMNS($BC$68:BC68)),"")</f>
        <v xml:space="preserve">Architecture, Building and Planning                         </v>
      </c>
      <c r="BE68" s="306">
        <f>IFERROR(INDEX($W$106:$AI$147,$AM106,COLUMNS($BD$68:BE68)),"")</f>
        <v>5</v>
      </c>
      <c r="BF68" s="306">
        <f>IFERROR(INDEX($W$106:$AI$147,$AM106,COLUMNS($BD$68:BF68)),"")</f>
        <v>0</v>
      </c>
      <c r="BG68" s="306">
        <f>IFERROR(INDEX($W$106:$AI$147,$AM106,COLUMNS($BD$68:BG68)),"")</f>
        <v>0</v>
      </c>
      <c r="BH68" s="306">
        <f>IFERROR(INDEX($W$106:$AI$147,$AM106,COLUMNS($BD$68:BH68)),"")</f>
        <v>0</v>
      </c>
      <c r="BI68" s="306">
        <f>IFERROR(INDEX($W$106:$AI$147,$AM106,COLUMNS($BD$68:BI68)),"")</f>
        <v>10</v>
      </c>
      <c r="BJ68" s="306">
        <f>IFERROR(INDEX($W$106:$AI$147,$AM106,COLUMNS($BD$68:BJ68)),"")</f>
        <v>10</v>
      </c>
      <c r="BK68" s="306">
        <f>IFERROR(INDEX($W$106:$AI$147,$AM106,COLUMNS($BD$68:BK68)),"")</f>
        <v>0</v>
      </c>
      <c r="BL68" s="306">
        <f>IFERROR(INDEX($W$106:$AI$147,$AM106,COLUMNS($BD$68:BL68)),"")</f>
        <v>70</v>
      </c>
      <c r="BM68" s="306">
        <f>IFERROR(INDEX($W$106:$AI$147,$AM106,COLUMNS($BD$68:BM68)),"")</f>
        <v>5</v>
      </c>
      <c r="BN68" s="306">
        <f>IFERROR(INDEX($W$106:$AI$147,$AM106,COLUMNS($BD$68:BN68)),"")</f>
        <v>860</v>
      </c>
      <c r="BO68" s="306">
        <f>IFERROR(INDEX($W$106:$AI$147,$AM106,COLUMNS($BD$68:BO68)),"")</f>
        <v>110</v>
      </c>
      <c r="BP68" s="307">
        <f>IFERROR(INDEX($W$106:$AI$147,$AM106,COLUMNS($BD$68:BP68)),"")</f>
        <v>965</v>
      </c>
    </row>
    <row r="69" spans="3:68" x14ac:dyDescent="0.3">
      <c r="C69" s="350" t="s">
        <v>586</v>
      </c>
      <c r="D69" s="382">
        <v>1.3309671694764862E-2</v>
      </c>
      <c r="E69" s="382">
        <v>4.4365572315882874E-3</v>
      </c>
      <c r="F69" s="382">
        <v>7.0984915705412602E-3</v>
      </c>
      <c r="G69" s="382">
        <v>1.064773735581189E-2</v>
      </c>
      <c r="H69" s="382">
        <v>5.6787932564330082E-2</v>
      </c>
      <c r="I69" s="382">
        <v>1.5669920141969832E-2</v>
      </c>
      <c r="J69" s="382">
        <v>2.3957409050576754E-2</v>
      </c>
      <c r="K69" s="382">
        <v>4.4667258207630879E-2</v>
      </c>
      <c r="L69" s="382">
        <v>1.3309671694764862E-2</v>
      </c>
      <c r="M69" s="382">
        <v>0.8101153504880213</v>
      </c>
      <c r="N69" s="382">
        <v>0.1898846495119787</v>
      </c>
      <c r="O69" s="350" t="s">
        <v>139</v>
      </c>
      <c r="P69" s="350">
        <f>ROWS($O$56:O68)</f>
        <v>13</v>
      </c>
      <c r="Q69" s="350">
        <f t="shared" si="3"/>
        <v>13</v>
      </c>
      <c r="R69" s="350">
        <f>IFERROR(SMALL($Q$57:$Q$98,ROWS($Q$57:Q69)),"")</f>
        <v>13</v>
      </c>
      <c r="V69" s="581"/>
      <c r="W69" s="581" t="s">
        <v>586</v>
      </c>
      <c r="X69" s="581">
        <v>10</v>
      </c>
      <c r="Y69" s="581">
        <v>5</v>
      </c>
      <c r="Z69" s="581">
        <v>5</v>
      </c>
      <c r="AA69" s="581">
        <v>5</v>
      </c>
      <c r="AB69" s="581">
        <v>30</v>
      </c>
      <c r="AC69" s="581">
        <v>10</v>
      </c>
      <c r="AD69" s="581">
        <v>15</v>
      </c>
      <c r="AE69" s="581">
        <v>25</v>
      </c>
      <c r="AF69" s="581">
        <v>10</v>
      </c>
      <c r="AG69" s="581">
        <v>455</v>
      </c>
      <c r="AH69" s="581">
        <v>105</v>
      </c>
      <c r="AI69" s="581">
        <v>565</v>
      </c>
      <c r="AJ69" s="581" t="s">
        <v>139</v>
      </c>
      <c r="AK69" s="581">
        <f>ROWS($O$56:AI69)</f>
        <v>14</v>
      </c>
      <c r="AL69" s="581">
        <f t="shared" si="2"/>
        <v>14</v>
      </c>
      <c r="AM69" s="581">
        <f>IFERROR(SMALL($AL$56:$AL$95,ROWS($AL$56:AL69)),"")</f>
        <v>14</v>
      </c>
      <c r="AN69" s="581"/>
      <c r="AQ69" s="597" t="str">
        <f>IFERROR(INDEX($C$106:$H$148,$R107,COLUMNS($V$108:V109)),"")</f>
        <v xml:space="preserve">Biological Sciences                                         </v>
      </c>
      <c r="AR69" s="331">
        <f>IFERROR(INDEX($C$106:$H$148,$R107,COLUMNS($V$108:W109)),"")</f>
        <v>1.2771422009964051E-2</v>
      </c>
      <c r="AS69" s="331">
        <f>IFERROR(INDEX($C$106:$H$148,$R107,COLUMNS($V$108:X109)),"")</f>
        <v>1.7973726021362252E-3</v>
      </c>
      <c r="AT69" s="331">
        <f>IFERROR(INDEX($C$106:$H$148,$R107,COLUMNS($V$108:Y109)),"")</f>
        <v>3.2807322594403071E-3</v>
      </c>
      <c r="AU69" s="331">
        <f>IFERROR(INDEX($C$106:$H$148,$R107,COLUMNS($V$108:Z109)),"")</f>
        <v>3.9837463150346588E-3</v>
      </c>
      <c r="AV69" s="331">
        <f>IFERROR(INDEX($C$106:$H$148,$R107,COLUMNS($V$108:AA109)),"")</f>
        <v>4.4601555067090973E-2</v>
      </c>
      <c r="AW69" s="331">
        <f>IFERROR(INDEX($C$106:$I$148,$R107,COLUMNS($V$108:AB109)),"")</f>
        <v>1.6715330861848364E-2</v>
      </c>
      <c r="AX69" s="331">
        <f>IFERROR(INDEX($C$106:$N$147,$R107,COLUMNS($AQ$68:AX69)),"")</f>
        <v>6.4841329727652356E-3</v>
      </c>
      <c r="AY69" s="331">
        <f>IFERROR(INDEX($C$106:$N$147,$R107,COLUMNS($AQ$68:AY69)),"")</f>
        <v>4.971949739181785E-2</v>
      </c>
      <c r="AZ69" s="331">
        <f>IFERROR(INDEX($C$106:$N$147,$R107,COLUMNS($AQ$68:AZ69)),"")</f>
        <v>2.4488322936536577E-2</v>
      </c>
      <c r="BA69" s="331">
        <f>IFERROR(INDEX($C$106:$N$147,$R107,COLUMNS($AQ$68:BA69)),"")</f>
        <v>0.83615788758336573</v>
      </c>
      <c r="BB69" s="332">
        <f>IFERROR(INDEX($C$106:$N$147,$R107,COLUMNS($AQ$68:BB69)),"")</f>
        <v>0.16384211241663424</v>
      </c>
      <c r="BD69" s="614" t="str">
        <f>IFERROR(INDEX($W$106:$AE$148,$AM107,COLUMNS($BC$68:BC69)),"")</f>
        <v xml:space="preserve">Biological Sciences                                         </v>
      </c>
      <c r="BE69" s="306">
        <f>IFERROR(INDEX($W$106:$AI$147,$AM107,COLUMNS($BD$68:BE69)),"")</f>
        <v>55</v>
      </c>
      <c r="BF69" s="306">
        <f>IFERROR(INDEX($W$106:$AI$147,$AM107,COLUMNS($BD$68:BF69)),"")</f>
        <v>10</v>
      </c>
      <c r="BG69" s="306">
        <f>IFERROR(INDEX($W$106:$AI$147,$AM107,COLUMNS($BD$68:BG69)),"")</f>
        <v>15</v>
      </c>
      <c r="BH69" s="306">
        <f>IFERROR(INDEX($W$106:$AI$147,$AM107,COLUMNS($BD$68:BH69)),"")</f>
        <v>15</v>
      </c>
      <c r="BI69" s="306">
        <f>IFERROR(INDEX($W$106:$AI$147,$AM107,COLUMNS($BD$68:BI69)),"")</f>
        <v>190</v>
      </c>
      <c r="BJ69" s="306">
        <f>IFERROR(INDEX($W$106:$AI$147,$AM107,COLUMNS($BD$68:BJ69)),"")</f>
        <v>70</v>
      </c>
      <c r="BK69" s="306">
        <f>IFERROR(INDEX($W$106:$AI$147,$AM107,COLUMNS($BD$68:BK69)),"")</f>
        <v>30</v>
      </c>
      <c r="BL69" s="306">
        <f>IFERROR(INDEX($W$106:$AI$147,$AM107,COLUMNS($BD$68:BL69)),"")</f>
        <v>210</v>
      </c>
      <c r="BM69" s="306">
        <f>IFERROR(INDEX($W$106:$AI$147,$AM107,COLUMNS($BD$68:BM69)),"")</f>
        <v>105</v>
      </c>
      <c r="BN69" s="306">
        <f>IFERROR(INDEX($W$106:$AI$147,$AM107,COLUMNS($BD$68:BN69)),"")</f>
        <v>3570</v>
      </c>
      <c r="BO69" s="306">
        <f>IFERROR(INDEX($W$106:$AI$147,$AM107,COLUMNS($BD$68:BO69)),"")</f>
        <v>700</v>
      </c>
      <c r="BP69" s="307">
        <f>IFERROR(INDEX($W$106:$AI$147,$AM107,COLUMNS($BD$68:BP69)),"")</f>
        <v>4265</v>
      </c>
    </row>
    <row r="70" spans="3:68" x14ac:dyDescent="0.3">
      <c r="C70" s="350" t="s">
        <v>587</v>
      </c>
      <c r="D70" s="382">
        <v>1.2378600324237512E-2</v>
      </c>
      <c r="E70" s="382">
        <v>3.7878213966455053E-3</v>
      </c>
      <c r="F70" s="382">
        <v>8.590778927592007E-3</v>
      </c>
      <c r="G70" s="382">
        <v>2.2726928379873034E-3</v>
      </c>
      <c r="H70" s="382">
        <v>3.5105528704110545E-2</v>
      </c>
      <c r="I70" s="382">
        <v>9.0907713519492138E-3</v>
      </c>
      <c r="J70" s="382">
        <v>1.9954243117528522E-2</v>
      </c>
      <c r="K70" s="382">
        <v>3.5105528704110545E-2</v>
      </c>
      <c r="L70" s="382">
        <v>1.8681535128255634E-2</v>
      </c>
      <c r="M70" s="382">
        <v>0.85503249950758331</v>
      </c>
      <c r="N70" s="382">
        <v>0.1449675004924168</v>
      </c>
      <c r="O70" s="350" t="s">
        <v>139</v>
      </c>
      <c r="P70" s="350">
        <f>ROWS($O$56:O69)</f>
        <v>14</v>
      </c>
      <c r="Q70" s="350">
        <f t="shared" si="3"/>
        <v>14</v>
      </c>
      <c r="R70" s="350">
        <f>IFERROR(SMALL($Q$57:$Q$98,ROWS($Q$57:Q70)),"")</f>
        <v>14</v>
      </c>
      <c r="V70" s="581"/>
      <c r="W70" s="581" t="s">
        <v>587</v>
      </c>
      <c r="X70" s="581">
        <v>10</v>
      </c>
      <c r="Y70" s="581">
        <v>5</v>
      </c>
      <c r="Z70" s="581">
        <v>5</v>
      </c>
      <c r="AA70" s="581">
        <v>0</v>
      </c>
      <c r="AB70" s="581">
        <v>25</v>
      </c>
      <c r="AC70" s="581">
        <v>5</v>
      </c>
      <c r="AD70" s="581">
        <v>15</v>
      </c>
      <c r="AE70" s="581">
        <v>25</v>
      </c>
      <c r="AF70" s="581">
        <v>10</v>
      </c>
      <c r="AG70" s="581">
        <v>565</v>
      </c>
      <c r="AH70" s="581">
        <v>95</v>
      </c>
      <c r="AI70" s="581">
        <v>660</v>
      </c>
      <c r="AJ70" s="581" t="s">
        <v>139</v>
      </c>
      <c r="AK70" s="581">
        <f>ROWS($O$56:AI70)</f>
        <v>15</v>
      </c>
      <c r="AL70" s="581">
        <f t="shared" si="2"/>
        <v>15</v>
      </c>
      <c r="AM70" s="581">
        <f>IFERROR(SMALL($AL$56:$AL$95,ROWS($AL$56:AL70)),"")</f>
        <v>15</v>
      </c>
      <c r="AN70" s="581"/>
      <c r="AQ70" s="597" t="str">
        <f>IFERROR(INDEX($C$106:$H$148,$R108,COLUMNS($V$108:V110)),"")</f>
        <v xml:space="preserve">Business and Administrative Studies                         </v>
      </c>
      <c r="AR70" s="331">
        <f>IFERROR(INDEX($C$106:$H$148,$R108,COLUMNS($V$108:W110)),"")</f>
        <v>1.1370237593266531E-2</v>
      </c>
      <c r="AS70" s="331">
        <f>IFERROR(INDEX($C$106:$H$148,$R108,COLUMNS($V$108:X110)),"")</f>
        <v>1.4477463114138511E-3</v>
      </c>
      <c r="AT70" s="331">
        <f>IFERROR(INDEX($C$106:$H$148,$R108,COLUMNS($V$108:Y110)),"")</f>
        <v>2.5643206540917835E-3</v>
      </c>
      <c r="AU70" s="331">
        <f>IFERROR(INDEX($C$106:$H$148,$R108,COLUMNS($V$108:Z110)),"")</f>
        <v>3.8310986765789034E-3</v>
      </c>
      <c r="AV70" s="331">
        <f>IFERROR(INDEX($C$106:$H$148,$R108,COLUMNS($V$108:AA110)),"")</f>
        <v>1.6920535014649383E-2</v>
      </c>
      <c r="AW70" s="331">
        <f>IFERROR(INDEX($C$106:$I$148,$R108,COLUMNS($V$108:AB110)),"")</f>
        <v>1.1641690026656628E-2</v>
      </c>
      <c r="AX70" s="331">
        <f>IFERROR(INDEX($C$106:$N$147,$R108,COLUMNS($AQ$68:AX70)),"")</f>
        <v>3.438397489607896E-3</v>
      </c>
      <c r="AY70" s="331">
        <f>IFERROR(INDEX($C$106:$N$147,$R108,COLUMNS($AQ$68:AY70)),"")</f>
        <v>4.678030268756006E-2</v>
      </c>
      <c r="AZ70" s="331">
        <f>IFERROR(INDEX($C$106:$N$147,$R108,COLUMNS($AQ$68:AZ70)),"")</f>
        <v>9.3198668797266661E-3</v>
      </c>
      <c r="BA70" s="331">
        <f>IFERROR(INDEX($C$106:$N$147,$R108,COLUMNS($AQ$68:BA70)),"")</f>
        <v>0.89268580466644831</v>
      </c>
      <c r="BB70" s="332">
        <f>IFERROR(INDEX($C$106:$N$147,$R108,COLUMNS($AQ$68:BB70)),"")</f>
        <v>0.1073141953335517</v>
      </c>
      <c r="BD70" s="614" t="str">
        <f>IFERROR(INDEX($W$106:$AE$148,$AM108,COLUMNS($BC$68:BC70)),"")</f>
        <v xml:space="preserve">Business and Administrative Studies                         </v>
      </c>
      <c r="BE70" s="306">
        <f>IFERROR(INDEX($W$106:$AI$147,$AM108,COLUMNS($BD$68:BE70)),"")</f>
        <v>65</v>
      </c>
      <c r="BF70" s="306">
        <f>IFERROR(INDEX($W$106:$AI$147,$AM108,COLUMNS($BD$68:BF70)),"")</f>
        <v>10</v>
      </c>
      <c r="BG70" s="306">
        <f>IFERROR(INDEX($W$106:$AI$147,$AM108,COLUMNS($BD$68:BG70)),"")</f>
        <v>15</v>
      </c>
      <c r="BH70" s="306">
        <f>IFERROR(INDEX($W$106:$AI$147,$AM108,COLUMNS($BD$68:BH70)),"")</f>
        <v>20</v>
      </c>
      <c r="BI70" s="306">
        <f>IFERROR(INDEX($W$106:$AI$147,$AM108,COLUMNS($BD$68:BI70)),"")</f>
        <v>95</v>
      </c>
      <c r="BJ70" s="306">
        <f>IFERROR(INDEX($W$106:$AI$147,$AM108,COLUMNS($BD$68:BJ70)),"")</f>
        <v>65</v>
      </c>
      <c r="BK70" s="306">
        <f>IFERROR(INDEX($W$106:$AI$147,$AM108,COLUMNS($BD$68:BK70)),"")</f>
        <v>20</v>
      </c>
      <c r="BL70" s="306">
        <f>IFERROR(INDEX($W$106:$AI$147,$AM108,COLUMNS($BD$68:BL70)),"")</f>
        <v>260</v>
      </c>
      <c r="BM70" s="306">
        <f>IFERROR(INDEX($W$106:$AI$147,$AM108,COLUMNS($BD$68:BM70)),"")</f>
        <v>50</v>
      </c>
      <c r="BN70" s="306">
        <f>IFERROR(INDEX($W$106:$AI$147,$AM108,COLUMNS($BD$68:BN70)),"")</f>
        <v>4935</v>
      </c>
      <c r="BO70" s="306">
        <f>IFERROR(INDEX($W$106:$AI$147,$AM108,COLUMNS($BD$68:BO70)),"")</f>
        <v>595</v>
      </c>
      <c r="BP70" s="307">
        <f>IFERROR(INDEX($W$106:$AI$147,$AM108,COLUMNS($BD$68:BP70)),"")</f>
        <v>5525</v>
      </c>
    </row>
    <row r="71" spans="3:68" x14ac:dyDescent="0.3">
      <c r="C71" s="350" t="s">
        <v>588</v>
      </c>
      <c r="D71" s="382">
        <v>4.2313117066290554E-3</v>
      </c>
      <c r="E71" s="382">
        <v>1.4104372355430183E-3</v>
      </c>
      <c r="F71" s="382">
        <v>0</v>
      </c>
      <c r="G71" s="382">
        <v>2.8208744710860366E-3</v>
      </c>
      <c r="H71" s="382">
        <v>8.4626234132581107E-3</v>
      </c>
      <c r="I71" s="382">
        <v>1.4104372355430184E-2</v>
      </c>
      <c r="J71" s="382">
        <v>1.4104372355430183E-3</v>
      </c>
      <c r="K71" s="382">
        <v>2.6798307475317348E-2</v>
      </c>
      <c r="L71" s="382">
        <v>5.6417489421720732E-3</v>
      </c>
      <c r="M71" s="382">
        <v>0.93511988716502115</v>
      </c>
      <c r="N71" s="382">
        <v>6.488011283497884E-2</v>
      </c>
      <c r="O71" s="350" t="s">
        <v>139</v>
      </c>
      <c r="P71" s="350">
        <f>ROWS($O$56:O70)</f>
        <v>15</v>
      </c>
      <c r="Q71" s="350">
        <f t="shared" si="3"/>
        <v>15</v>
      </c>
      <c r="R71" s="350">
        <f>IFERROR(SMALL($Q$57:$Q$98,ROWS($Q$57:Q71)),"")</f>
        <v>15</v>
      </c>
      <c r="V71" s="581"/>
      <c r="W71" s="581" t="s">
        <v>588</v>
      </c>
      <c r="X71" s="581">
        <v>5</v>
      </c>
      <c r="Y71" s="581">
        <v>0</v>
      </c>
      <c r="Z71" s="581">
        <v>0</v>
      </c>
      <c r="AA71" s="581">
        <v>0</v>
      </c>
      <c r="AB71" s="581">
        <v>5</v>
      </c>
      <c r="AC71" s="581">
        <v>10</v>
      </c>
      <c r="AD71" s="581">
        <v>0</v>
      </c>
      <c r="AE71" s="581">
        <v>20</v>
      </c>
      <c r="AF71" s="581">
        <v>5</v>
      </c>
      <c r="AG71" s="581">
        <v>665</v>
      </c>
      <c r="AH71" s="581">
        <v>45</v>
      </c>
      <c r="AI71" s="581">
        <v>710</v>
      </c>
      <c r="AJ71" s="581" t="s">
        <v>139</v>
      </c>
      <c r="AK71" s="581">
        <f>ROWS($O$56:AI71)</f>
        <v>16</v>
      </c>
      <c r="AL71" s="581">
        <f t="shared" si="2"/>
        <v>16</v>
      </c>
      <c r="AM71" s="581">
        <f>IFERROR(SMALL($AL$56:$AL$95,ROWS($AL$56:AL71)),"")</f>
        <v>16</v>
      </c>
      <c r="AN71" s="581"/>
      <c r="AQ71" s="597" t="str">
        <f>IFERROR(INDEX($C$106:$H$148,$R109,COLUMNS($V$108:V111)),"")</f>
        <v xml:space="preserve">Combined                                                    </v>
      </c>
      <c r="AR71" s="331">
        <f>IFERROR(INDEX($C$106:$H$148,$R109,COLUMNS($V$108:W111)),"")</f>
        <v>3.1775700934579439E-2</v>
      </c>
      <c r="AS71" s="331">
        <f>IFERROR(INDEX($C$106:$H$148,$R109,COLUMNS($V$108:X111)),"")</f>
        <v>1.869158878504673E-3</v>
      </c>
      <c r="AT71" s="331">
        <f>IFERROR(INDEX($C$106:$H$148,$R109,COLUMNS($V$108:Y111)),"")</f>
        <v>3.7383177570093459E-3</v>
      </c>
      <c r="AU71" s="331">
        <f>IFERROR(INDEX($C$106:$H$148,$R109,COLUMNS($V$108:Z111)),"")</f>
        <v>1.4018691588785047E-2</v>
      </c>
      <c r="AV71" s="331">
        <f>IFERROR(INDEX($C$106:$H$148,$R109,COLUMNS($V$108:AA111)),"")</f>
        <v>4.4859813084112146E-2</v>
      </c>
      <c r="AW71" s="331">
        <f>IFERROR(INDEX($C$106:$I$148,$R109,COLUMNS($V$108:AB111)),"")</f>
        <v>2.336448598130841E-2</v>
      </c>
      <c r="AX71" s="331">
        <f>IFERROR(INDEX($C$106:$N$147,$R109,COLUMNS($AQ$68:AX71)),"")</f>
        <v>1.6822429906542057E-2</v>
      </c>
      <c r="AY71" s="331">
        <f>IFERROR(INDEX($C$106:$N$147,$R109,COLUMNS($AQ$68:AY71)),"")</f>
        <v>3.925233644859813E-2</v>
      </c>
      <c r="AZ71" s="331">
        <f>IFERROR(INDEX($C$106:$N$147,$R109,COLUMNS($AQ$68:AZ71)),"")</f>
        <v>7.476635514018691E-2</v>
      </c>
      <c r="BA71" s="331">
        <f>IFERROR(INDEX($C$106:$N$147,$R109,COLUMNS($AQ$68:BA71)),"")</f>
        <v>0.74953271028037383</v>
      </c>
      <c r="BB71" s="332">
        <f>IFERROR(INDEX($C$106:$N$147,$R109,COLUMNS($AQ$68:BB71)),"")</f>
        <v>0.25046728971962617</v>
      </c>
      <c r="BD71" s="614" t="str">
        <f>IFERROR(INDEX($W$106:$AE$148,$AM109,COLUMNS($BC$68:BC71)),"")</f>
        <v xml:space="preserve">Combined                                                    </v>
      </c>
      <c r="BE71" s="306">
        <f>IFERROR(INDEX($W$106:$AI$147,$AM109,COLUMNS($BD$68:BE71)),"")</f>
        <v>15</v>
      </c>
      <c r="BF71" s="306">
        <f>IFERROR(INDEX($W$106:$AI$147,$AM109,COLUMNS($BD$68:BF71)),"")</f>
        <v>0</v>
      </c>
      <c r="BG71" s="306">
        <f>IFERROR(INDEX($W$106:$AI$147,$AM109,COLUMNS($BD$68:BG71)),"")</f>
        <v>0</v>
      </c>
      <c r="BH71" s="306">
        <f>IFERROR(INDEX($W$106:$AI$147,$AM109,COLUMNS($BD$68:BH71)),"")</f>
        <v>10</v>
      </c>
      <c r="BI71" s="306">
        <f>IFERROR(INDEX($W$106:$AI$147,$AM109,COLUMNS($BD$68:BI71)),"")</f>
        <v>25</v>
      </c>
      <c r="BJ71" s="306">
        <f>IFERROR(INDEX($W$106:$AI$147,$AM109,COLUMNS($BD$68:BJ71)),"")</f>
        <v>15</v>
      </c>
      <c r="BK71" s="306">
        <f>IFERROR(INDEX($W$106:$AI$147,$AM109,COLUMNS($BD$68:BK71)),"")</f>
        <v>10</v>
      </c>
      <c r="BL71" s="306">
        <f>IFERROR(INDEX($W$106:$AI$147,$AM109,COLUMNS($BD$68:BL71)),"")</f>
        <v>20</v>
      </c>
      <c r="BM71" s="306">
        <f>IFERROR(INDEX($W$106:$AI$147,$AM109,COLUMNS($BD$68:BM71)),"")</f>
        <v>40</v>
      </c>
      <c r="BN71" s="306">
        <f>IFERROR(INDEX($W$106:$AI$147,$AM109,COLUMNS($BD$68:BN71)),"")</f>
        <v>400</v>
      </c>
      <c r="BO71" s="306">
        <f>IFERROR(INDEX($W$106:$AI$147,$AM109,COLUMNS($BD$68:BO71)),"")</f>
        <v>135</v>
      </c>
      <c r="BP71" s="307">
        <f>IFERROR(INDEX($W$106:$AI$147,$AM109,COLUMNS($BD$68:BP71)),"")</f>
        <v>535</v>
      </c>
    </row>
    <row r="72" spans="3:68" x14ac:dyDescent="0.3">
      <c r="C72" s="350" t="s">
        <v>589</v>
      </c>
      <c r="D72" s="382">
        <v>1.1318335322347205E-2</v>
      </c>
      <c r="E72" s="382">
        <v>2.0948124825432294E-4</v>
      </c>
      <c r="F72" s="382">
        <v>2.1138562323845317E-3</v>
      </c>
      <c r="G72" s="382">
        <v>4.551456212071198E-3</v>
      </c>
      <c r="H72" s="382">
        <v>3.3961353883655385E-2</v>
      </c>
      <c r="I72" s="382">
        <v>1.2270522814412309E-2</v>
      </c>
      <c r="J72" s="382">
        <v>1.7247289439605924E-2</v>
      </c>
      <c r="K72" s="382">
        <v>5.7023334941472208E-2</v>
      </c>
      <c r="L72" s="382">
        <v>1.6187187365106773E-2</v>
      </c>
      <c r="M72" s="382">
        <v>0.84511718254069013</v>
      </c>
      <c r="N72" s="382">
        <v>0.15488281745930987</v>
      </c>
      <c r="O72" s="350" t="s">
        <v>139</v>
      </c>
      <c r="P72" s="350">
        <f>ROWS($O$56:O71)</f>
        <v>16</v>
      </c>
      <c r="Q72" s="350">
        <f t="shared" si="3"/>
        <v>16</v>
      </c>
      <c r="R72" s="350">
        <f>IFERROR(SMALL($Q$57:$Q$98,ROWS($Q$57:Q72)),"")</f>
        <v>16</v>
      </c>
      <c r="V72" s="581"/>
      <c r="W72" s="581" t="s">
        <v>589</v>
      </c>
      <c r="X72" s="581">
        <v>20</v>
      </c>
      <c r="Y72" s="581">
        <v>0</v>
      </c>
      <c r="Z72" s="581">
        <v>5</v>
      </c>
      <c r="AA72" s="581">
        <v>5</v>
      </c>
      <c r="AB72" s="581">
        <v>55</v>
      </c>
      <c r="AC72" s="581">
        <v>20</v>
      </c>
      <c r="AD72" s="581">
        <v>25</v>
      </c>
      <c r="AE72" s="581">
        <v>90</v>
      </c>
      <c r="AF72" s="581">
        <v>25</v>
      </c>
      <c r="AG72" s="581">
        <v>1330</v>
      </c>
      <c r="AH72" s="581">
        <v>245</v>
      </c>
      <c r="AI72" s="581">
        <v>1575</v>
      </c>
      <c r="AJ72" s="581" t="s">
        <v>139</v>
      </c>
      <c r="AK72" s="581">
        <f>ROWS($O$56:AI72)</f>
        <v>17</v>
      </c>
      <c r="AL72" s="581">
        <f t="shared" si="2"/>
        <v>17</v>
      </c>
      <c r="AM72" s="581">
        <f>IFERROR(SMALL($AL$56:$AL$95,ROWS($AL$56:AL72)),"")</f>
        <v>17</v>
      </c>
      <c r="AN72" s="581"/>
      <c r="AQ72" s="597" t="str">
        <f>IFERROR(INDEX($C$106:$H$148,$R110,COLUMNS($V$108:V112)),"")</f>
        <v xml:space="preserve">Computer Sciences                                           </v>
      </c>
      <c r="AR72" s="331">
        <f>IFERROR(INDEX($C$106:$H$148,$R110,COLUMNS($V$108:W112)),"")</f>
        <v>1.1595315492541012E-2</v>
      </c>
      <c r="AS72" s="331">
        <f>IFERROR(INDEX($C$106:$H$148,$R110,COLUMNS($V$108:X112)),"")</f>
        <v>1.9991923263001747E-3</v>
      </c>
      <c r="AT72" s="331">
        <f>IFERROR(INDEX($C$106:$H$148,$R110,COLUMNS($V$108:Y112)),"")</f>
        <v>2.7988692568202442E-3</v>
      </c>
      <c r="AU72" s="331">
        <f>IFERROR(INDEX($C$106:$H$148,$R110,COLUMNS($V$108:Z112)),"")</f>
        <v>4.3982231178603844E-3</v>
      </c>
      <c r="AV72" s="331">
        <f>IFERROR(INDEX($C$106:$H$148,$R110,COLUMNS($V$108:AA112)),"")</f>
        <v>3.0787561825022687E-2</v>
      </c>
      <c r="AW72" s="331">
        <f>IFERROR(INDEX($C$106:$I$148,$R110,COLUMNS($V$108:AB112)),"")</f>
        <v>1.6393377075661433E-2</v>
      </c>
      <c r="AX72" s="331">
        <f>IFERROR(INDEX($C$106:$N$147,$R110,COLUMNS($AQ$68:AX72)),"")</f>
        <v>2.3858361222066284E-2</v>
      </c>
      <c r="AY72" s="331">
        <f>IFERROR(INDEX($C$106:$N$147,$R110,COLUMNS($AQ$68:AY72)),"")</f>
        <v>4.644923450925826E-2</v>
      </c>
      <c r="AZ72" s="331">
        <f>IFERROR(INDEX($C$106:$N$147,$R110,COLUMNS($AQ$68:AZ72)),"")</f>
        <v>1.4594103981991274E-2</v>
      </c>
      <c r="BA72" s="331">
        <f>IFERROR(INDEX($C$106:$N$147,$R110,COLUMNS($AQ$68:BA72)),"")</f>
        <v>0.84712576119247818</v>
      </c>
      <c r="BB72" s="332">
        <f>IFERROR(INDEX($C$106:$N$147,$R110,COLUMNS($AQ$68:BB72)),"")</f>
        <v>0.15287423880752177</v>
      </c>
      <c r="BD72" s="614" t="str">
        <f>IFERROR(INDEX($W$106:$AE$148,$AM110,COLUMNS($BC$68:BC72)),"")</f>
        <v xml:space="preserve">Computer Sciences                                           </v>
      </c>
      <c r="BE72" s="306">
        <f>IFERROR(INDEX($W$106:$AI$147,$AM110,COLUMNS($BD$68:BE72)),"")</f>
        <v>30</v>
      </c>
      <c r="BF72" s="306">
        <f>IFERROR(INDEX($W$106:$AI$147,$AM110,COLUMNS($BD$68:BF72)),"")</f>
        <v>5</v>
      </c>
      <c r="BG72" s="306">
        <f>IFERROR(INDEX($W$106:$AI$147,$AM110,COLUMNS($BD$68:BG72)),"")</f>
        <v>5</v>
      </c>
      <c r="BH72" s="306">
        <f>IFERROR(INDEX($W$106:$AI$147,$AM110,COLUMNS($BD$68:BH72)),"")</f>
        <v>10</v>
      </c>
      <c r="BI72" s="306">
        <f>IFERROR(INDEX($W$106:$AI$147,$AM110,COLUMNS($BD$68:BI72)),"")</f>
        <v>75</v>
      </c>
      <c r="BJ72" s="306">
        <f>IFERROR(INDEX($W$106:$AI$147,$AM110,COLUMNS($BD$68:BJ72)),"")</f>
        <v>40</v>
      </c>
      <c r="BK72" s="306">
        <f>IFERROR(INDEX($W$106:$AI$147,$AM110,COLUMNS($BD$68:BK72)),"")</f>
        <v>60</v>
      </c>
      <c r="BL72" s="306">
        <f>IFERROR(INDEX($W$106:$AI$147,$AM110,COLUMNS($BD$68:BL72)),"")</f>
        <v>115</v>
      </c>
      <c r="BM72" s="306">
        <f>IFERROR(INDEX($W$106:$AI$147,$AM110,COLUMNS($BD$68:BM72)),"")</f>
        <v>35</v>
      </c>
      <c r="BN72" s="306">
        <f>IFERROR(INDEX($W$106:$AI$147,$AM110,COLUMNS($BD$68:BN72)),"")</f>
        <v>2120</v>
      </c>
      <c r="BO72" s="306">
        <f>IFERROR(INDEX($W$106:$AI$147,$AM110,COLUMNS($BD$68:BO72)),"")</f>
        <v>380</v>
      </c>
      <c r="BP72" s="307">
        <f>IFERROR(INDEX($W$106:$AI$147,$AM110,COLUMNS($BD$68:BP72)),"")</f>
        <v>2500</v>
      </c>
    </row>
    <row r="73" spans="3:68" x14ac:dyDescent="0.3">
      <c r="C73" s="350" t="s">
        <v>590</v>
      </c>
      <c r="D73" s="382">
        <v>1.6542619436367402E-2</v>
      </c>
      <c r="E73" s="382">
        <v>2.5553639779754525E-3</v>
      </c>
      <c r="F73" s="382">
        <v>2.9588425008136815E-3</v>
      </c>
      <c r="G73" s="382">
        <v>5.8289197266029533E-3</v>
      </c>
      <c r="H73" s="382">
        <v>3.9675388079092551E-2</v>
      </c>
      <c r="I73" s="382">
        <v>1.259659948300952E-2</v>
      </c>
      <c r="J73" s="382">
        <v>6.7703696132254887E-3</v>
      </c>
      <c r="K73" s="382">
        <v>5.2497935534891474E-2</v>
      </c>
      <c r="L73" s="382">
        <v>2.281805539491133E-2</v>
      </c>
      <c r="M73" s="382">
        <v>0.83775590625311014</v>
      </c>
      <c r="N73" s="382">
        <v>0.16224409374688986</v>
      </c>
      <c r="O73" s="350" t="s">
        <v>139</v>
      </c>
      <c r="P73" s="350">
        <f>ROWS($O$56:O72)</f>
        <v>17</v>
      </c>
      <c r="Q73" s="350">
        <f t="shared" si="3"/>
        <v>17</v>
      </c>
      <c r="R73" s="350">
        <f>IFERROR(SMALL($Q$57:$Q$98,ROWS($Q$57:Q73)),"")</f>
        <v>17</v>
      </c>
      <c r="V73" s="581"/>
      <c r="W73" s="581" t="s">
        <v>590</v>
      </c>
      <c r="X73" s="581">
        <v>60</v>
      </c>
      <c r="Y73" s="581">
        <v>10</v>
      </c>
      <c r="Z73" s="581">
        <v>10</v>
      </c>
      <c r="AA73" s="581">
        <v>20</v>
      </c>
      <c r="AB73" s="581">
        <v>150</v>
      </c>
      <c r="AC73" s="581">
        <v>45</v>
      </c>
      <c r="AD73" s="581">
        <v>25</v>
      </c>
      <c r="AE73" s="581">
        <v>195</v>
      </c>
      <c r="AF73" s="581">
        <v>85</v>
      </c>
      <c r="AG73" s="581">
        <v>3115</v>
      </c>
      <c r="AH73" s="581">
        <v>605</v>
      </c>
      <c r="AI73" s="581">
        <v>3720</v>
      </c>
      <c r="AJ73" s="581" t="s">
        <v>139</v>
      </c>
      <c r="AK73" s="581">
        <f>ROWS($O$56:AI73)</f>
        <v>18</v>
      </c>
      <c r="AL73" s="581">
        <f t="shared" si="2"/>
        <v>18</v>
      </c>
      <c r="AM73" s="581">
        <f>IFERROR(SMALL($AL$56:$AL$95,ROWS($AL$56:AL73)),"")</f>
        <v>18</v>
      </c>
      <c r="AN73" s="581"/>
      <c r="AQ73" s="597" t="str">
        <f>IFERROR(INDEX($C$106:$H$148,$R111,COLUMNS($V$108:V113)),"")</f>
        <v xml:space="preserve">Creative Arts and Design                                    </v>
      </c>
      <c r="AR73" s="331">
        <f>IFERROR(INDEX($C$106:$H$148,$R111,COLUMNS($V$108:W113)),"")</f>
        <v>1.4625794739875939E-2</v>
      </c>
      <c r="AS73" s="331">
        <f>IFERROR(INDEX($C$106:$H$148,$R111,COLUMNS($V$108:X113)),"")</f>
        <v>2.1508521676288149E-3</v>
      </c>
      <c r="AT73" s="331">
        <f>IFERROR(INDEX($C$106:$H$148,$R111,COLUMNS($V$108:Y113)),"")</f>
        <v>4.4436605783211309E-3</v>
      </c>
      <c r="AU73" s="331">
        <f>IFERROR(INDEX($C$106:$H$148,$R111,COLUMNS($V$108:Z113)),"")</f>
        <v>4.4436605783211309E-3</v>
      </c>
      <c r="AV73" s="331">
        <f>IFERROR(INDEX($C$106:$H$148,$R111,COLUMNS($V$108:AA113)),"")</f>
        <v>4.9542728829162115E-2</v>
      </c>
      <c r="AW73" s="331">
        <f>IFERROR(INDEX($C$106:$I$148,$R111,COLUMNS($V$108:AB113)),"")</f>
        <v>1.0681131864444693E-2</v>
      </c>
      <c r="AX73" s="331">
        <f>IFERROR(INDEX($C$106:$N$147,$R111,COLUMNS($AQ$68:AX73)),"")</f>
        <v>8.7453649135787598E-3</v>
      </c>
      <c r="AY73" s="331">
        <f>IFERROR(INDEX($C$106:$N$147,$R111,COLUMNS($AQ$68:AY73)),"")</f>
        <v>8.4601619161511793E-2</v>
      </c>
      <c r="AZ73" s="331">
        <f>IFERROR(INDEX($C$106:$N$147,$R111,COLUMNS($AQ$68:AZ73)),"")</f>
        <v>2.6670566878597302E-2</v>
      </c>
      <c r="BA73" s="331">
        <f>IFERROR(INDEX($C$106:$N$147,$R111,COLUMNS($AQ$68:BA73)),"")</f>
        <v>0.79409462028855837</v>
      </c>
      <c r="BB73" s="332">
        <f>IFERROR(INDEX($C$106:$N$147,$R111,COLUMNS($AQ$68:BB73)),"")</f>
        <v>0.20590537971144168</v>
      </c>
      <c r="BD73" s="614" t="str">
        <f>IFERROR(INDEX($W$106:$AE$148,$AM111,COLUMNS($BC$68:BC73)),"")</f>
        <v xml:space="preserve">Creative Arts and Design                                    </v>
      </c>
      <c r="BE73" s="306">
        <f>IFERROR(INDEX($W$106:$AI$147,$AM111,COLUMNS($BD$68:BE73)),"")</f>
        <v>35</v>
      </c>
      <c r="BF73" s="306">
        <f>IFERROR(INDEX($W$106:$AI$147,$AM111,COLUMNS($BD$68:BF73)),"")</f>
        <v>5</v>
      </c>
      <c r="BG73" s="306">
        <f>IFERROR(INDEX($W$106:$AI$147,$AM111,COLUMNS($BD$68:BG73)),"")</f>
        <v>10</v>
      </c>
      <c r="BH73" s="306">
        <f>IFERROR(INDEX($W$106:$AI$147,$AM111,COLUMNS($BD$68:BH73)),"")</f>
        <v>10</v>
      </c>
      <c r="BI73" s="306">
        <f>IFERROR(INDEX($W$106:$AI$147,$AM111,COLUMNS($BD$68:BI73)),"")</f>
        <v>115</v>
      </c>
      <c r="BJ73" s="306">
        <f>IFERROR(INDEX($W$106:$AI$147,$AM111,COLUMNS($BD$68:BJ73)),"")</f>
        <v>25</v>
      </c>
      <c r="BK73" s="306">
        <f>IFERROR(INDEX($W$106:$AI$147,$AM111,COLUMNS($BD$68:BK73)),"")</f>
        <v>20</v>
      </c>
      <c r="BL73" s="306">
        <f>IFERROR(INDEX($W$106:$AI$147,$AM111,COLUMNS($BD$68:BL73)),"")</f>
        <v>195</v>
      </c>
      <c r="BM73" s="306">
        <f>IFERROR(INDEX($W$106:$AI$147,$AM111,COLUMNS($BD$68:BM73)),"")</f>
        <v>60</v>
      </c>
      <c r="BN73" s="306">
        <f>IFERROR(INDEX($W$106:$AI$147,$AM111,COLUMNS($BD$68:BN73)),"")</f>
        <v>1845</v>
      </c>
      <c r="BO73" s="306">
        <f>IFERROR(INDEX($W$106:$AI$147,$AM111,COLUMNS($BD$68:BO73)),"")</f>
        <v>480</v>
      </c>
      <c r="BP73" s="307">
        <f>IFERROR(INDEX($W$106:$AI$147,$AM111,COLUMNS($BD$68:BP73)),"")</f>
        <v>2325</v>
      </c>
    </row>
    <row r="74" spans="3:68" x14ac:dyDescent="0.3">
      <c r="C74" s="350" t="s">
        <v>591</v>
      </c>
      <c r="D74" s="382">
        <v>1.1349599993050911E-2</v>
      </c>
      <c r="E74" s="382">
        <v>7.5223890968789914E-4</v>
      </c>
      <c r="F74" s="382">
        <v>2.953362924871659E-3</v>
      </c>
      <c r="G74" s="382">
        <v>2.4321812322472486E-3</v>
      </c>
      <c r="H74" s="382">
        <v>2.3887494245285478E-2</v>
      </c>
      <c r="I74" s="382">
        <v>1.4332496547171288E-2</v>
      </c>
      <c r="J74" s="382">
        <v>2.953362924871659E-3</v>
      </c>
      <c r="K74" s="382">
        <v>5.6344952789625008E-2</v>
      </c>
      <c r="L74" s="382">
        <v>9.2648732225532691E-3</v>
      </c>
      <c r="M74" s="382">
        <v>0.87572943721063568</v>
      </c>
      <c r="N74" s="382">
        <v>0.12427056278936444</v>
      </c>
      <c r="O74" s="350" t="s">
        <v>139</v>
      </c>
      <c r="P74" s="350">
        <f>ROWS($O$56:O73)</f>
        <v>18</v>
      </c>
      <c r="Q74" s="350">
        <f t="shared" si="3"/>
        <v>18</v>
      </c>
      <c r="R74" s="350">
        <f>IFERROR(SMALL($Q$57:$Q$98,ROWS($Q$57:Q74)),"")</f>
        <v>18</v>
      </c>
      <c r="V74" s="581"/>
      <c r="W74" s="581" t="s">
        <v>591</v>
      </c>
      <c r="X74" s="581">
        <v>65</v>
      </c>
      <c r="Y74" s="581">
        <v>5</v>
      </c>
      <c r="Z74" s="581">
        <v>15</v>
      </c>
      <c r="AA74" s="581">
        <v>15</v>
      </c>
      <c r="AB74" s="581">
        <v>140</v>
      </c>
      <c r="AC74" s="581">
        <v>85</v>
      </c>
      <c r="AD74" s="581">
        <v>15</v>
      </c>
      <c r="AE74" s="581">
        <v>325</v>
      </c>
      <c r="AF74" s="581">
        <v>55</v>
      </c>
      <c r="AG74" s="581">
        <v>5040</v>
      </c>
      <c r="AH74" s="581">
        <v>715</v>
      </c>
      <c r="AI74" s="581">
        <v>5755</v>
      </c>
      <c r="AJ74" s="581" t="s">
        <v>139</v>
      </c>
      <c r="AK74" s="581">
        <f>ROWS($O$56:AI74)</f>
        <v>19</v>
      </c>
      <c r="AL74" s="581">
        <f t="shared" si="2"/>
        <v>19</v>
      </c>
      <c r="AM74" s="581">
        <f>IFERROR(SMALL($AL$56:$AL$95,ROWS($AL$56:AL74)),"")</f>
        <v>19</v>
      </c>
      <c r="AN74" s="581"/>
      <c r="AQ74" s="597" t="str">
        <f>IFERROR(INDEX($C$106:$H$148,$R112,COLUMNS($V$108:V114)),"")</f>
        <v>Eastern, Asiatic, African, American and Australian Languages</v>
      </c>
      <c r="AR74" s="331">
        <f>IFERROR(INDEX($C$106:$H$148,$R112,COLUMNS($V$108:W114)),"")</f>
        <v>0</v>
      </c>
      <c r="AS74" s="331">
        <f>IFERROR(INDEX($C$106:$H$148,$R112,COLUMNS($V$108:X114)),"")</f>
        <v>0</v>
      </c>
      <c r="AT74" s="331">
        <f>IFERROR(INDEX($C$106:$H$148,$R112,COLUMNS($V$108:Y114)),"")</f>
        <v>0</v>
      </c>
      <c r="AU74" s="331">
        <f>IFERROR(INDEX($C$106:$H$148,$R112,COLUMNS($V$108:Z114)),"")</f>
        <v>0</v>
      </c>
      <c r="AV74" s="331">
        <f>IFERROR(INDEX($C$106:$H$148,$R112,COLUMNS($V$108:AA114)),"")</f>
        <v>9.2592592592592587E-2</v>
      </c>
      <c r="AW74" s="331">
        <f>IFERROR(INDEX($C$106:$I$148,$R112,COLUMNS($V$108:AB114)),"")</f>
        <v>0</v>
      </c>
      <c r="AX74" s="331">
        <f>IFERROR(INDEX($C$106:$N$147,$R112,COLUMNS($AQ$68:AX74)),"")</f>
        <v>3.7037037037037035E-2</v>
      </c>
      <c r="AY74" s="331">
        <f>IFERROR(INDEX($C$106:$N$147,$R112,COLUMNS($AQ$68:AY74)),"")</f>
        <v>0</v>
      </c>
      <c r="AZ74" s="331">
        <f>IFERROR(INDEX($C$106:$N$147,$R112,COLUMNS($AQ$68:AZ74)),"")</f>
        <v>0</v>
      </c>
      <c r="BA74" s="331">
        <f>IFERROR(INDEX($C$106:$N$147,$R112,COLUMNS($AQ$68:BA74)),"")</f>
        <v>0.87037037037037035</v>
      </c>
      <c r="BB74" s="332">
        <f>IFERROR(INDEX($C$106:$N$147,$R112,COLUMNS($AQ$68:BB74)),"")</f>
        <v>0.12962962962962962</v>
      </c>
      <c r="BD74" s="614" t="str">
        <f>IFERROR(INDEX($W$106:$AE$148,$AM112,COLUMNS($BC$68:BC74)),"")</f>
        <v>Eastern, Asiatic, African, American and Australian Languages</v>
      </c>
      <c r="BE74" s="306">
        <f>IFERROR(INDEX($W$106:$AI$147,$AM112,COLUMNS($BD$68:BE74)),"")</f>
        <v>0</v>
      </c>
      <c r="BF74" s="306">
        <f>IFERROR(INDEX($W$106:$AI$147,$AM112,COLUMNS($BD$68:BF74)),"")</f>
        <v>0</v>
      </c>
      <c r="BG74" s="306">
        <f>IFERROR(INDEX($W$106:$AI$147,$AM112,COLUMNS($BD$68:BG74)),"")</f>
        <v>0</v>
      </c>
      <c r="BH74" s="306">
        <f>IFERROR(INDEX($W$106:$AI$147,$AM112,COLUMNS($BD$68:BH74)),"")</f>
        <v>0</v>
      </c>
      <c r="BI74" s="306">
        <f>IFERROR(INDEX($W$106:$AI$147,$AM112,COLUMNS($BD$68:BI74)),"")</f>
        <v>5</v>
      </c>
      <c r="BJ74" s="306">
        <f>IFERROR(INDEX($W$106:$AI$147,$AM112,COLUMNS($BD$68:BJ74)),"")</f>
        <v>0</v>
      </c>
      <c r="BK74" s="306">
        <f>IFERROR(INDEX($W$106:$AI$147,$AM112,COLUMNS($BD$68:BK74)),"")</f>
        <v>0</v>
      </c>
      <c r="BL74" s="306">
        <f>IFERROR(INDEX($W$106:$AI$147,$AM112,COLUMNS($BD$68:BL74)),"")</f>
        <v>0</v>
      </c>
      <c r="BM74" s="306">
        <f>IFERROR(INDEX($W$106:$AI$147,$AM112,COLUMNS($BD$68:BM74)),"")</f>
        <v>0</v>
      </c>
      <c r="BN74" s="306">
        <f>IFERROR(INDEX($W$106:$AI$147,$AM112,COLUMNS($BD$68:BN74)),"")</f>
        <v>25</v>
      </c>
      <c r="BO74" s="306">
        <f>IFERROR(INDEX($W$106:$AI$147,$AM112,COLUMNS($BD$68:BO74)),"")</f>
        <v>5</v>
      </c>
      <c r="BP74" s="307">
        <f>IFERROR(INDEX($W$106:$AI$147,$AM112,COLUMNS($BD$68:BP74)),"")</f>
        <v>25</v>
      </c>
    </row>
    <row r="75" spans="3:68" x14ac:dyDescent="0.3">
      <c r="C75" s="350" t="s">
        <v>592</v>
      </c>
      <c r="D75" s="382">
        <v>7.7911700073250304E-3</v>
      </c>
      <c r="E75" s="382">
        <v>6.6591196643803682E-3</v>
      </c>
      <c r="F75" s="382">
        <v>0</v>
      </c>
      <c r="G75" s="382">
        <v>0</v>
      </c>
      <c r="H75" s="382">
        <v>3.8822667643337548E-2</v>
      </c>
      <c r="I75" s="382">
        <v>2.6636478657521473E-2</v>
      </c>
      <c r="J75" s="382">
        <v>6.6591196643803682E-3</v>
      </c>
      <c r="K75" s="382">
        <v>4.6613837650662578E-2</v>
      </c>
      <c r="L75" s="382">
        <v>5.3272957315042946E-2</v>
      </c>
      <c r="M75" s="382">
        <v>0.81354464939734961</v>
      </c>
      <c r="N75" s="382">
        <v>0.18645535060265031</v>
      </c>
      <c r="O75" s="350" t="s">
        <v>139</v>
      </c>
      <c r="P75" s="350">
        <f>ROWS($O$56:O74)</f>
        <v>19</v>
      </c>
      <c r="Q75" s="350">
        <f t="shared" si="3"/>
        <v>19</v>
      </c>
      <c r="R75" s="350">
        <f>IFERROR(SMALL($Q$57:$Q$98,ROWS($Q$57:Q75)),"")</f>
        <v>19</v>
      </c>
      <c r="V75" s="581"/>
      <c r="W75" s="581" t="s">
        <v>592</v>
      </c>
      <c r="X75" s="581">
        <v>0</v>
      </c>
      <c r="Y75" s="581">
        <v>0</v>
      </c>
      <c r="Z75" s="581">
        <v>0</v>
      </c>
      <c r="AA75" s="581">
        <v>0</v>
      </c>
      <c r="AB75" s="581">
        <v>5</v>
      </c>
      <c r="AC75" s="581">
        <v>5</v>
      </c>
      <c r="AD75" s="581">
        <v>0</v>
      </c>
      <c r="AE75" s="581">
        <v>5</v>
      </c>
      <c r="AF75" s="581">
        <v>10</v>
      </c>
      <c r="AG75" s="581">
        <v>120</v>
      </c>
      <c r="AH75" s="581">
        <v>30</v>
      </c>
      <c r="AI75" s="581">
        <v>150</v>
      </c>
      <c r="AJ75" s="581" t="s">
        <v>139</v>
      </c>
      <c r="AK75" s="581">
        <f>ROWS($O$56:AI75)</f>
        <v>20</v>
      </c>
      <c r="AL75" s="581">
        <f t="shared" si="2"/>
        <v>20</v>
      </c>
      <c r="AM75" s="581">
        <f>IFERROR(SMALL($AL$56:$AL$95,ROWS($AL$56:AL75)),"")</f>
        <v>20</v>
      </c>
      <c r="AN75" s="581"/>
      <c r="AQ75" s="597" t="str">
        <f>IFERROR(INDEX($C$106:$H$148,$R113,COLUMNS($V$108:V115)),"")</f>
        <v xml:space="preserve">Education                                                   </v>
      </c>
      <c r="AR75" s="331">
        <f>IFERROR(INDEX($C$106:$H$148,$R113,COLUMNS($V$108:W115)),"")</f>
        <v>8.025467483480913E-3</v>
      </c>
      <c r="AS75" s="331">
        <f>IFERROR(INDEX($C$106:$H$148,$R113,COLUMNS($V$108:X115)),"")</f>
        <v>3.8216511826099584E-4</v>
      </c>
      <c r="AT75" s="331">
        <f>IFERROR(INDEX($C$106:$H$148,$R113,COLUMNS($V$108:Y115)),"")</f>
        <v>1.9108255913049793E-3</v>
      </c>
      <c r="AU75" s="331">
        <f>IFERROR(INDEX($C$106:$H$148,$R113,COLUMNS($V$108:Z115)),"")</f>
        <v>2.2929907095659749E-3</v>
      </c>
      <c r="AV75" s="331">
        <f>IFERROR(INDEX($C$106:$H$148,$R113,COLUMNS($V$108:AA115)),"")</f>
        <v>1.7388512880875312E-2</v>
      </c>
      <c r="AW75" s="331">
        <f>IFERROR(INDEX($C$106:$I$148,$R113,COLUMNS($V$108:AB115)),"")</f>
        <v>1.6433100085222821E-2</v>
      </c>
      <c r="AX75" s="331">
        <f>IFERROR(INDEX($C$106:$N$147,$R113,COLUMNS($AQ$68:AX75)),"")</f>
        <v>1.7197430321744813E-3</v>
      </c>
      <c r="AY75" s="331">
        <f>IFERROR(INDEX($C$106:$N$147,$R113,COLUMNS($AQ$68:AY75)),"")</f>
        <v>3.2484035052184647E-2</v>
      </c>
      <c r="AZ75" s="331">
        <f>IFERROR(INDEX($C$106:$N$147,$R113,COLUMNS($AQ$68:AZ75)),"")</f>
        <v>1.0700623311307883E-2</v>
      </c>
      <c r="BA75" s="331">
        <f>IFERROR(INDEX($C$106:$N$147,$R113,COLUMNS($AQ$68:BA75)),"")</f>
        <v>0.90866253673562203</v>
      </c>
      <c r="BB75" s="332">
        <f>IFERROR(INDEX($C$106:$N$147,$R113,COLUMNS($AQ$68:BB75)),"")</f>
        <v>9.1337463264377999E-2</v>
      </c>
      <c r="BD75" s="614" t="str">
        <f>IFERROR(INDEX($W$106:$AE$148,$AM113,COLUMNS($BC$68:BC75)),"")</f>
        <v xml:space="preserve">Education                                                   </v>
      </c>
      <c r="BE75" s="306">
        <f>IFERROR(INDEX($W$106:$AI$147,$AM113,COLUMNS($BD$68:BE75)),"")</f>
        <v>20</v>
      </c>
      <c r="BF75" s="306">
        <f>IFERROR(INDEX($W$106:$AI$147,$AM113,COLUMNS($BD$68:BF75)),"")</f>
        <v>0</v>
      </c>
      <c r="BG75" s="306">
        <f>IFERROR(INDEX($W$106:$AI$147,$AM113,COLUMNS($BD$68:BG75)),"")</f>
        <v>5</v>
      </c>
      <c r="BH75" s="306">
        <f>IFERROR(INDEX($W$106:$AI$147,$AM113,COLUMNS($BD$68:BH75)),"")</f>
        <v>5</v>
      </c>
      <c r="BI75" s="306">
        <f>IFERROR(INDEX($W$106:$AI$147,$AM113,COLUMNS($BD$68:BI75)),"")</f>
        <v>45</v>
      </c>
      <c r="BJ75" s="306">
        <f>IFERROR(INDEX($W$106:$AI$147,$AM113,COLUMNS($BD$68:BJ75)),"")</f>
        <v>45</v>
      </c>
      <c r="BK75" s="306">
        <f>IFERROR(INDEX($W$106:$AI$147,$AM113,COLUMNS($BD$68:BK75)),"")</f>
        <v>5</v>
      </c>
      <c r="BL75" s="306">
        <f>IFERROR(INDEX($W$106:$AI$147,$AM113,COLUMNS($BD$68:BL75)),"")</f>
        <v>85</v>
      </c>
      <c r="BM75" s="306">
        <f>IFERROR(INDEX($W$106:$AI$147,$AM113,COLUMNS($BD$68:BM75)),"")</f>
        <v>30</v>
      </c>
      <c r="BN75" s="306">
        <f>IFERROR(INDEX($W$106:$AI$147,$AM113,COLUMNS($BD$68:BN75)),"")</f>
        <v>2380</v>
      </c>
      <c r="BO75" s="306">
        <f>IFERROR(INDEX($W$106:$AI$147,$AM113,COLUMNS($BD$68:BO75)),"")</f>
        <v>240</v>
      </c>
      <c r="BP75" s="307">
        <f>IFERROR(INDEX($W$106:$AI$147,$AM113,COLUMNS($BD$68:BP75)),"")</f>
        <v>2615</v>
      </c>
    </row>
    <row r="76" spans="3:68" x14ac:dyDescent="0.3">
      <c r="C76" s="350" t="s">
        <v>593</v>
      </c>
      <c r="D76" s="382">
        <v>7.4515648286140089E-3</v>
      </c>
      <c r="E76" s="382">
        <v>2.9806259314456036E-3</v>
      </c>
      <c r="F76" s="382">
        <v>1.4903129657228018E-3</v>
      </c>
      <c r="G76" s="382">
        <v>2.9806259314456036E-3</v>
      </c>
      <c r="H76" s="382">
        <v>2.6825633383010434E-2</v>
      </c>
      <c r="I76" s="382">
        <v>1.4903129657228018E-2</v>
      </c>
      <c r="J76" s="382">
        <v>1.1922503725782414E-2</v>
      </c>
      <c r="K76" s="382">
        <v>6.4083457526080481E-2</v>
      </c>
      <c r="L76" s="382">
        <v>5.9612518628912071E-3</v>
      </c>
      <c r="M76" s="382">
        <v>0.86140089418777943</v>
      </c>
      <c r="N76" s="382">
        <v>0.13859910581222057</v>
      </c>
      <c r="O76" s="350" t="s">
        <v>139</v>
      </c>
      <c r="P76" s="350">
        <f>ROWS($O$56:O75)</f>
        <v>20</v>
      </c>
      <c r="Q76" s="350">
        <f t="shared" si="3"/>
        <v>20</v>
      </c>
      <c r="R76" s="350">
        <f>IFERROR(SMALL($Q$57:$Q$98,ROWS($Q$57:Q76)),"")</f>
        <v>20</v>
      </c>
      <c r="V76" s="581"/>
      <c r="W76" s="581" t="s">
        <v>593</v>
      </c>
      <c r="X76" s="581">
        <v>5</v>
      </c>
      <c r="Y76" s="581">
        <v>0</v>
      </c>
      <c r="Z76" s="581">
        <v>0</v>
      </c>
      <c r="AA76" s="581">
        <v>0</v>
      </c>
      <c r="AB76" s="581">
        <v>20</v>
      </c>
      <c r="AC76" s="581">
        <v>10</v>
      </c>
      <c r="AD76" s="581">
        <v>10</v>
      </c>
      <c r="AE76" s="581">
        <v>45</v>
      </c>
      <c r="AF76" s="581">
        <v>5</v>
      </c>
      <c r="AG76" s="581">
        <v>580</v>
      </c>
      <c r="AH76" s="581">
        <v>95</v>
      </c>
      <c r="AI76" s="581">
        <v>670</v>
      </c>
      <c r="AJ76" s="581" t="s">
        <v>139</v>
      </c>
      <c r="AK76" s="581">
        <f>ROWS($O$56:AI76)</f>
        <v>21</v>
      </c>
      <c r="AL76" s="581">
        <f t="shared" si="2"/>
        <v>21</v>
      </c>
      <c r="AM76" s="581">
        <f>IFERROR(SMALL($AL$56:$AL$95,ROWS($AL$56:AL76)),"")</f>
        <v>21</v>
      </c>
      <c r="AN76" s="581"/>
      <c r="AQ76" s="597" t="str">
        <f>IFERROR(INDEX($C$106:$H$148,$R114,COLUMNS($V$108:V116)),"")</f>
        <v xml:space="preserve">Engineering                                                 </v>
      </c>
      <c r="AR76" s="331">
        <f>IFERROR(INDEX($C$106:$H$148,$R114,COLUMNS($V$108:W116)),"")</f>
        <v>7.2675959095547691E-3</v>
      </c>
      <c r="AS76" s="331">
        <f>IFERROR(INDEX($C$106:$H$148,$R114,COLUMNS($V$108:X116)),"")</f>
        <v>3.028164962314487E-4</v>
      </c>
      <c r="AT76" s="331">
        <f>IFERROR(INDEX($C$106:$H$148,$R114,COLUMNS($V$108:Y116)),"")</f>
        <v>1.8168989773886923E-3</v>
      </c>
      <c r="AU76" s="331">
        <f>IFERROR(INDEX($C$106:$H$148,$R114,COLUMNS($V$108:Z116)),"")</f>
        <v>3.3309814585459358E-3</v>
      </c>
      <c r="AV76" s="331">
        <f>IFERROR(INDEX($C$106:$H$148,$R114,COLUMNS($V$108:AA116)),"")</f>
        <v>9.89301493188143E-3</v>
      </c>
      <c r="AW76" s="331">
        <f>IFERROR(INDEX($C$106:$I$148,$R114,COLUMNS($V$108:AB116)),"")</f>
        <v>7.721820653901942E-3</v>
      </c>
      <c r="AX76" s="331">
        <f>IFERROR(INDEX($C$106:$N$147,$R114,COLUMNS($AQ$68:AX76)),"")</f>
        <v>4.8450639397031791E-3</v>
      </c>
      <c r="AY76" s="331">
        <f>IFERROR(INDEX($C$106:$N$147,$R114,COLUMNS($AQ$68:AY76)),"")</f>
        <v>4.6733669863399482E-2</v>
      </c>
      <c r="AZ76" s="331">
        <f>IFERROR(INDEX($C$106:$N$147,$R114,COLUMNS($AQ$68:AZ76)),"")</f>
        <v>5.0964016315752812E-3</v>
      </c>
      <c r="BA76" s="331">
        <f>IFERROR(INDEX($C$106:$N$147,$R114,COLUMNS($AQ$68:BA76)),"")</f>
        <v>0.91299173613781781</v>
      </c>
      <c r="BB76" s="332">
        <f>IFERROR(INDEX($C$106:$N$147,$R114,COLUMNS($AQ$68:BB76)),"")</f>
        <v>8.7008263862182147E-2</v>
      </c>
      <c r="BD76" s="614" t="str">
        <f>IFERROR(INDEX($W$106:$AE$148,$AM114,COLUMNS($BC$68:BC76)),"")</f>
        <v xml:space="preserve">Engineering                                                 </v>
      </c>
      <c r="BE76" s="306">
        <f>IFERROR(INDEX($W$106:$AI$147,$AM114,COLUMNS($BD$68:BE76)),"")</f>
        <v>25</v>
      </c>
      <c r="BF76" s="306">
        <f>IFERROR(INDEX($W$106:$AI$147,$AM114,COLUMNS($BD$68:BF76)),"")</f>
        <v>0</v>
      </c>
      <c r="BG76" s="306">
        <f>IFERROR(INDEX($W$106:$AI$147,$AM114,COLUMNS($BD$68:BG76)),"")</f>
        <v>5</v>
      </c>
      <c r="BH76" s="306">
        <f>IFERROR(INDEX($W$106:$AI$147,$AM114,COLUMNS($BD$68:BH76)),"")</f>
        <v>10</v>
      </c>
      <c r="BI76" s="306">
        <f>IFERROR(INDEX($W$106:$AI$147,$AM114,COLUMNS($BD$68:BI76)),"")</f>
        <v>35</v>
      </c>
      <c r="BJ76" s="306">
        <f>IFERROR(INDEX($W$106:$AI$147,$AM114,COLUMNS($BD$68:BJ76)),"")</f>
        <v>25</v>
      </c>
      <c r="BK76" s="306">
        <f>IFERROR(INDEX($W$106:$AI$147,$AM114,COLUMNS($BD$68:BK76)),"")</f>
        <v>15</v>
      </c>
      <c r="BL76" s="306">
        <f>IFERROR(INDEX($W$106:$AI$147,$AM114,COLUMNS($BD$68:BL76)),"")</f>
        <v>155</v>
      </c>
      <c r="BM76" s="306">
        <f>IFERROR(INDEX($W$106:$AI$147,$AM114,COLUMNS($BD$68:BM76)),"")</f>
        <v>15</v>
      </c>
      <c r="BN76" s="306">
        <f>IFERROR(INDEX($W$106:$AI$147,$AM114,COLUMNS($BD$68:BN76)),"")</f>
        <v>3015</v>
      </c>
      <c r="BO76" s="306">
        <f>IFERROR(INDEX($W$106:$AI$147,$AM114,COLUMNS($BD$68:BO76)),"")</f>
        <v>285</v>
      </c>
      <c r="BP76" s="307">
        <f>IFERROR(INDEX($W$106:$AI$147,$AM114,COLUMNS($BD$68:BP76)),"")</f>
        <v>3300</v>
      </c>
    </row>
    <row r="77" spans="3:68" x14ac:dyDescent="0.3">
      <c r="C77" s="350" t="s">
        <v>573</v>
      </c>
      <c r="D77" s="382">
        <v>2.5450797246223738E-3</v>
      </c>
      <c r="E77" s="382">
        <v>1.9088097934667802E-3</v>
      </c>
      <c r="F77" s="382">
        <v>3.8176195869335603E-3</v>
      </c>
      <c r="G77" s="382">
        <v>2.5450797246223738E-3</v>
      </c>
      <c r="H77" s="382">
        <v>1.0816588829645087E-2</v>
      </c>
      <c r="I77" s="382">
        <v>1.4634208416578649E-2</v>
      </c>
      <c r="J77" s="382">
        <v>2.5450797246223738E-3</v>
      </c>
      <c r="K77" s="382">
        <v>5.5139152233943722E-2</v>
      </c>
      <c r="L77" s="382">
        <v>6.3626993115559341E-3</v>
      </c>
      <c r="M77" s="382">
        <v>0.89968568265400906</v>
      </c>
      <c r="N77" s="382">
        <v>0.10031431734599086</v>
      </c>
      <c r="O77" s="350" t="s">
        <v>138</v>
      </c>
      <c r="P77" s="350">
        <f>ROWS($O$56:O76)</f>
        <v>21</v>
      </c>
      <c r="Q77" s="350">
        <f t="shared" si="3"/>
        <v>21</v>
      </c>
      <c r="R77" s="350">
        <f>IFERROR(SMALL($Q$57:$Q$98,ROWS($Q$57:Q77)),"")</f>
        <v>21</v>
      </c>
      <c r="V77" s="581"/>
      <c r="W77" s="581" t="s">
        <v>573</v>
      </c>
      <c r="X77" s="581">
        <v>0</v>
      </c>
      <c r="Y77" s="581">
        <v>0</v>
      </c>
      <c r="Z77" s="581">
        <v>5</v>
      </c>
      <c r="AA77" s="581">
        <v>0</v>
      </c>
      <c r="AB77" s="581">
        <v>10</v>
      </c>
      <c r="AC77" s="581">
        <v>10</v>
      </c>
      <c r="AD77" s="581">
        <v>0</v>
      </c>
      <c r="AE77" s="581">
        <v>45</v>
      </c>
      <c r="AF77" s="581">
        <v>5</v>
      </c>
      <c r="AG77" s="581">
        <v>705</v>
      </c>
      <c r="AH77" s="581">
        <v>80</v>
      </c>
      <c r="AI77" s="581">
        <v>965</v>
      </c>
      <c r="AJ77" s="581" t="s">
        <v>138</v>
      </c>
      <c r="AK77" s="581">
        <f>ROWS($O$56:AI77)</f>
        <v>22</v>
      </c>
      <c r="AL77" s="581" t="str">
        <f t="shared" si="2"/>
        <v/>
      </c>
      <c r="AM77" s="581" t="str">
        <f>IFERROR(SMALL($AL$56:$AL$95,ROWS($AL$56:AL77)),"")</f>
        <v/>
      </c>
      <c r="AN77" s="581"/>
      <c r="AQ77" s="597" t="str">
        <f>IFERROR(INDEX($C$106:$H$148,$R115,COLUMNS($V$108:V117)),"")</f>
        <v xml:space="preserve">European Languages, Literature and Related Subjects         </v>
      </c>
      <c r="AR77" s="331">
        <f>IFERROR(INDEX($C$106:$H$148,$R115,COLUMNS($V$108:W117)),"")</f>
        <v>1.0903949810020323E-2</v>
      </c>
      <c r="AS77" s="331">
        <f>IFERROR(INDEX($C$106:$H$148,$R115,COLUMNS($V$108:X117)),"")</f>
        <v>1.7672528055138288E-3</v>
      </c>
      <c r="AT77" s="331">
        <f>IFERROR(INDEX($C$106:$H$148,$R115,COLUMNS($V$108:Y117)),"")</f>
        <v>3.5345056110276576E-3</v>
      </c>
      <c r="AU77" s="331">
        <f>IFERROR(INDEX($C$106:$H$148,$R115,COLUMNS($V$108:Z117)),"")</f>
        <v>7.0690112220553152E-3</v>
      </c>
      <c r="AV77" s="331">
        <f>IFERROR(INDEX($C$106:$H$148,$R115,COLUMNS($V$108:AA117)),"")</f>
        <v>3.2110983476186274E-2</v>
      </c>
      <c r="AW77" s="331">
        <f>IFERROR(INDEX($C$106:$I$148,$R115,COLUMNS($V$108:AB117)),"")</f>
        <v>1.7089334629318723E-2</v>
      </c>
      <c r="AX77" s="331">
        <f>IFERROR(INDEX($C$106:$N$147,$R115,COLUMNS($AQ$68:AX77)),"")</f>
        <v>8.8362640275691431E-3</v>
      </c>
      <c r="AY77" s="331">
        <f>IFERROR(INDEX($C$106:$N$147,$R115,COLUMNS($AQ$68:AY77)),"")</f>
        <v>1.620570822656181E-2</v>
      </c>
      <c r="AZ77" s="331">
        <f>IFERROR(INDEX($C$106:$N$147,$R115,COLUMNS($AQ$68:AZ77)),"")</f>
        <v>5.3017584165414864E-3</v>
      </c>
      <c r="BA77" s="331">
        <f>IFERROR(INDEX($C$106:$N$147,$R115,COLUMNS($AQ$68:BA77)),"")</f>
        <v>0.89718123177520548</v>
      </c>
      <c r="BB77" s="332">
        <f>IFERROR(INDEX($C$106:$N$147,$R115,COLUMNS($AQ$68:BB77)),"")</f>
        <v>0.10281876822479456</v>
      </c>
      <c r="BD77" s="614" t="str">
        <f>IFERROR(INDEX($W$106:$AE$148,$AM115,COLUMNS($BC$68:BC77)),"")</f>
        <v xml:space="preserve">European Languages, Literature and Related Subjects         </v>
      </c>
      <c r="BE77" s="306">
        <f>IFERROR(INDEX($W$106:$AI$147,$AM115,COLUMNS($BD$68:BE77)),"")</f>
        <v>5</v>
      </c>
      <c r="BF77" s="306">
        <f>IFERROR(INDEX($W$106:$AI$147,$AM115,COLUMNS($BD$68:BF77)),"")</f>
        <v>0</v>
      </c>
      <c r="BG77" s="306">
        <f>IFERROR(INDEX($W$106:$AI$147,$AM115,COLUMNS($BD$68:BG77)),"")</f>
        <v>0</v>
      </c>
      <c r="BH77" s="306">
        <f>IFERROR(INDEX($W$106:$AI$147,$AM115,COLUMNS($BD$68:BH77)),"")</f>
        <v>5</v>
      </c>
      <c r="BI77" s="306">
        <f>IFERROR(INDEX($W$106:$AI$147,$AM115,COLUMNS($BD$68:BI77)),"")</f>
        <v>20</v>
      </c>
      <c r="BJ77" s="306">
        <f>IFERROR(INDEX($W$106:$AI$147,$AM115,COLUMNS($BD$68:BJ77)),"")</f>
        <v>10</v>
      </c>
      <c r="BK77" s="306">
        <f>IFERROR(INDEX($W$106:$AI$147,$AM115,COLUMNS($BD$68:BK77)),"")</f>
        <v>5</v>
      </c>
      <c r="BL77" s="306">
        <f>IFERROR(INDEX($W$106:$AI$147,$AM115,COLUMNS($BD$68:BL77)),"")</f>
        <v>10</v>
      </c>
      <c r="BM77" s="306">
        <f>IFERROR(INDEX($W$106:$AI$147,$AM115,COLUMNS($BD$68:BM77)),"")</f>
        <v>5</v>
      </c>
      <c r="BN77" s="306">
        <f>IFERROR(INDEX($W$106:$AI$147,$AM115,COLUMNS($BD$68:BN77)),"")</f>
        <v>510</v>
      </c>
      <c r="BO77" s="306">
        <f>IFERROR(INDEX($W$106:$AI$147,$AM115,COLUMNS($BD$68:BO77)),"")</f>
        <v>60</v>
      </c>
      <c r="BP77" s="307">
        <f>IFERROR(INDEX($W$106:$AI$147,$AM115,COLUMNS($BD$68:BP77)),"")</f>
        <v>565</v>
      </c>
    </row>
    <row r="78" spans="3:68" x14ac:dyDescent="0.3">
      <c r="C78" s="350" t="s">
        <v>574</v>
      </c>
      <c r="D78" s="382">
        <v>1.3966532268038689E-2</v>
      </c>
      <c r="E78" s="382">
        <v>1.2367971899967843E-3</v>
      </c>
      <c r="F78" s="382">
        <v>4.3287901649887457E-3</v>
      </c>
      <c r="G78" s="382">
        <v>3.4011922724911572E-3</v>
      </c>
      <c r="H78" s="382">
        <v>4.0297944443070229E-2</v>
      </c>
      <c r="I78" s="382">
        <v>1.267717119746704E-2</v>
      </c>
      <c r="J78" s="382">
        <v>8.1937813837286971E-3</v>
      </c>
      <c r="K78" s="382">
        <v>5.8695302644272397E-2</v>
      </c>
      <c r="L78" s="382">
        <v>1.3140970143715834E-2</v>
      </c>
      <c r="M78" s="382">
        <v>0.84406151829223042</v>
      </c>
      <c r="N78" s="382">
        <v>0.15593848170776958</v>
      </c>
      <c r="O78" s="350" t="s">
        <v>138</v>
      </c>
      <c r="P78" s="350">
        <f>ROWS($O$56:O77)</f>
        <v>22</v>
      </c>
      <c r="Q78" s="350" t="str">
        <f t="shared" si="3"/>
        <v/>
      </c>
      <c r="V78" s="581"/>
      <c r="W78" s="581" t="s">
        <v>574</v>
      </c>
      <c r="X78" s="581">
        <v>45</v>
      </c>
      <c r="Y78" s="581">
        <v>5</v>
      </c>
      <c r="Z78" s="581">
        <v>15</v>
      </c>
      <c r="AA78" s="581">
        <v>10</v>
      </c>
      <c r="AB78" s="581">
        <v>130</v>
      </c>
      <c r="AC78" s="581">
        <v>40</v>
      </c>
      <c r="AD78" s="581">
        <v>25</v>
      </c>
      <c r="AE78" s="581">
        <v>190</v>
      </c>
      <c r="AF78" s="581">
        <v>45</v>
      </c>
      <c r="AG78" s="581">
        <v>2730</v>
      </c>
      <c r="AH78" s="581">
        <v>505</v>
      </c>
      <c r="AI78" s="581">
        <v>4265</v>
      </c>
      <c r="AJ78" s="581" t="s">
        <v>138</v>
      </c>
      <c r="AK78" s="581">
        <f>ROWS($O$56:AI78)</f>
        <v>23</v>
      </c>
      <c r="AL78" s="581" t="str">
        <f t="shared" si="2"/>
        <v/>
      </c>
      <c r="AM78" s="581" t="str">
        <f>IFERROR(SMALL($AL$56:$AL$95,ROWS($AL$56:AL78)),"")</f>
        <v/>
      </c>
      <c r="AN78" s="581"/>
      <c r="AQ78" s="597" t="str">
        <f>IFERROR(INDEX($C$106:$H$148,$R116,COLUMNS($V$108:V118)),"")</f>
        <v xml:space="preserve">Historical and Philosophical Studies                        </v>
      </c>
      <c r="AR78" s="331">
        <f>IFERROR(INDEX($C$106:$H$148,$R116,COLUMNS($V$108:W118)),"")</f>
        <v>1.4080420535226653E-2</v>
      </c>
      <c r="AS78" s="331">
        <f>IFERROR(INDEX($C$106:$H$148,$R116,COLUMNS($V$108:X118)),"")</f>
        <v>1.7067176406335338E-3</v>
      </c>
      <c r="AT78" s="331">
        <f>IFERROR(INDEX($C$106:$H$148,$R116,COLUMNS($V$108:Y118)),"")</f>
        <v>2.5600764609503006E-3</v>
      </c>
      <c r="AU78" s="331">
        <f>IFERROR(INDEX($C$106:$H$148,$R116,COLUMNS($V$108:Z118)),"")</f>
        <v>1.1093664664117969E-2</v>
      </c>
      <c r="AV78" s="331">
        <f>IFERROR(INDEX($C$106:$H$148,$R116,COLUMNS($V$108:AA118)),"")</f>
        <v>4.480133806663026E-2</v>
      </c>
      <c r="AW78" s="331">
        <f>IFERROR(INDEX($C$106:$I$148,$R116,COLUMNS($V$108:AB118)),"")</f>
        <v>1.5360458765701803E-2</v>
      </c>
      <c r="AX78" s="331">
        <f>IFERROR(INDEX($C$106:$N$147,$R116,COLUMNS($AQ$68:AX78)),"")</f>
        <v>1.593220917531404E-2</v>
      </c>
      <c r="AY78" s="331">
        <f>IFERROR(INDEX($C$106:$N$147,$R116,COLUMNS($AQ$68:AY78)),"")</f>
        <v>3.7829396504642274E-2</v>
      </c>
      <c r="AZ78" s="331">
        <f>IFERROR(INDEX($C$106:$N$147,$R116,COLUMNS($AQ$68:AZ78)),"")</f>
        <v>2.5745835608956859E-2</v>
      </c>
      <c r="BA78" s="331">
        <f>IFERROR(INDEX($C$106:$N$147,$R116,COLUMNS($AQ$68:BA78)),"")</f>
        <v>0.83088988257782637</v>
      </c>
      <c r="BB78" s="332">
        <f>IFERROR(INDEX($C$106:$N$147,$R116,COLUMNS($AQ$68:BB78)),"")</f>
        <v>0.16911011742217369</v>
      </c>
      <c r="BD78" s="614" t="str">
        <f>IFERROR(INDEX($W$106:$AE$148,$AM116,COLUMNS($BC$68:BC78)),"")</f>
        <v xml:space="preserve">Historical and Philosophical Studies                        </v>
      </c>
      <c r="BE78" s="306">
        <f>IFERROR(INDEX($W$106:$AI$147,$AM116,COLUMNS($BD$68:BE78)),"")</f>
        <v>15</v>
      </c>
      <c r="BF78" s="306">
        <f>IFERROR(INDEX($W$106:$AI$147,$AM116,COLUMNS($BD$68:BF78)),"")</f>
        <v>0</v>
      </c>
      <c r="BG78" s="306">
        <f>IFERROR(INDEX($W$106:$AI$147,$AM116,COLUMNS($BD$68:BG78)),"")</f>
        <v>5</v>
      </c>
      <c r="BH78" s="306">
        <f>IFERROR(INDEX($W$106:$AI$147,$AM116,COLUMNS($BD$68:BH78)),"")</f>
        <v>15</v>
      </c>
      <c r="BI78" s="306">
        <f>IFERROR(INDEX($W$106:$AI$147,$AM116,COLUMNS($BD$68:BI78)),"")</f>
        <v>55</v>
      </c>
      <c r="BJ78" s="306">
        <f>IFERROR(INDEX($W$106:$AI$147,$AM116,COLUMNS($BD$68:BJ78)),"")</f>
        <v>20</v>
      </c>
      <c r="BK78" s="306">
        <f>IFERROR(INDEX($W$106:$AI$147,$AM116,COLUMNS($BD$68:BK78)),"")</f>
        <v>20</v>
      </c>
      <c r="BL78" s="306">
        <f>IFERROR(INDEX($W$106:$AI$147,$AM116,COLUMNS($BD$68:BL78)),"")</f>
        <v>45</v>
      </c>
      <c r="BM78" s="306">
        <f>IFERROR(INDEX($W$106:$AI$147,$AM116,COLUMNS($BD$68:BM78)),"")</f>
        <v>30</v>
      </c>
      <c r="BN78" s="306">
        <f>IFERROR(INDEX($W$106:$AI$147,$AM116,COLUMNS($BD$68:BN78)),"")</f>
        <v>975</v>
      </c>
      <c r="BO78" s="306">
        <f>IFERROR(INDEX($W$106:$AI$147,$AM116,COLUMNS($BD$68:BO78)),"")</f>
        <v>200</v>
      </c>
      <c r="BP78" s="307">
        <f>IFERROR(INDEX($W$106:$AI$147,$AM116,COLUMNS($BD$68:BP78)),"")</f>
        <v>1170</v>
      </c>
    </row>
    <row r="79" spans="3:68" x14ac:dyDescent="0.3">
      <c r="C79" s="350" t="s">
        <v>575</v>
      </c>
      <c r="D79" s="382">
        <v>1.0005686982642552E-2</v>
      </c>
      <c r="E79" s="382">
        <v>1.4582006775772482E-3</v>
      </c>
      <c r="F79" s="382">
        <v>7.291003387886241E-4</v>
      </c>
      <c r="G79" s="382">
        <v>4.2117696237356185E-3</v>
      </c>
      <c r="H79" s="382">
        <v>1.5391308151827855E-2</v>
      </c>
      <c r="I79" s="382">
        <v>1.1058021804960799E-2</v>
      </c>
      <c r="J79" s="382">
        <v>3.9687361774727436E-3</v>
      </c>
      <c r="K79" s="382">
        <v>4.4110570496711757E-2</v>
      </c>
      <c r="L79" s="382">
        <v>4.8606689252574942E-3</v>
      </c>
      <c r="M79" s="382">
        <v>0.90420593682102535</v>
      </c>
      <c r="N79" s="382">
        <v>9.5794063178974681E-2</v>
      </c>
      <c r="O79" s="350" t="s">
        <v>138</v>
      </c>
      <c r="P79" s="350">
        <f>ROWS($O$56:O78)</f>
        <v>23</v>
      </c>
      <c r="Q79" s="350" t="str">
        <f t="shared" si="3"/>
        <v/>
      </c>
      <c r="R79" s="350" t="str">
        <f>IFERROR(SMALL($Q$57:$Q$100,ROWS($Q$57:Q79)),"")</f>
        <v/>
      </c>
      <c r="V79" s="581"/>
      <c r="W79" s="581" t="s">
        <v>575</v>
      </c>
      <c r="X79" s="581">
        <v>40</v>
      </c>
      <c r="Y79" s="581">
        <v>5</v>
      </c>
      <c r="Z79" s="581">
        <v>5</v>
      </c>
      <c r="AA79" s="581">
        <v>15</v>
      </c>
      <c r="AB79" s="581">
        <v>65</v>
      </c>
      <c r="AC79" s="581">
        <v>45</v>
      </c>
      <c r="AD79" s="581">
        <v>15</v>
      </c>
      <c r="AE79" s="581">
        <v>180</v>
      </c>
      <c r="AF79" s="581">
        <v>20</v>
      </c>
      <c r="AG79" s="581">
        <v>3720</v>
      </c>
      <c r="AH79" s="581">
        <v>395</v>
      </c>
      <c r="AI79" s="581">
        <v>5525</v>
      </c>
      <c r="AJ79" s="581" t="s">
        <v>138</v>
      </c>
      <c r="AK79" s="581">
        <f>ROWS($O$56:AI79)</f>
        <v>24</v>
      </c>
      <c r="AL79" s="581" t="str">
        <f t="shared" si="2"/>
        <v/>
      </c>
      <c r="AM79" s="581" t="str">
        <f>IFERROR(SMALL($AL$56:$AL$95,ROWS($AL$56:AL79)),"")</f>
        <v/>
      </c>
      <c r="AN79" s="581"/>
      <c r="AO79" s="360" t="str">
        <f>IFERROR(INDEX($C$56:$H$98,$R79,COLUMNS($V$57:V79)),"")</f>
        <v/>
      </c>
      <c r="AP79" s="360" t="str">
        <f>IFERROR(INDEX($C$56:$H$98,$R79,COLUMNS($V$57:W79)),"")</f>
        <v/>
      </c>
      <c r="AQ79" s="597" t="str">
        <f>IFERROR(INDEX($C$106:$H$148,$R117,COLUMNS($V$108:V119)),"")</f>
        <v xml:space="preserve">Law                                                         </v>
      </c>
      <c r="AR79" s="331">
        <f>IFERROR(INDEX($C$106:$H$148,$R117,COLUMNS($V$108:W119)),"")</f>
        <v>7.8019186478338748E-3</v>
      </c>
      <c r="AS79" s="331">
        <f>IFERROR(INDEX($C$106:$H$148,$R117,COLUMNS($V$108:X119)),"")</f>
        <v>1.8724604754801299E-3</v>
      </c>
      <c r="AT79" s="331">
        <f>IFERROR(INDEX($C$106:$H$148,$R117,COLUMNS($V$108:Y119)),"")</f>
        <v>2.184537221393485E-3</v>
      </c>
      <c r="AU79" s="331">
        <f>IFERROR(INDEX($C$106:$H$148,$R117,COLUMNS($V$108:Z119)),"")</f>
        <v>5.3053046805270352E-3</v>
      </c>
      <c r="AV79" s="331">
        <f>IFERROR(INDEX($C$106:$H$148,$R117,COLUMNS($V$108:AA119)),"")</f>
        <v>2.9959367607682079E-2</v>
      </c>
      <c r="AW79" s="331">
        <f>IFERROR(INDEX($C$106:$I$148,$R117,COLUMNS($V$108:AB119)),"")</f>
        <v>1.2376963742923658E-2</v>
      </c>
      <c r="AX79" s="331">
        <f>IFERROR(INDEX($C$106:$N$147,$R117,COLUMNS($AQ$68:AX79)),"")</f>
        <v>2.4966139673068401E-3</v>
      </c>
      <c r="AY79" s="331">
        <f>IFERROR(INDEX($C$106:$N$147,$R117,COLUMNS($AQ$68:AY79)),"")</f>
        <v>3.3498317906339524E-2</v>
      </c>
      <c r="AZ79" s="331">
        <f>IFERROR(INDEX($C$106:$N$147,$R117,COLUMNS($AQ$68:AZ79)),"")</f>
        <v>1.4355530312014329E-2</v>
      </c>
      <c r="BA79" s="331">
        <f>IFERROR(INDEX($C$106:$N$147,$R117,COLUMNS($AQ$68:BA79)),"")</f>
        <v>0.89014898543849907</v>
      </c>
      <c r="BB79" s="332">
        <f>IFERROR(INDEX($C$106:$N$147,$R117,COLUMNS($AQ$68:BB79)),"")</f>
        <v>0.10985101456150095</v>
      </c>
      <c r="BD79" s="614" t="str">
        <f>IFERROR(INDEX($W$106:$AE$148,$AM117,COLUMNS($BC$68:BC79)),"")</f>
        <v xml:space="preserve">Law                                                         </v>
      </c>
      <c r="BE79" s="306">
        <f>IFERROR(INDEX($W$106:$AI$147,$AM117,COLUMNS($BD$68:BE79)),"")</f>
        <v>15</v>
      </c>
      <c r="BF79" s="306">
        <f>IFERROR(INDEX($W$106:$AI$147,$AM117,COLUMNS($BD$68:BF79)),"")</f>
        <v>5</v>
      </c>
      <c r="BG79" s="306">
        <f>IFERROR(INDEX($W$106:$AI$147,$AM117,COLUMNS($BD$68:BG79)),"")</f>
        <v>5</v>
      </c>
      <c r="BH79" s="306">
        <f>IFERROR(INDEX($W$106:$AI$147,$AM117,COLUMNS($BD$68:BH79)),"")</f>
        <v>10</v>
      </c>
      <c r="BI79" s="306">
        <f>IFERROR(INDEX($W$106:$AI$147,$AM117,COLUMNS($BD$68:BI79)),"")</f>
        <v>50</v>
      </c>
      <c r="BJ79" s="306">
        <f>IFERROR(INDEX($W$106:$AI$147,$AM117,COLUMNS($BD$68:BJ79)),"")</f>
        <v>20</v>
      </c>
      <c r="BK79" s="306">
        <f>IFERROR(INDEX($W$106:$AI$147,$AM117,COLUMNS($BD$68:BK79)),"")</f>
        <v>5</v>
      </c>
      <c r="BL79" s="306">
        <f>IFERROR(INDEX($W$106:$AI$147,$AM117,COLUMNS($BD$68:BL79)),"")</f>
        <v>55</v>
      </c>
      <c r="BM79" s="306">
        <f>IFERROR(INDEX($W$106:$AI$147,$AM117,COLUMNS($BD$68:BM79)),"")</f>
        <v>25</v>
      </c>
      <c r="BN79" s="306">
        <f>IFERROR(INDEX($W$106:$AI$147,$AM117,COLUMNS($BD$68:BN79)),"")</f>
        <v>1425</v>
      </c>
      <c r="BO79" s="306">
        <f>IFERROR(INDEX($W$106:$AI$147,$AM117,COLUMNS($BD$68:BO79)),"")</f>
        <v>175</v>
      </c>
      <c r="BP79" s="307">
        <f>IFERROR(INDEX($W$106:$AI$147,$AM117,COLUMNS($BD$68:BP79)),"")</f>
        <v>1600</v>
      </c>
    </row>
    <row r="80" spans="3:68" x14ac:dyDescent="0.3">
      <c r="C80" s="350" t="s">
        <v>576</v>
      </c>
      <c r="D80" s="382" t="s">
        <v>137</v>
      </c>
      <c r="E80" s="382" t="s">
        <v>137</v>
      </c>
      <c r="F80" s="382" t="s">
        <v>137</v>
      </c>
      <c r="G80" s="382" t="s">
        <v>137</v>
      </c>
      <c r="H80" s="382" t="s">
        <v>137</v>
      </c>
      <c r="I80" s="382" t="s">
        <v>137</v>
      </c>
      <c r="J80" s="382" t="s">
        <v>137</v>
      </c>
      <c r="K80" s="382" t="s">
        <v>137</v>
      </c>
      <c r="L80" s="382" t="s">
        <v>137</v>
      </c>
      <c r="M80" s="382" t="s">
        <v>137</v>
      </c>
      <c r="N80" s="382" t="s">
        <v>137</v>
      </c>
      <c r="O80" s="350" t="s">
        <v>138</v>
      </c>
      <c r="P80" s="350">
        <f>ROWS($O$56:O79)</f>
        <v>24</v>
      </c>
      <c r="Q80" s="350" t="str">
        <f t="shared" si="3"/>
        <v/>
      </c>
      <c r="R80" s="350" t="str">
        <f>IFERROR(SMALL($Q$57:$Q$100,ROWS($Q$57:Q80)),"")</f>
        <v/>
      </c>
      <c r="V80" s="581"/>
      <c r="W80" s="581" t="s">
        <v>576</v>
      </c>
      <c r="X80" s="581">
        <v>0</v>
      </c>
      <c r="Y80" s="581">
        <v>0</v>
      </c>
      <c r="Z80" s="581">
        <v>0</v>
      </c>
      <c r="AA80" s="581">
        <v>0</v>
      </c>
      <c r="AB80" s="581">
        <v>0</v>
      </c>
      <c r="AC80" s="581">
        <v>0</v>
      </c>
      <c r="AD80" s="581">
        <v>0</v>
      </c>
      <c r="AE80" s="581">
        <v>0</v>
      </c>
      <c r="AF80" s="581">
        <v>0</v>
      </c>
      <c r="AG80" s="581">
        <v>0</v>
      </c>
      <c r="AH80" s="581">
        <v>0</v>
      </c>
      <c r="AI80" s="581">
        <v>535</v>
      </c>
      <c r="AJ80" s="581" t="s">
        <v>138</v>
      </c>
      <c r="AK80" s="581">
        <f>ROWS($O$56:AI80)</f>
        <v>25</v>
      </c>
      <c r="AL80" s="581" t="str">
        <f t="shared" si="2"/>
        <v/>
      </c>
      <c r="AM80" s="581" t="str">
        <f>IFERROR(SMALL($AL$56:$AL$95,ROWS($AL$56:AL80)),"")</f>
        <v/>
      </c>
      <c r="AN80" s="581"/>
      <c r="AQ80" s="597" t="str">
        <f>IFERROR(INDEX($C$106:$H$148,$R118,COLUMNS($V$108:V120)),"")</f>
        <v xml:space="preserve">Linguistics, Classics and Related Subjects                  </v>
      </c>
      <c r="AR80" s="331">
        <f>IFERROR(INDEX($C$106:$H$148,$R118,COLUMNS($V$108:W120)),"")</f>
        <v>1.2649631829136762E-2</v>
      </c>
      <c r="AS80" s="331">
        <f>IFERROR(INDEX($C$106:$H$148,$R118,COLUMNS($V$108:X120)),"")</f>
        <v>3.3288504813517796E-3</v>
      </c>
      <c r="AT80" s="331">
        <f>IFERROR(INDEX($C$106:$H$148,$R118,COLUMNS($V$108:Y120)),"")</f>
        <v>3.9946205776221358E-3</v>
      </c>
      <c r="AU80" s="331">
        <f>IFERROR(INDEX($C$106:$H$148,$R118,COLUMNS($V$108:Z120)),"")</f>
        <v>5.3261607701628475E-3</v>
      </c>
      <c r="AV80" s="331">
        <f>IFERROR(INDEX($C$106:$H$148,$R118,COLUMNS($V$108:AA120)),"")</f>
        <v>6.7469141556037879E-2</v>
      </c>
      <c r="AW80" s="331">
        <f>IFERROR(INDEX($C$106:$I$148,$R118,COLUMNS($V$108:AB120)),"")</f>
        <v>1.5978482310488543E-2</v>
      </c>
      <c r="AX80" s="331">
        <f>IFERROR(INDEX($C$106:$N$147,$R118,COLUMNS($AQ$68:AX80)),"")</f>
        <v>8.6550112515146275E-3</v>
      </c>
      <c r="AY80" s="331">
        <f>IFERROR(INDEX($C$106:$N$147,$R118,COLUMNS($AQ$68:AY80)),"")</f>
        <v>3.6177947031331141E-2</v>
      </c>
      <c r="AZ80" s="331">
        <f>IFERROR(INDEX($C$106:$N$147,$R118,COLUMNS($AQ$68:AZ80)),"")</f>
        <v>1.9973102888110678E-2</v>
      </c>
      <c r="BA80" s="331">
        <f>IFERROR(INDEX($C$106:$N$147,$R118,COLUMNS($AQ$68:BA80)),"")</f>
        <v>0.82644705130424356</v>
      </c>
      <c r="BB80" s="332">
        <f>IFERROR(INDEX($C$106:$N$147,$R118,COLUMNS($AQ$68:BB80)),"")</f>
        <v>0.17355294869575638</v>
      </c>
      <c r="BD80" s="614" t="str">
        <f>IFERROR(INDEX($W$106:$AE$148,$AM118,COLUMNS($BC$68:BC80)),"")</f>
        <v xml:space="preserve">Linguistics, Classics and Related Subjects                  </v>
      </c>
      <c r="BE80" s="306">
        <f>IFERROR(INDEX($W$106:$AI$147,$AM118,COLUMNS($BD$68:BE80)),"")</f>
        <v>10</v>
      </c>
      <c r="BF80" s="306">
        <f>IFERROR(INDEX($W$106:$AI$147,$AM118,COLUMNS($BD$68:BF80)),"")</f>
        <v>5</v>
      </c>
      <c r="BG80" s="306">
        <f>IFERROR(INDEX($W$106:$AI$147,$AM118,COLUMNS($BD$68:BG80)),"")</f>
        <v>5</v>
      </c>
      <c r="BH80" s="306">
        <f>IFERROR(INDEX($W$106:$AI$147,$AM118,COLUMNS($BD$68:BH80)),"")</f>
        <v>5</v>
      </c>
      <c r="BI80" s="306">
        <f>IFERROR(INDEX($W$106:$AI$147,$AM118,COLUMNS($BD$68:BI80)),"")</f>
        <v>50</v>
      </c>
      <c r="BJ80" s="306">
        <f>IFERROR(INDEX($W$106:$AI$147,$AM118,COLUMNS($BD$68:BJ80)),"")</f>
        <v>10</v>
      </c>
      <c r="BK80" s="306">
        <f>IFERROR(INDEX($W$106:$AI$147,$AM118,COLUMNS($BD$68:BK80)),"")</f>
        <v>5</v>
      </c>
      <c r="BL80" s="306">
        <f>IFERROR(INDEX($W$106:$AI$147,$AM118,COLUMNS($BD$68:BL80)),"")</f>
        <v>25</v>
      </c>
      <c r="BM80" s="306">
        <f>IFERROR(INDEX($W$106:$AI$147,$AM118,COLUMNS($BD$68:BM80)),"")</f>
        <v>15</v>
      </c>
      <c r="BN80" s="306">
        <f>IFERROR(INDEX($W$106:$AI$147,$AM118,COLUMNS($BD$68:BN80)),"")</f>
        <v>620</v>
      </c>
      <c r="BO80" s="306">
        <f>IFERROR(INDEX($W$106:$AI$147,$AM118,COLUMNS($BD$68:BO80)),"")</f>
        <v>130</v>
      </c>
      <c r="BP80" s="307">
        <f>IFERROR(INDEX($W$106:$AI$147,$AM118,COLUMNS($BD$68:BP80)),"")</f>
        <v>750</v>
      </c>
    </row>
    <row r="81" spans="3:68" x14ac:dyDescent="0.3">
      <c r="C81" s="350" t="s">
        <v>577</v>
      </c>
      <c r="D81" s="382">
        <v>1.4387232358940894E-2</v>
      </c>
      <c r="E81" s="382">
        <v>2.8260634990776756E-3</v>
      </c>
      <c r="F81" s="382">
        <v>4.1106378168402555E-3</v>
      </c>
      <c r="G81" s="382">
        <v>6.1659567252603832E-3</v>
      </c>
      <c r="H81" s="382">
        <v>2.4751177954649387E-2</v>
      </c>
      <c r="I81" s="382">
        <v>9.7627648149956059E-3</v>
      </c>
      <c r="J81" s="382">
        <v>2.3379252583278953E-2</v>
      </c>
      <c r="K81" s="382">
        <v>5.6351706171608854E-2</v>
      </c>
      <c r="L81" s="382">
        <v>9.2489350878905748E-3</v>
      </c>
      <c r="M81" s="382">
        <v>0.8490162729874573</v>
      </c>
      <c r="N81" s="382">
        <v>0.15098372701254259</v>
      </c>
      <c r="O81" s="350" t="s">
        <v>138</v>
      </c>
      <c r="P81" s="350">
        <f>ROWS($O$56:O80)</f>
        <v>25</v>
      </c>
      <c r="Q81" s="350" t="str">
        <f t="shared" si="3"/>
        <v/>
      </c>
      <c r="R81" s="350" t="str">
        <f>IFERROR(SMALL($Q$57:$Q$100,ROWS($Q$57:Q81)),"")</f>
        <v/>
      </c>
      <c r="V81" s="581"/>
      <c r="W81" s="581" t="s">
        <v>577</v>
      </c>
      <c r="X81" s="581">
        <v>30</v>
      </c>
      <c r="Y81" s="581">
        <v>5</v>
      </c>
      <c r="Z81" s="581">
        <v>10</v>
      </c>
      <c r="AA81" s="581">
        <v>10</v>
      </c>
      <c r="AB81" s="581">
        <v>50</v>
      </c>
      <c r="AC81" s="581">
        <v>20</v>
      </c>
      <c r="AD81" s="581">
        <v>45</v>
      </c>
      <c r="AE81" s="581">
        <v>110</v>
      </c>
      <c r="AF81" s="581">
        <v>20</v>
      </c>
      <c r="AG81" s="581">
        <v>1650</v>
      </c>
      <c r="AH81" s="581">
        <v>295</v>
      </c>
      <c r="AI81" s="581">
        <v>2500</v>
      </c>
      <c r="AJ81" s="581" t="s">
        <v>138</v>
      </c>
      <c r="AK81" s="581">
        <f>ROWS($O$56:AI81)</f>
        <v>26</v>
      </c>
      <c r="AL81" s="581" t="str">
        <f t="shared" si="2"/>
        <v/>
      </c>
      <c r="AM81" s="581" t="str">
        <f>IFERROR(SMALL($AL$56:$AL$95,ROWS($AL$56:AL81)),"")</f>
        <v/>
      </c>
      <c r="AN81" s="581"/>
      <c r="AQ81" s="597" t="str">
        <f>IFERROR(INDEX($C$106:$H$148,$R119,COLUMNS($V$108:V121)),"")</f>
        <v xml:space="preserve">Mass Communication and Documentation                        </v>
      </c>
      <c r="AR81" s="331">
        <f>IFERROR(INDEX($C$106:$H$148,$R119,COLUMNS($V$108:W121)),"")</f>
        <v>1.2532702520639797E-2</v>
      </c>
      <c r="AS81" s="331">
        <f>IFERROR(INDEX($C$106:$H$148,$R119,COLUMNS($V$108:X121)),"")</f>
        <v>1.5665878150799746E-3</v>
      </c>
      <c r="AT81" s="331">
        <f>IFERROR(INDEX($C$106:$H$148,$R119,COLUMNS($V$108:Y121)),"")</f>
        <v>3.1331756301599492E-3</v>
      </c>
      <c r="AU81" s="331">
        <f>IFERROR(INDEX($C$106:$H$148,$R119,COLUMNS($V$108:Z121)),"")</f>
        <v>1.0182820798019835E-2</v>
      </c>
      <c r="AV81" s="331">
        <f>IFERROR(INDEX($C$106:$H$148,$R119,COLUMNS($V$108:AA121)),"")</f>
        <v>3.3681638024219453E-2</v>
      </c>
      <c r="AW81" s="331">
        <f>IFERROR(INDEX($C$106:$I$148,$R119,COLUMNS($V$108:AB121)),"")</f>
        <v>9.1332069619162511E-3</v>
      </c>
      <c r="AX81" s="331">
        <f>IFERROR(INDEX($C$106:$N$147,$R119,COLUMNS($AQ$68:AX81)),"")</f>
        <v>1.2532702520639797E-2</v>
      </c>
      <c r="AY81" s="331">
        <f>IFERROR(INDEX($C$106:$N$147,$R119,COLUMNS($AQ$68:AY81)),"")</f>
        <v>6.6313662212335311E-2</v>
      </c>
      <c r="AZ81" s="331">
        <f>IFERROR(INDEX($C$106:$N$147,$R119,COLUMNS($AQ$68:AZ81)),"")</f>
        <v>8.6162329829398594E-3</v>
      </c>
      <c r="BA81" s="331">
        <f>IFERROR(INDEX($C$106:$N$147,$R119,COLUMNS($AQ$68:BA81)),"")</f>
        <v>0.84230727053404986</v>
      </c>
      <c r="BB81" s="332">
        <f>IFERROR(INDEX($C$106:$N$147,$R119,COLUMNS($AQ$68:BB81)),"")</f>
        <v>0.15769272946595023</v>
      </c>
      <c r="BD81" s="614" t="str">
        <f>IFERROR(INDEX($W$106:$AE$148,$AM119,COLUMNS($BC$68:BC81)),"")</f>
        <v xml:space="preserve">Mass Communication and Documentation                        </v>
      </c>
      <c r="BE81" s="306">
        <f>IFERROR(INDEX($W$106:$AI$147,$AM119,COLUMNS($BD$68:BE81)),"")</f>
        <v>10</v>
      </c>
      <c r="BF81" s="306">
        <f>IFERROR(INDEX($W$106:$AI$147,$AM119,COLUMNS($BD$68:BF81)),"")</f>
        <v>0</v>
      </c>
      <c r="BG81" s="306">
        <f>IFERROR(INDEX($W$106:$AI$147,$AM119,COLUMNS($BD$68:BG81)),"")</f>
        <v>0</v>
      </c>
      <c r="BH81" s="306">
        <f>IFERROR(INDEX($W$106:$AI$147,$AM119,COLUMNS($BD$68:BH81)),"")</f>
        <v>5</v>
      </c>
      <c r="BI81" s="306">
        <f>IFERROR(INDEX($W$106:$AI$147,$AM119,COLUMNS($BD$68:BI81)),"")</f>
        <v>20</v>
      </c>
      <c r="BJ81" s="306">
        <f>IFERROR(INDEX($W$106:$AI$147,$AM119,COLUMNS($BD$68:BJ81)),"")</f>
        <v>5</v>
      </c>
      <c r="BK81" s="306">
        <f>IFERROR(INDEX($W$106:$AI$147,$AM119,COLUMNS($BD$68:BK81)),"")</f>
        <v>10</v>
      </c>
      <c r="BL81" s="306">
        <f>IFERROR(INDEX($W$106:$AI$147,$AM119,COLUMNS($BD$68:BL81)),"")</f>
        <v>40</v>
      </c>
      <c r="BM81" s="306">
        <f>IFERROR(INDEX($W$106:$AI$147,$AM119,COLUMNS($BD$68:BM81)),"")</f>
        <v>5</v>
      </c>
      <c r="BN81" s="306">
        <f>IFERROR(INDEX($W$106:$AI$147,$AM119,COLUMNS($BD$68:BN81)),"")</f>
        <v>540</v>
      </c>
      <c r="BO81" s="306">
        <f>IFERROR(INDEX($W$106:$AI$147,$AM119,COLUMNS($BD$68:BO81)),"")</f>
        <v>100</v>
      </c>
      <c r="BP81" s="307">
        <f>IFERROR(INDEX($W$106:$AI$147,$AM119,COLUMNS($BD$68:BP81)),"")</f>
        <v>640</v>
      </c>
    </row>
    <row r="82" spans="3:68" x14ac:dyDescent="0.3">
      <c r="C82" s="350" t="s">
        <v>578</v>
      </c>
      <c r="D82" s="382">
        <v>1.2369073358500274E-2</v>
      </c>
      <c r="E82" s="382">
        <v>1.4842888030200329E-3</v>
      </c>
      <c r="F82" s="382">
        <v>3.4633405403800767E-3</v>
      </c>
      <c r="G82" s="382">
        <v>1.979051737360044E-3</v>
      </c>
      <c r="H82" s="382">
        <v>3.331238836911294E-2</v>
      </c>
      <c r="I82" s="382">
        <v>8.410969883780187E-3</v>
      </c>
      <c r="J82" s="382">
        <v>9.6478772196302142E-3</v>
      </c>
      <c r="K82" s="382">
        <v>8.9636200814379785E-2</v>
      </c>
      <c r="L82" s="382">
        <v>1.3605980694350301E-2</v>
      </c>
      <c r="M82" s="382">
        <v>0.82609082857948612</v>
      </c>
      <c r="N82" s="382">
        <v>0.17390917142051385</v>
      </c>
      <c r="O82" s="350" t="s">
        <v>138</v>
      </c>
      <c r="P82" s="350">
        <f>ROWS($O$56:O81)</f>
        <v>26</v>
      </c>
      <c r="Q82" s="350" t="str">
        <f t="shared" si="3"/>
        <v/>
      </c>
      <c r="R82" s="350" t="str">
        <f>IFERROR(SMALL($Q$57:$Q$100,ROWS($Q$57:Q82)),"")</f>
        <v/>
      </c>
      <c r="V82" s="581"/>
      <c r="W82" s="581" t="s">
        <v>578</v>
      </c>
      <c r="X82" s="581">
        <v>25</v>
      </c>
      <c r="Y82" s="581">
        <v>5</v>
      </c>
      <c r="Z82" s="581">
        <v>5</v>
      </c>
      <c r="AA82" s="581">
        <v>5</v>
      </c>
      <c r="AB82" s="581">
        <v>65</v>
      </c>
      <c r="AC82" s="581">
        <v>15</v>
      </c>
      <c r="AD82" s="581">
        <v>20</v>
      </c>
      <c r="AE82" s="581">
        <v>180</v>
      </c>
      <c r="AF82" s="581">
        <v>30</v>
      </c>
      <c r="AG82" s="581">
        <v>1670</v>
      </c>
      <c r="AH82" s="581">
        <v>350</v>
      </c>
      <c r="AI82" s="581">
        <v>2325</v>
      </c>
      <c r="AJ82" s="581" t="s">
        <v>138</v>
      </c>
      <c r="AK82" s="581">
        <f>ROWS($O$56:AI82)</f>
        <v>27</v>
      </c>
      <c r="AL82" s="581" t="str">
        <f t="shared" si="2"/>
        <v/>
      </c>
      <c r="AM82" s="581" t="str">
        <f>IFERROR(SMALL($AL$56:$AL$95,ROWS($AL$56:AL82)),"")</f>
        <v/>
      </c>
      <c r="AN82" s="581"/>
      <c r="AQ82" s="597" t="str">
        <f>IFERROR(INDEX($C$106:$H$148,$R120,COLUMNS($V$108:V122)),"")</f>
        <v xml:space="preserve">Mathematical Sciences                                       </v>
      </c>
      <c r="AR82" s="331">
        <f>IFERROR(INDEX($C$106:$H$148,$R120,COLUMNS($V$108:W122)),"")</f>
        <v>1.335170667212901E-2</v>
      </c>
      <c r="AS82" s="331">
        <f>IFERROR(INDEX($C$106:$H$148,$R120,COLUMNS($V$108:X122)),"")</f>
        <v>0</v>
      </c>
      <c r="AT82" s="331">
        <f>IFERROR(INDEX($C$106:$H$148,$R120,COLUMNS($V$108:Y122)),"")</f>
        <v>4.6554067894452617E-3</v>
      </c>
      <c r="AU82" s="331">
        <f>IFERROR(INDEX($C$106:$H$148,$R120,COLUMNS($V$108:Z122)),"")</f>
        <v>0</v>
      </c>
      <c r="AV82" s="331">
        <f>IFERROR(INDEX($C$106:$H$148,$R120,COLUMNS($V$108:AA122)),"")</f>
        <v>2.4524682966797638E-2</v>
      </c>
      <c r="AW82" s="331">
        <f>IFERROR(INDEX($C$106:$I$148,$R120,COLUMNS($V$108:AB122)),"")</f>
        <v>1.0241894936779575E-2</v>
      </c>
      <c r="AX82" s="331">
        <f>IFERROR(INDEX($C$106:$N$147,$R120,COLUMNS($AQ$68:AX82)),"")</f>
        <v>1.3966220368335785E-2</v>
      </c>
      <c r="AY82" s="331">
        <f>IFERROR(INDEX($C$106:$N$147,$R120,COLUMNS($AQ$68:AY82)),"")</f>
        <v>2.327703394722631E-2</v>
      </c>
      <c r="AZ82" s="331">
        <f>IFERROR(INDEX($C$106:$N$147,$R120,COLUMNS($AQ$68:AZ82)),"")</f>
        <v>1.3035139010446733E-2</v>
      </c>
      <c r="BA82" s="331">
        <f>IFERROR(INDEX($C$106:$N$147,$R120,COLUMNS($AQ$68:BA82)),"")</f>
        <v>0.89694791530883977</v>
      </c>
      <c r="BB82" s="332">
        <f>IFERROR(INDEX($C$106:$N$147,$R120,COLUMNS($AQ$68:BB82)),"")</f>
        <v>0.10305208469116033</v>
      </c>
      <c r="BD82" s="614" t="str">
        <f>IFERROR(INDEX($W$106:$AE$148,$AM120,COLUMNS($BC$68:BC82)),"")</f>
        <v xml:space="preserve">Mathematical Sciences                                       </v>
      </c>
      <c r="BE82" s="306">
        <f>IFERROR(INDEX($W$106:$AI$147,$AM120,COLUMNS($BD$68:BE82)),"")</f>
        <v>5</v>
      </c>
      <c r="BF82" s="306">
        <f>IFERROR(INDEX($W$106:$AI$147,$AM120,COLUMNS($BD$68:BF82)),"")</f>
        <v>0</v>
      </c>
      <c r="BG82" s="306">
        <f>IFERROR(INDEX($W$106:$AI$147,$AM120,COLUMNS($BD$68:BG82)),"")</f>
        <v>5</v>
      </c>
      <c r="BH82" s="306">
        <f>IFERROR(INDEX($W$106:$AI$147,$AM120,COLUMNS($BD$68:BH82)),"")</f>
        <v>0</v>
      </c>
      <c r="BI82" s="306">
        <f>IFERROR(INDEX($W$106:$AI$147,$AM120,COLUMNS($BD$68:BI82)),"")</f>
        <v>15</v>
      </c>
      <c r="BJ82" s="306">
        <f>IFERROR(INDEX($W$106:$AI$147,$AM120,COLUMNS($BD$68:BJ82)),"")</f>
        <v>5</v>
      </c>
      <c r="BK82" s="306">
        <f>IFERROR(INDEX($W$106:$AI$147,$AM120,COLUMNS($BD$68:BK82)),"")</f>
        <v>10</v>
      </c>
      <c r="BL82" s="306">
        <f>IFERROR(INDEX($W$106:$AI$147,$AM120,COLUMNS($BD$68:BL82)),"")</f>
        <v>15</v>
      </c>
      <c r="BM82" s="306">
        <f>IFERROR(INDEX($W$106:$AI$147,$AM120,COLUMNS($BD$68:BM82)),"")</f>
        <v>5</v>
      </c>
      <c r="BN82" s="306">
        <f>IFERROR(INDEX($W$106:$AI$147,$AM120,COLUMNS($BD$68:BN82)),"")</f>
        <v>480</v>
      </c>
      <c r="BO82" s="306">
        <f>IFERROR(INDEX($W$106:$AI$147,$AM120,COLUMNS($BD$68:BO82)),"")</f>
        <v>55</v>
      </c>
      <c r="BP82" s="307">
        <f>IFERROR(INDEX($W$106:$AI$147,$AM120,COLUMNS($BD$68:BP82)),"")</f>
        <v>535</v>
      </c>
    </row>
    <row r="83" spans="3:68" x14ac:dyDescent="0.3">
      <c r="C83" s="350" t="s">
        <v>579</v>
      </c>
      <c r="D83" s="382" t="s">
        <v>137</v>
      </c>
      <c r="E83" s="382" t="s">
        <v>137</v>
      </c>
      <c r="F83" s="382" t="s">
        <v>137</v>
      </c>
      <c r="G83" s="382" t="s">
        <v>137</v>
      </c>
      <c r="H83" s="382" t="s">
        <v>137</v>
      </c>
      <c r="I83" s="382" t="s">
        <v>137</v>
      </c>
      <c r="J83" s="382" t="s">
        <v>137</v>
      </c>
      <c r="K83" s="382" t="s">
        <v>137</v>
      </c>
      <c r="L83" s="382" t="s">
        <v>137</v>
      </c>
      <c r="M83" s="382" t="s">
        <v>137</v>
      </c>
      <c r="N83" s="382" t="s">
        <v>137</v>
      </c>
      <c r="O83" s="350" t="s">
        <v>138</v>
      </c>
      <c r="P83" s="350">
        <f>ROWS($O$56:O82)</f>
        <v>27</v>
      </c>
      <c r="Q83" s="350" t="str">
        <f t="shared" si="3"/>
        <v/>
      </c>
      <c r="R83" s="350" t="str">
        <f>IFERROR(SMALL($Q$57:$Q$100,ROWS($Q$57:Q83)),"")</f>
        <v/>
      </c>
      <c r="V83" s="581"/>
      <c r="W83" s="581" t="s">
        <v>579</v>
      </c>
      <c r="X83" s="581">
        <v>0</v>
      </c>
      <c r="Y83" s="581">
        <v>0</v>
      </c>
      <c r="Z83" s="581">
        <v>0</v>
      </c>
      <c r="AA83" s="581">
        <v>0</v>
      </c>
      <c r="AB83" s="581">
        <v>0</v>
      </c>
      <c r="AC83" s="581">
        <v>0</v>
      </c>
      <c r="AD83" s="581">
        <v>0</v>
      </c>
      <c r="AE83" s="581">
        <v>0</v>
      </c>
      <c r="AF83" s="581">
        <v>0</v>
      </c>
      <c r="AG83" s="581">
        <v>15</v>
      </c>
      <c r="AH83" s="581">
        <v>5</v>
      </c>
      <c r="AI83" s="581">
        <v>25</v>
      </c>
      <c r="AJ83" s="581" t="s">
        <v>138</v>
      </c>
      <c r="AK83" s="581">
        <f>ROWS($O$56:AI83)</f>
        <v>28</v>
      </c>
      <c r="AL83" s="581" t="str">
        <f t="shared" si="2"/>
        <v/>
      </c>
      <c r="AM83" s="581" t="str">
        <f>IFERROR(SMALL($AL$56:$AL$95,ROWS($AL$56:AL83)),"")</f>
        <v/>
      </c>
      <c r="AN83" s="581"/>
      <c r="AQ83" s="597" t="str">
        <f>IFERROR(INDEX($C$106:$H$148,$R121,COLUMNS($V$108:V123)),"")</f>
        <v xml:space="preserve">Medicine and Dentistry                                      </v>
      </c>
      <c r="AR83" s="331">
        <f>IFERROR(INDEX($C$106:$H$148,$R121,COLUMNS($V$108:W123)),"")</f>
        <v>2.8735632183908046E-3</v>
      </c>
      <c r="AS83" s="331">
        <f>IFERROR(INDEX($C$106:$H$148,$R121,COLUMNS($V$108:X123)),"")</f>
        <v>1.4367816091954023E-3</v>
      </c>
      <c r="AT83" s="331">
        <f>IFERROR(INDEX($C$106:$H$148,$R121,COLUMNS($V$108:Y123)),"")</f>
        <v>1.4367816091954023E-3</v>
      </c>
      <c r="AU83" s="331">
        <f>IFERROR(INDEX($C$106:$H$148,$R121,COLUMNS($V$108:Z123)),"")</f>
        <v>1.4367816091954023E-3</v>
      </c>
      <c r="AV83" s="331">
        <f>IFERROR(INDEX($C$106:$H$148,$R121,COLUMNS($V$108:AA123)),"")</f>
        <v>5.7471264367816091E-3</v>
      </c>
      <c r="AW83" s="331">
        <f>IFERROR(INDEX($C$106:$I$148,$R121,COLUMNS($V$108:AB123)),"")</f>
        <v>1.5804597701149427E-2</v>
      </c>
      <c r="AX83" s="331">
        <f>IFERROR(INDEX($C$106:$N$147,$R121,COLUMNS($AQ$68:AX83)),"")</f>
        <v>0</v>
      </c>
      <c r="AY83" s="331">
        <f>IFERROR(INDEX($C$106:$N$147,$R121,COLUMNS($AQ$68:AY83)),"")</f>
        <v>3.8793103448275863E-2</v>
      </c>
      <c r="AZ83" s="331">
        <f>IFERROR(INDEX($C$106:$N$147,$R121,COLUMNS($AQ$68:AZ83)),"")</f>
        <v>1.4367816091954023E-3</v>
      </c>
      <c r="BA83" s="331">
        <f>IFERROR(INDEX($C$106:$N$147,$R121,COLUMNS($AQ$68:BA83)),"")</f>
        <v>0.93103448275862066</v>
      </c>
      <c r="BB83" s="332">
        <f>IFERROR(INDEX($C$106:$N$147,$R121,COLUMNS($AQ$68:BB83)),"")</f>
        <v>6.8965517241379309E-2</v>
      </c>
      <c r="BD83" s="614" t="str">
        <f>IFERROR(INDEX($W$106:$AE$148,$AM121,COLUMNS($BC$68:BC83)),"")</f>
        <v xml:space="preserve">Medicine and Dentistry                                      </v>
      </c>
      <c r="BE83" s="306">
        <f>IFERROR(INDEX($W$106:$AI$147,$AM121,COLUMNS($BD$68:BE83)),"")</f>
        <v>0</v>
      </c>
      <c r="BF83" s="306">
        <f>IFERROR(INDEX($W$106:$AI$147,$AM121,COLUMNS($BD$68:BF83)),"")</f>
        <v>0</v>
      </c>
      <c r="BG83" s="306">
        <f>IFERROR(INDEX($W$106:$AI$147,$AM121,COLUMNS($BD$68:BG83)),"")</f>
        <v>0</v>
      </c>
      <c r="BH83" s="306">
        <f>IFERROR(INDEX($W$106:$AI$147,$AM121,COLUMNS($BD$68:BH83)),"")</f>
        <v>0</v>
      </c>
      <c r="BI83" s="306">
        <f>IFERROR(INDEX($W$106:$AI$147,$AM121,COLUMNS($BD$68:BI83)),"")</f>
        <v>5</v>
      </c>
      <c r="BJ83" s="306">
        <f>IFERROR(INDEX($W$106:$AI$147,$AM121,COLUMNS($BD$68:BJ83)),"")</f>
        <v>10</v>
      </c>
      <c r="BK83" s="306">
        <f>IFERROR(INDEX($W$106:$AI$147,$AM121,COLUMNS($BD$68:BK83)),"")</f>
        <v>0</v>
      </c>
      <c r="BL83" s="306">
        <f>IFERROR(INDEX($W$106:$AI$147,$AM121,COLUMNS($BD$68:BL83)),"")</f>
        <v>25</v>
      </c>
      <c r="BM83" s="306">
        <f>IFERROR(INDEX($W$106:$AI$147,$AM121,COLUMNS($BD$68:BM83)),"")</f>
        <v>0</v>
      </c>
      <c r="BN83" s="306">
        <f>IFERROR(INDEX($W$106:$AI$147,$AM121,COLUMNS($BD$68:BN83)),"")</f>
        <v>650</v>
      </c>
      <c r="BO83" s="306">
        <f>IFERROR(INDEX($W$106:$AI$147,$AM121,COLUMNS($BD$68:BO83)),"")</f>
        <v>50</v>
      </c>
      <c r="BP83" s="307">
        <f>IFERROR(INDEX($W$106:$AI$147,$AM121,COLUMNS($BD$68:BP83)),"")</f>
        <v>695</v>
      </c>
    </row>
    <row r="84" spans="3:68" x14ac:dyDescent="0.3">
      <c r="C84" s="350" t="s">
        <v>580</v>
      </c>
      <c r="D84" s="382">
        <v>9.9880143827407106E-3</v>
      </c>
      <c r="E84" s="382">
        <v>7.9904115061925688E-4</v>
      </c>
      <c r="F84" s="382">
        <v>1.5980823012385138E-3</v>
      </c>
      <c r="G84" s="382">
        <v>1.5980823012385138E-3</v>
      </c>
      <c r="H84" s="382">
        <v>1.9576508190171794E-2</v>
      </c>
      <c r="I84" s="382">
        <v>1.3583699560527367E-2</v>
      </c>
      <c r="J84" s="382">
        <v>1.5980823012385138E-3</v>
      </c>
      <c r="K84" s="382">
        <v>5.0739113064322813E-2</v>
      </c>
      <c r="L84" s="382">
        <v>7.5908909308829405E-3</v>
      </c>
      <c r="M84" s="382">
        <v>0.89292848581701956</v>
      </c>
      <c r="N84" s="382">
        <v>0.10707151418298043</v>
      </c>
      <c r="O84" s="350" t="s">
        <v>138</v>
      </c>
      <c r="P84" s="350">
        <f>ROWS($O$56:O83)</f>
        <v>28</v>
      </c>
      <c r="Q84" s="350" t="str">
        <f t="shared" si="3"/>
        <v/>
      </c>
      <c r="R84" s="350" t="str">
        <f>IFERROR(SMALL($Q$57:$Q$100,ROWS($Q$57:Q84)),"")</f>
        <v/>
      </c>
      <c r="V84" s="581"/>
      <c r="W84" s="581" t="s">
        <v>580</v>
      </c>
      <c r="X84" s="581">
        <v>15</v>
      </c>
      <c r="Y84" s="581">
        <v>0</v>
      </c>
      <c r="Z84" s="581">
        <v>0</v>
      </c>
      <c r="AA84" s="581">
        <v>0</v>
      </c>
      <c r="AB84" s="581">
        <v>25</v>
      </c>
      <c r="AC84" s="581">
        <v>15</v>
      </c>
      <c r="AD84" s="581">
        <v>0</v>
      </c>
      <c r="AE84" s="581">
        <v>65</v>
      </c>
      <c r="AF84" s="581">
        <v>10</v>
      </c>
      <c r="AG84" s="581">
        <v>1120</v>
      </c>
      <c r="AH84" s="581">
        <v>135</v>
      </c>
      <c r="AI84" s="581">
        <v>2615</v>
      </c>
      <c r="AJ84" s="581" t="s">
        <v>138</v>
      </c>
      <c r="AK84" s="581">
        <f>ROWS($O$56:AI84)</f>
        <v>29</v>
      </c>
      <c r="AL84" s="581" t="str">
        <f t="shared" si="2"/>
        <v/>
      </c>
      <c r="AM84" s="581" t="str">
        <f>IFERROR(SMALL($AL$56:$AL$95,ROWS($AL$56:AL84)),"")</f>
        <v/>
      </c>
      <c r="AN84" s="581"/>
      <c r="AQ84" s="597" t="str">
        <f>IFERROR(INDEX($C$106:$H$148,$R122,COLUMNS($V$108:V124)),"")</f>
        <v xml:space="preserve">Physical Sciences                                           </v>
      </c>
      <c r="AR84" s="331">
        <f>IFERROR(INDEX($C$106:$H$148,$R122,COLUMNS($V$108:W124)),"")</f>
        <v>1.2490385689962332E-2</v>
      </c>
      <c r="AS84" s="331">
        <f>IFERROR(INDEX($C$106:$H$148,$R122,COLUMNS($V$108:X124)),"")</f>
        <v>6.5738872052433319E-4</v>
      </c>
      <c r="AT84" s="331">
        <f>IFERROR(INDEX($C$106:$H$148,$R122,COLUMNS($V$108:Y124)),"")</f>
        <v>2.7413109645864696E-3</v>
      </c>
      <c r="AU84" s="331">
        <f>IFERROR(INDEX($C$106:$H$148,$R122,COLUMNS($V$108:Z124)),"")</f>
        <v>1.9721661615729998E-3</v>
      </c>
      <c r="AV84" s="331">
        <f>IFERROR(INDEX($C$106:$H$148,$R122,COLUMNS($V$108:AA124)),"")</f>
        <v>2.7498570179532857E-2</v>
      </c>
      <c r="AW84" s="331">
        <f>IFERROR(INDEX($C$106:$I$148,$R122,COLUMNS($V$108:AB124)),"")</f>
        <v>1.2930836132713635E-2</v>
      </c>
      <c r="AX84" s="331">
        <f>IFERROR(INDEX($C$106:$N$147,$R122,COLUMNS($AQ$68:AX84)),"")</f>
        <v>1.1504302609175831E-2</v>
      </c>
      <c r="AY84" s="331">
        <f>IFERROR(INDEX($C$106:$N$147,$R122,COLUMNS($AQ$68:AY84)),"")</f>
        <v>5.6094979522341354E-2</v>
      </c>
      <c r="AZ84" s="331">
        <f>IFERROR(INDEX($C$106:$N$147,$R122,COLUMNS($AQ$68:AZ84)),"")</f>
        <v>9.2034420873406651E-3</v>
      </c>
      <c r="BA84" s="331">
        <f>IFERROR(INDEX($C$106:$N$147,$R122,COLUMNS($AQ$68:BA84)),"")</f>
        <v>0.86490661793224954</v>
      </c>
      <c r="BB84" s="332">
        <f>IFERROR(INDEX($C$106:$N$147,$R122,COLUMNS($AQ$68:BB84)),"")</f>
        <v>0.13509338206775048</v>
      </c>
      <c r="BD84" s="614" t="str">
        <f>IFERROR(INDEX($W$106:$AE$148,$AM122,COLUMNS($BC$68:BC84)),"")</f>
        <v xml:space="preserve">Physical Sciences                                           </v>
      </c>
      <c r="BE84" s="306">
        <f>IFERROR(INDEX($W$106:$AI$147,$AM122,COLUMNS($BD$68:BE84)),"")</f>
        <v>20</v>
      </c>
      <c r="BF84" s="306">
        <f>IFERROR(INDEX($W$106:$AI$147,$AM122,COLUMNS($BD$68:BF84)),"")</f>
        <v>0</v>
      </c>
      <c r="BG84" s="306">
        <f>IFERROR(INDEX($W$106:$AI$147,$AM122,COLUMNS($BD$68:BG84)),"")</f>
        <v>5</v>
      </c>
      <c r="BH84" s="306">
        <f>IFERROR(INDEX($W$106:$AI$147,$AM122,COLUMNS($BD$68:BH84)),"")</f>
        <v>5</v>
      </c>
      <c r="BI84" s="306">
        <f>IFERROR(INDEX($W$106:$AI$147,$AM122,COLUMNS($BD$68:BI84)),"")</f>
        <v>40</v>
      </c>
      <c r="BJ84" s="306">
        <f>IFERROR(INDEX($W$106:$AI$147,$AM122,COLUMNS($BD$68:BJ84)),"")</f>
        <v>20</v>
      </c>
      <c r="BK84" s="306">
        <f>IFERROR(INDEX($W$106:$AI$147,$AM122,COLUMNS($BD$68:BK84)),"")</f>
        <v>20</v>
      </c>
      <c r="BL84" s="306">
        <f>IFERROR(INDEX($W$106:$AI$147,$AM122,COLUMNS($BD$68:BL84)),"")</f>
        <v>85</v>
      </c>
      <c r="BM84" s="306">
        <f>IFERROR(INDEX($W$106:$AI$147,$AM122,COLUMNS($BD$68:BM84)),"")</f>
        <v>15</v>
      </c>
      <c r="BN84" s="306">
        <f>IFERROR(INDEX($W$106:$AI$147,$AM122,COLUMNS($BD$68:BN84)),"")</f>
        <v>1315</v>
      </c>
      <c r="BO84" s="306">
        <f>IFERROR(INDEX($W$106:$AI$147,$AM122,COLUMNS($BD$68:BO84)),"")</f>
        <v>205</v>
      </c>
      <c r="BP84" s="307">
        <f>IFERROR(INDEX($W$106:$AI$147,$AM122,COLUMNS($BD$68:BP84)),"")</f>
        <v>1520</v>
      </c>
    </row>
    <row r="85" spans="3:68" x14ac:dyDescent="0.3">
      <c r="C85" s="350" t="s">
        <v>581</v>
      </c>
      <c r="D85" s="382">
        <v>4.9767242435379156E-3</v>
      </c>
      <c r="E85" s="382">
        <v>1.1484748254318266E-3</v>
      </c>
      <c r="F85" s="382">
        <v>1.9141247090530443E-3</v>
      </c>
      <c r="G85" s="382">
        <v>1.5312997672424355E-3</v>
      </c>
      <c r="H85" s="382">
        <v>9.1877986034546132E-3</v>
      </c>
      <c r="I85" s="382">
        <v>1.033627342888644E-2</v>
      </c>
      <c r="J85" s="382">
        <v>8.8049736616440041E-3</v>
      </c>
      <c r="K85" s="382">
        <v>4.7788037486218307E-2</v>
      </c>
      <c r="L85" s="382">
        <v>3.0625995344848709E-3</v>
      </c>
      <c r="M85" s="382">
        <v>0.91124969374004661</v>
      </c>
      <c r="N85" s="382">
        <v>8.8750306259953449E-2</v>
      </c>
      <c r="O85" s="350" t="s">
        <v>138</v>
      </c>
      <c r="P85" s="350">
        <f>ROWS($O$56:O84)</f>
        <v>29</v>
      </c>
      <c r="Q85" s="350" t="str">
        <f t="shared" si="3"/>
        <v/>
      </c>
      <c r="R85" s="350" t="str">
        <f>IFERROR(SMALL($Q$57:$Q$100,ROWS($Q$57:Q85)),"")</f>
        <v/>
      </c>
      <c r="V85" s="581"/>
      <c r="W85" s="581" t="s">
        <v>581</v>
      </c>
      <c r="X85" s="581">
        <v>15</v>
      </c>
      <c r="Y85" s="581">
        <v>5</v>
      </c>
      <c r="Z85" s="581">
        <v>5</v>
      </c>
      <c r="AA85" s="581">
        <v>5</v>
      </c>
      <c r="AB85" s="581">
        <v>25</v>
      </c>
      <c r="AC85" s="581">
        <v>25</v>
      </c>
      <c r="AD85" s="581">
        <v>25</v>
      </c>
      <c r="AE85" s="581">
        <v>125</v>
      </c>
      <c r="AF85" s="581">
        <v>10</v>
      </c>
      <c r="AG85" s="581">
        <v>2380</v>
      </c>
      <c r="AH85" s="581">
        <v>230</v>
      </c>
      <c r="AI85" s="581">
        <v>3300</v>
      </c>
      <c r="AJ85" s="581" t="s">
        <v>138</v>
      </c>
      <c r="AK85" s="581">
        <f>ROWS($O$56:AI85)</f>
        <v>30</v>
      </c>
      <c r="AL85" s="581" t="str">
        <f t="shared" si="2"/>
        <v/>
      </c>
      <c r="AM85" s="581" t="str">
        <f>IFERROR(SMALL($AL$56:$AL$95,ROWS($AL$56:AL85)),"")</f>
        <v/>
      </c>
      <c r="AN85" s="581"/>
      <c r="AQ85" s="597" t="str">
        <f>IFERROR(INDEX($C$106:$H$148,$R123,COLUMNS($V$108:V125)),"")</f>
        <v xml:space="preserve">Social Studies                                              </v>
      </c>
      <c r="AR85" s="331">
        <f>IFERROR(INDEX($C$106:$H$148,$R123,COLUMNS($V$108:W125)),"")</f>
        <v>1.3541468586674044E-2</v>
      </c>
      <c r="AS85" s="331">
        <f>IFERROR(INDEX($C$106:$H$148,$R123,COLUMNS($V$108:X125)),"")</f>
        <v>5.7623270581591676E-4</v>
      </c>
      <c r="AT85" s="331">
        <f>IFERROR(INDEX($C$106:$H$148,$R123,COLUMNS($V$108:Y125)),"")</f>
        <v>3.1692798819875421E-3</v>
      </c>
      <c r="AU85" s="331">
        <f>IFERROR(INDEX($C$106:$H$148,$R123,COLUMNS($V$108:Z125)),"")</f>
        <v>6.6266761168830429E-3</v>
      </c>
      <c r="AV85" s="331">
        <f>IFERROR(INDEX($C$106:$H$148,$R123,COLUMNS($V$108:AA125)),"")</f>
        <v>3.4573962348955004E-2</v>
      </c>
      <c r="AW85" s="331">
        <f>IFERROR(INDEX($C$106:$I$148,$R123,COLUMNS($V$108:AB125)),"")</f>
        <v>1.2100886822134251E-2</v>
      </c>
      <c r="AX85" s="331">
        <f>IFERROR(INDEX($C$106:$N$147,$R123,COLUMNS($AQ$68:AX85)),"")</f>
        <v>3.8405909842630852E-3</v>
      </c>
      <c r="AY85" s="331">
        <f>IFERROR(INDEX($C$106:$N$147,$R123,COLUMNS($AQ$68:AY85)),"")</f>
        <v>5.195602191989214E-2</v>
      </c>
      <c r="AZ85" s="331">
        <f>IFERROR(INDEX($C$106:$N$147,$R123,COLUMNS($AQ$68:AZ85)),"")</f>
        <v>2.1127572158740587E-2</v>
      </c>
      <c r="BA85" s="331">
        <f>IFERROR(INDEX($C$106:$N$147,$R123,COLUMNS($AQ$68:BA85)),"")</f>
        <v>0.85248730847465448</v>
      </c>
      <c r="BB85" s="332">
        <f>IFERROR(INDEX($C$106:$N$147,$R123,COLUMNS($AQ$68:BB85)),"")</f>
        <v>0.1475126915253456</v>
      </c>
      <c r="BD85" s="614" t="str">
        <f>IFERROR(INDEX($W$106:$AE$148,$AM123,COLUMNS($BC$68:BC85)),"")</f>
        <v xml:space="preserve">Social Studies                                              </v>
      </c>
      <c r="BE85" s="306">
        <f>IFERROR(INDEX($W$106:$AI$147,$AM123,COLUMNS($BD$68:BE85)),"")</f>
        <v>45</v>
      </c>
      <c r="BF85" s="306">
        <f>IFERROR(INDEX($W$106:$AI$147,$AM123,COLUMNS($BD$68:BF85)),"")</f>
        <v>0</v>
      </c>
      <c r="BG85" s="306">
        <f>IFERROR(INDEX($W$106:$AI$147,$AM123,COLUMNS($BD$68:BG85)),"")</f>
        <v>10</v>
      </c>
      <c r="BH85" s="306">
        <f>IFERROR(INDEX($W$106:$AI$147,$AM123,COLUMNS($BD$68:BH85)),"")</f>
        <v>25</v>
      </c>
      <c r="BI85" s="306">
        <f>IFERROR(INDEX($W$106:$AI$147,$AM123,COLUMNS($BD$68:BI85)),"")</f>
        <v>120</v>
      </c>
      <c r="BJ85" s="306">
        <f>IFERROR(INDEX($W$106:$AI$147,$AM123,COLUMNS($BD$68:BJ85)),"")</f>
        <v>40</v>
      </c>
      <c r="BK85" s="306">
        <f>IFERROR(INDEX($W$106:$AI$147,$AM123,COLUMNS($BD$68:BK85)),"")</f>
        <v>15</v>
      </c>
      <c r="BL85" s="306">
        <f>IFERROR(INDEX($W$106:$AI$147,$AM123,COLUMNS($BD$68:BL85)),"")</f>
        <v>180</v>
      </c>
      <c r="BM85" s="306">
        <f>IFERROR(INDEX($W$106:$AI$147,$AM123,COLUMNS($BD$68:BM85)),"")</f>
        <v>75</v>
      </c>
      <c r="BN85" s="306">
        <f>IFERROR(INDEX($W$106:$AI$147,$AM123,COLUMNS($BD$68:BN85)),"")</f>
        <v>2960</v>
      </c>
      <c r="BO85" s="306">
        <f>IFERROR(INDEX($W$106:$AI$147,$AM123,COLUMNS($BD$68:BO85)),"")</f>
        <v>510</v>
      </c>
      <c r="BP85" s="307">
        <f>IFERROR(INDEX($W$106:$AI$147,$AM123,COLUMNS($BD$68:BP85)),"")</f>
        <v>3470</v>
      </c>
    </row>
    <row r="86" spans="3:68" x14ac:dyDescent="0.3">
      <c r="C86" s="350" t="s">
        <v>582</v>
      </c>
      <c r="D86" s="382">
        <v>0</v>
      </c>
      <c r="E86" s="382">
        <v>2.2909507445589921E-3</v>
      </c>
      <c r="F86" s="382">
        <v>0</v>
      </c>
      <c r="G86" s="382">
        <v>8.4077892325314998E-3</v>
      </c>
      <c r="H86" s="382">
        <v>3.1317296678121422E-2</v>
      </c>
      <c r="I86" s="382">
        <v>1.2210767468499428E-2</v>
      </c>
      <c r="J86" s="382">
        <v>5.3379152348224518E-3</v>
      </c>
      <c r="K86" s="382">
        <v>2.8636884306987399E-2</v>
      </c>
      <c r="L86" s="382">
        <v>7.2623138602520045E-3</v>
      </c>
      <c r="M86" s="382">
        <v>0.90453608247422679</v>
      </c>
      <c r="N86" s="382">
        <v>9.5463917525773198E-2</v>
      </c>
      <c r="O86" s="350" t="s">
        <v>138</v>
      </c>
      <c r="P86" s="350">
        <f>ROWS($O$56:O85)</f>
        <v>30</v>
      </c>
      <c r="Q86" s="350" t="str">
        <f t="shared" si="3"/>
        <v/>
      </c>
      <c r="R86" s="350" t="str">
        <f>IFERROR(SMALL($Q$57:$Q$100,ROWS($Q$57:Q86)),"")</f>
        <v/>
      </c>
      <c r="V86" s="581"/>
      <c r="W86" s="581" t="s">
        <v>582</v>
      </c>
      <c r="X86" s="581">
        <v>0</v>
      </c>
      <c r="Y86" s="581">
        <v>0</v>
      </c>
      <c r="Z86" s="581">
        <v>0</v>
      </c>
      <c r="AA86" s="581">
        <v>5</v>
      </c>
      <c r="AB86" s="581">
        <v>15</v>
      </c>
      <c r="AC86" s="581">
        <v>5</v>
      </c>
      <c r="AD86" s="581">
        <v>0</v>
      </c>
      <c r="AE86" s="581">
        <v>15</v>
      </c>
      <c r="AF86" s="581">
        <v>5</v>
      </c>
      <c r="AG86" s="581">
        <v>395</v>
      </c>
      <c r="AH86" s="581">
        <v>40</v>
      </c>
      <c r="AI86" s="581">
        <v>565</v>
      </c>
      <c r="AJ86" s="581" t="s">
        <v>138</v>
      </c>
      <c r="AK86" s="581">
        <f>ROWS($O$56:AI86)</f>
        <v>31</v>
      </c>
      <c r="AL86" s="581" t="str">
        <f t="shared" si="2"/>
        <v/>
      </c>
      <c r="AM86" s="581" t="str">
        <f>IFERROR(SMALL($AL$56:$AL$95,ROWS($AL$56:AL86)),"")</f>
        <v/>
      </c>
      <c r="AN86" s="581"/>
      <c r="AQ86" s="597" t="str">
        <f>IFERROR(INDEX($C$106:$H$148,$R124,COLUMNS($V$108:V126)),"")</f>
        <v xml:space="preserve">Subjects Allied to Medicine                                 </v>
      </c>
      <c r="AR86" s="331">
        <f>IFERROR(INDEX($C$106:$H$148,$R124,COLUMNS($V$108:W126)),"")</f>
        <v>9.3818734466664111E-3</v>
      </c>
      <c r="AS86" s="331">
        <f>IFERROR(INDEX($C$106:$H$148,$R124,COLUMNS($V$108:X126)),"")</f>
        <v>1.190380747552138E-3</v>
      </c>
      <c r="AT86" s="331">
        <f>IFERROR(INDEX($C$106:$H$148,$R124,COLUMNS($V$108:Y126)),"")</f>
        <v>2.7885932592729441E-3</v>
      </c>
      <c r="AU86" s="331">
        <f>IFERROR(INDEX($C$106:$H$148,$R124,COLUMNS($V$108:Z126)),"")</f>
        <v>3.8343157315002983E-3</v>
      </c>
      <c r="AV86" s="331">
        <f>IFERROR(INDEX($C$106:$H$148,$R124,COLUMNS($V$108:AA126)),"")</f>
        <v>1.6208698319523988E-2</v>
      </c>
      <c r="AW86" s="331">
        <f>IFERROR(INDEX($C$106:$I$148,$R124,COLUMNS($V$108:AB126)),"")</f>
        <v>1.4378683993126118E-2</v>
      </c>
      <c r="AX86" s="331">
        <f>IFERROR(INDEX($C$106:$N$147,$R124,COLUMNS($AQ$68:AX86)),"")</f>
        <v>1.6260984443135355E-3</v>
      </c>
      <c r="AY86" s="331">
        <f>IFERROR(INDEX($C$106:$N$147,$R124,COLUMNS($AQ$68:AY86)),"")</f>
        <v>5.5365776292077264E-2</v>
      </c>
      <c r="AZ86" s="331">
        <f>IFERROR(INDEX($C$106:$N$147,$R124,COLUMNS($AQ$68:AZ86)),"")</f>
        <v>7.0289978841548643E-3</v>
      </c>
      <c r="BA86" s="331">
        <f>IFERROR(INDEX($C$106:$N$147,$R124,COLUMNS($AQ$68:BA86)),"")</f>
        <v>0.8881965818818125</v>
      </c>
      <c r="BB86" s="332">
        <f>IFERROR(INDEX($C$106:$N$147,$R124,COLUMNS($AQ$68:BB86)),"")</f>
        <v>0.11180341811818756</v>
      </c>
      <c r="BD86" s="614" t="str">
        <f>IFERROR(INDEX($W$106:$AE$148,$AM124,COLUMNS($BC$68:BC86)),"")</f>
        <v xml:space="preserve">Subjects Allied to Medicine                                 </v>
      </c>
      <c r="BE86" s="306">
        <f>IFERROR(INDEX($W$106:$AI$147,$AM124,COLUMNS($BD$68:BE86)),"")</f>
        <v>55</v>
      </c>
      <c r="BF86" s="306">
        <f>IFERROR(INDEX($W$106:$AI$147,$AM124,COLUMNS($BD$68:BF86)),"")</f>
        <v>5</v>
      </c>
      <c r="BG86" s="306">
        <f>IFERROR(INDEX($W$106:$AI$147,$AM124,COLUMNS($BD$68:BG86)),"")</f>
        <v>15</v>
      </c>
      <c r="BH86" s="306">
        <f>IFERROR(INDEX($W$106:$AI$147,$AM124,COLUMNS($BD$68:BH86)),"")</f>
        <v>20</v>
      </c>
      <c r="BI86" s="306">
        <f>IFERROR(INDEX($W$106:$AI$147,$AM124,COLUMNS($BD$68:BI86)),"")</f>
        <v>95</v>
      </c>
      <c r="BJ86" s="306">
        <f>IFERROR(INDEX($W$106:$AI$147,$AM124,COLUMNS($BD$68:BJ86)),"")</f>
        <v>85</v>
      </c>
      <c r="BK86" s="306">
        <f>IFERROR(INDEX($W$106:$AI$147,$AM124,COLUMNS($BD$68:BK86)),"")</f>
        <v>10</v>
      </c>
      <c r="BL86" s="306">
        <f>IFERROR(INDEX($W$106:$AI$147,$AM124,COLUMNS($BD$68:BL86)),"")</f>
        <v>320</v>
      </c>
      <c r="BM86" s="306">
        <f>IFERROR(INDEX($W$106:$AI$147,$AM124,COLUMNS($BD$68:BM86)),"")</f>
        <v>40</v>
      </c>
      <c r="BN86" s="306">
        <f>IFERROR(INDEX($W$106:$AI$147,$AM124,COLUMNS($BD$68:BN86)),"")</f>
        <v>5095</v>
      </c>
      <c r="BO86" s="306">
        <f>IFERROR(INDEX($W$106:$AI$147,$AM124,COLUMNS($BD$68:BO86)),"")</f>
        <v>640</v>
      </c>
      <c r="BP86" s="307">
        <f>IFERROR(INDEX($W$106:$AI$147,$AM124,COLUMNS($BD$68:BP86)),"")</f>
        <v>5740</v>
      </c>
    </row>
    <row r="87" spans="3:68" x14ac:dyDescent="0.3">
      <c r="C87" s="350" t="s">
        <v>583</v>
      </c>
      <c r="D87" s="382">
        <v>2.4295994631742139E-2</v>
      </c>
      <c r="E87" s="382">
        <v>6.3632366892657985E-3</v>
      </c>
      <c r="F87" s="382">
        <v>5.2062845639447445E-3</v>
      </c>
      <c r="G87" s="382">
        <v>5.2062845639447445E-3</v>
      </c>
      <c r="H87" s="382">
        <v>5.1484369576786919E-2</v>
      </c>
      <c r="I87" s="382">
        <v>1.1569521253210544E-2</v>
      </c>
      <c r="J87" s="382">
        <v>1.3304949441192124E-2</v>
      </c>
      <c r="K87" s="382">
        <v>6.6524747205960619E-2</v>
      </c>
      <c r="L87" s="382">
        <v>2.1021820117083558E-2</v>
      </c>
      <c r="M87" s="382">
        <v>0.79502279195686887</v>
      </c>
      <c r="N87" s="382">
        <v>0.20497720804313121</v>
      </c>
      <c r="O87" s="350" t="s">
        <v>138</v>
      </c>
      <c r="P87" s="350">
        <f>ROWS($O$56:O86)</f>
        <v>31</v>
      </c>
      <c r="Q87" s="350" t="str">
        <f t="shared" si="3"/>
        <v/>
      </c>
      <c r="R87" s="350" t="str">
        <f>IFERROR(SMALL($Q$57:$Q$100,ROWS($Q$57:Q87)),"")</f>
        <v/>
      </c>
      <c r="V87" s="581"/>
      <c r="W87" s="581" t="s">
        <v>583</v>
      </c>
      <c r="X87" s="581">
        <v>20</v>
      </c>
      <c r="Y87" s="581">
        <v>5</v>
      </c>
      <c r="Z87" s="581">
        <v>5</v>
      </c>
      <c r="AA87" s="581">
        <v>5</v>
      </c>
      <c r="AB87" s="581">
        <v>45</v>
      </c>
      <c r="AC87" s="581">
        <v>10</v>
      </c>
      <c r="AD87" s="581">
        <v>10</v>
      </c>
      <c r="AE87" s="581">
        <v>60</v>
      </c>
      <c r="AF87" s="581">
        <v>20</v>
      </c>
      <c r="AG87" s="581">
        <v>685</v>
      </c>
      <c r="AH87" s="581">
        <v>175</v>
      </c>
      <c r="AI87" s="581">
        <v>1170</v>
      </c>
      <c r="AJ87" s="581" t="s">
        <v>138</v>
      </c>
      <c r="AK87" s="581">
        <f>ROWS($O$56:AI87)</f>
        <v>32</v>
      </c>
      <c r="AL87" s="581" t="str">
        <f t="shared" si="2"/>
        <v/>
      </c>
      <c r="AM87" s="581" t="str">
        <f>IFERROR(SMALL($AL$56:$AL$95,ROWS($AL$56:AL87)),"")</f>
        <v/>
      </c>
      <c r="AN87" s="581"/>
      <c r="AQ87" s="597" t="str">
        <f>IFERROR(INDEX($C$106:$H$148,$R125,COLUMNS($V$108:V127)),"")</f>
        <v xml:space="preserve">Technologies                                                </v>
      </c>
      <c r="AR87" s="331">
        <f>IFERROR(INDEX($C$106:$H$148,$R125,COLUMNS($V$108:W127)),"")</f>
        <v>0</v>
      </c>
      <c r="AS87" s="331">
        <f>IFERROR(INDEX($C$106:$H$148,$R125,COLUMNS($V$108:X127)),"")</f>
        <v>0</v>
      </c>
      <c r="AT87" s="331">
        <f>IFERROR(INDEX($C$106:$H$148,$R125,COLUMNS($V$108:Y127)),"")</f>
        <v>2.612206126810734E-3</v>
      </c>
      <c r="AU87" s="331">
        <f>IFERROR(INDEX($C$106:$H$148,$R125,COLUMNS($V$108:Z127)),"")</f>
        <v>0</v>
      </c>
      <c r="AV87" s="331">
        <f>IFERROR(INDEX($C$106:$H$148,$R125,COLUMNS($V$108:AA127)),"")</f>
        <v>3.5620992638328186E-2</v>
      </c>
      <c r="AW87" s="331">
        <f>IFERROR(INDEX($C$106:$I$148,$R125,COLUMNS($V$108:AB127)),"")</f>
        <v>3.9578880709253547E-3</v>
      </c>
      <c r="AX87" s="331">
        <f>IFERROR(INDEX($C$106:$N$147,$R125,COLUMNS($AQ$68:AX87)),"")</f>
        <v>1.5831552283701419E-2</v>
      </c>
      <c r="AY87" s="331">
        <f>IFERROR(INDEX($C$106:$N$147,$R125,COLUMNS($AQ$68:AY87)),"")</f>
        <v>4.4882450724293518E-2</v>
      </c>
      <c r="AZ87" s="331">
        <f>IFERROR(INDEX($C$106:$N$147,$R125,COLUMNS($AQ$68:AZ87)),"")</f>
        <v>5.8022639119765691E-2</v>
      </c>
      <c r="BA87" s="331">
        <f>IFERROR(INDEX($C$106:$N$147,$R125,COLUMNS($AQ$68:BA87)),"")</f>
        <v>0.8390722710361751</v>
      </c>
      <c r="BB87" s="332">
        <f>IFERROR(INDEX($C$106:$N$147,$R125,COLUMNS($AQ$68:BB87)),"")</f>
        <v>0.1609277289638249</v>
      </c>
      <c r="BD87" s="614" t="str">
        <f>IFERROR(INDEX($W$106:$AE$148,$AM125,COLUMNS($BC$68:BC87)),"")</f>
        <v xml:space="preserve">Technologies                                                </v>
      </c>
      <c r="BE87" s="306">
        <f>IFERROR(INDEX($W$106:$AI$147,$AM125,COLUMNS($BD$68:BE87)),"")</f>
        <v>0</v>
      </c>
      <c r="BF87" s="306">
        <f>IFERROR(INDEX($W$106:$AI$147,$AM125,COLUMNS($BD$68:BF87)),"")</f>
        <v>0</v>
      </c>
      <c r="BG87" s="306">
        <f>IFERROR(INDEX($W$106:$AI$147,$AM125,COLUMNS($BD$68:BG87)),"")</f>
        <v>0</v>
      </c>
      <c r="BH87" s="306">
        <f>IFERROR(INDEX($W$106:$AI$147,$AM125,COLUMNS($BD$68:BH87)),"")</f>
        <v>0</v>
      </c>
      <c r="BI87" s="306">
        <f>IFERROR(INDEX($W$106:$AI$147,$AM125,COLUMNS($BD$68:BI87)),"")</f>
        <v>5</v>
      </c>
      <c r="BJ87" s="306">
        <f>IFERROR(INDEX($W$106:$AI$147,$AM125,COLUMNS($BD$68:BJ87)),"")</f>
        <v>0</v>
      </c>
      <c r="BK87" s="306">
        <f>IFERROR(INDEX($W$106:$AI$147,$AM125,COLUMNS($BD$68:BK87)),"")</f>
        <v>0</v>
      </c>
      <c r="BL87" s="306">
        <f>IFERROR(INDEX($W$106:$AI$147,$AM125,COLUMNS($BD$68:BL87)),"")</f>
        <v>5</v>
      </c>
      <c r="BM87" s="306">
        <f>IFERROR(INDEX($W$106:$AI$147,$AM125,COLUMNS($BD$68:BM87)),"")</f>
        <v>5</v>
      </c>
      <c r="BN87" s="306">
        <f>IFERROR(INDEX($W$106:$AI$147,$AM125,COLUMNS($BD$68:BN87)),"")</f>
        <v>105</v>
      </c>
      <c r="BO87" s="306">
        <f>IFERROR(INDEX($W$106:$AI$147,$AM125,COLUMNS($BD$68:BO87)),"")</f>
        <v>20</v>
      </c>
      <c r="BP87" s="307">
        <f>IFERROR(INDEX($W$106:$AI$147,$AM125,COLUMNS($BD$68:BP87)),"")</f>
        <v>125</v>
      </c>
    </row>
    <row r="88" spans="3:68" ht="15" thickBot="1" x14ac:dyDescent="0.35">
      <c r="C88" s="350" t="s">
        <v>584</v>
      </c>
      <c r="D88" s="382">
        <v>6.056316857479269E-3</v>
      </c>
      <c r="E88" s="382">
        <v>0</v>
      </c>
      <c r="F88" s="382">
        <v>2.5051982864443718E-3</v>
      </c>
      <c r="G88" s="382">
        <v>6.6826164290903619E-3</v>
      </c>
      <c r="H88" s="382">
        <v>2.6930881579276998E-2</v>
      </c>
      <c r="I88" s="382">
        <v>1.3885061502617932E-2</v>
      </c>
      <c r="J88" s="382">
        <v>5.6366961444998366E-3</v>
      </c>
      <c r="K88" s="382">
        <v>3.6325375153443397E-2</v>
      </c>
      <c r="L88" s="382">
        <v>1.0440413858756921E-2</v>
      </c>
      <c r="M88" s="382">
        <v>0.89153744018839087</v>
      </c>
      <c r="N88" s="382">
        <v>0.10846255981160909</v>
      </c>
      <c r="O88" s="350" t="s">
        <v>138</v>
      </c>
      <c r="P88" s="350">
        <f>ROWS($O$56:O87)</f>
        <v>32</v>
      </c>
      <c r="Q88" s="350" t="str">
        <f t="shared" si="3"/>
        <v/>
      </c>
      <c r="R88" s="350" t="str">
        <f>IFERROR(SMALL($Q$57:$Q$100,ROWS($Q$57:Q88)),"")</f>
        <v/>
      </c>
      <c r="V88" s="581"/>
      <c r="W88" s="581" t="s">
        <v>584</v>
      </c>
      <c r="X88" s="581">
        <v>10</v>
      </c>
      <c r="Y88" s="581">
        <v>0</v>
      </c>
      <c r="Z88" s="581">
        <v>5</v>
      </c>
      <c r="AA88" s="581">
        <v>10</v>
      </c>
      <c r="AB88" s="581">
        <v>45</v>
      </c>
      <c r="AC88" s="581">
        <v>20</v>
      </c>
      <c r="AD88" s="581">
        <v>10</v>
      </c>
      <c r="AE88" s="581">
        <v>60</v>
      </c>
      <c r="AF88" s="581">
        <v>15</v>
      </c>
      <c r="AG88" s="581">
        <v>1425</v>
      </c>
      <c r="AH88" s="581">
        <v>175</v>
      </c>
      <c r="AI88" s="581">
        <v>1600</v>
      </c>
      <c r="AJ88" s="581" t="s">
        <v>138</v>
      </c>
      <c r="AK88" s="581">
        <f>ROWS($O$56:AI88)</f>
        <v>33</v>
      </c>
      <c r="AL88" s="581" t="str">
        <f t="shared" si="2"/>
        <v/>
      </c>
      <c r="AM88" s="581" t="str">
        <f>IFERROR(SMALL($AL$56:$AL$95,ROWS($AL$56:AL88)),"")</f>
        <v/>
      </c>
      <c r="AN88" s="581"/>
      <c r="AQ88" s="598" t="str">
        <f>IFERROR(INDEX($C$106:$H$148,$R126,COLUMNS($AP$66:AP86)),"")</f>
        <v xml:space="preserve">Veterinary Sciences, Agriculture and Related Subjects       </v>
      </c>
      <c r="AR88" s="347">
        <f>IFERROR(INDEX($C$106:$H$148,$R126,COLUMNS($V$108:W128)),"")</f>
        <v>2.1186440677966101E-2</v>
      </c>
      <c r="AS88" s="347">
        <f>IFERROR(INDEX($C$106:$H$148,$R126,COLUMNS($V$108:X128)),"")</f>
        <v>0</v>
      </c>
      <c r="AT88" s="347">
        <f>IFERROR(INDEX($C$106:$H$148,$R126,COLUMNS($V$108:Y128)),"")</f>
        <v>1.4124293785310734E-3</v>
      </c>
      <c r="AU88" s="347">
        <f>IFERROR(INDEX($C$106:$H$148,$R126,COLUMNS($V$108:Z128)),"")</f>
        <v>1.4124293785310734E-3</v>
      </c>
      <c r="AV88" s="347">
        <f>IFERROR(INDEX($C$106:$H$148,$R126,COLUMNS($V$108:AA128)),"")</f>
        <v>2.8248587570621469E-2</v>
      </c>
      <c r="AW88" s="347">
        <f>IFERROR(INDEX($C$106:$I$148,$R126,COLUMNS($V$108:AB128)),"")</f>
        <v>1.6949152542372881E-2</v>
      </c>
      <c r="AX88" s="347">
        <f>IFERROR(INDEX($C$106:$N$147,$R126,COLUMNS($AQ$68:AX88)),"")</f>
        <v>8.4745762711864406E-3</v>
      </c>
      <c r="AY88" s="347">
        <f>IFERROR(INDEX($C$106:$N$147,$R126,COLUMNS($AQ$68:AY88)),"")</f>
        <v>8.1920903954802254E-2</v>
      </c>
      <c r="AZ88" s="347">
        <f>IFERROR(INDEX($C$106:$N$147,$R126,COLUMNS($AQ$68:AZ88)),"")</f>
        <v>1.2711864406779662E-2</v>
      </c>
      <c r="BA88" s="347">
        <f>IFERROR(INDEX($C$106:$N$147,$R126,COLUMNS($AQ$68:BA88)),"")</f>
        <v>0.82768361581920902</v>
      </c>
      <c r="BB88" s="348">
        <f>IFERROR(INDEX($C$106:$N$147,$R126,COLUMNS($AQ$68:BB88)),"")</f>
        <v>0.17231638418079095</v>
      </c>
      <c r="BD88" s="615" t="str">
        <f>IFERROR(INDEX($W$106:$AE$148,$AM126,COLUMNS($BC$68:BC88)),"")</f>
        <v xml:space="preserve">Veterinary Sciences, Agriculture and Related Subjects       </v>
      </c>
      <c r="BE88" s="308">
        <f>IFERROR(INDEX($W$106:$AI$147,$AM126,COLUMNS($BD$68:BE88)),"")</f>
        <v>15</v>
      </c>
      <c r="BF88" s="308">
        <f>IFERROR(INDEX($W$106:$AI$147,$AM126,COLUMNS($BD$68:BF88)),"")</f>
        <v>0</v>
      </c>
      <c r="BG88" s="308">
        <f>IFERROR(INDEX($W$106:$AI$147,$AM126,COLUMNS($BD$68:BG88)),"")</f>
        <v>0</v>
      </c>
      <c r="BH88" s="308">
        <f>IFERROR(INDEX($W$106:$AI$147,$AM126,COLUMNS($BD$68:BH88)),"")</f>
        <v>0</v>
      </c>
      <c r="BI88" s="308">
        <f>IFERROR(INDEX($W$106:$AI$147,$AM126,COLUMNS($BD$68:BI88)),"")</f>
        <v>20</v>
      </c>
      <c r="BJ88" s="308">
        <f>IFERROR(INDEX($W$106:$AI$147,$AM126,COLUMNS($BD$68:BJ88)),"")</f>
        <v>10</v>
      </c>
      <c r="BK88" s="308">
        <f>IFERROR(INDEX($W$106:$AI$147,$AM126,COLUMNS($BD$68:BK88)),"")</f>
        <v>5</v>
      </c>
      <c r="BL88" s="308">
        <f>IFERROR(INDEX($W$106:$AI$147,$AM126,COLUMNS($BD$68:BL88)),"")</f>
        <v>60</v>
      </c>
      <c r="BM88" s="308">
        <f>IFERROR(INDEX($W$106:$AI$147,$AM126,COLUMNS($BD$68:BM88)),"")</f>
        <v>10</v>
      </c>
      <c r="BN88" s="308">
        <f>IFERROR(INDEX($W$106:$AI$147,$AM126,COLUMNS($BD$68:BN88)),"")</f>
        <v>585</v>
      </c>
      <c r="BO88" s="308">
        <f>IFERROR(INDEX($W$106:$AI$147,$AM126,COLUMNS($BD$68:BO88)),"")</f>
        <v>120</v>
      </c>
      <c r="BP88" s="309">
        <f>IFERROR(INDEX($W$106:$AI$147,$AM126,COLUMNS($BD$68:BP88)),"")</f>
        <v>710</v>
      </c>
    </row>
    <row r="89" spans="3:68" x14ac:dyDescent="0.3">
      <c r="C89" s="350" t="s">
        <v>585</v>
      </c>
      <c r="D89" s="382">
        <v>1.9297878841484005E-2</v>
      </c>
      <c r="E89" s="382">
        <v>8.0407828506183358E-4</v>
      </c>
      <c r="F89" s="382">
        <v>2.4122348551855006E-3</v>
      </c>
      <c r="G89" s="382">
        <v>6.9633179486354784E-3</v>
      </c>
      <c r="H89" s="382">
        <v>5.9775179711496713E-2</v>
      </c>
      <c r="I89" s="382">
        <v>1.5808179084315647E-2</v>
      </c>
      <c r="J89" s="382">
        <v>9.6489394207420025E-3</v>
      </c>
      <c r="K89" s="382">
        <v>3.9126449351108816E-2</v>
      </c>
      <c r="L89" s="382">
        <v>2.3591656883714198E-2</v>
      </c>
      <c r="M89" s="382">
        <v>0.82257208561825579</v>
      </c>
      <c r="N89" s="382">
        <v>0.17742791438174418</v>
      </c>
      <c r="O89" s="350" t="s">
        <v>138</v>
      </c>
      <c r="P89" s="350">
        <f>ROWS($O$56:O88)</f>
        <v>33</v>
      </c>
      <c r="Q89" s="350" t="str">
        <f t="shared" si="3"/>
        <v/>
      </c>
      <c r="R89" s="350" t="str">
        <f>IFERROR(SMALL($Q$57:$Q$100,ROWS($Q$57:Q89)),"")</f>
        <v/>
      </c>
      <c r="V89" s="581"/>
      <c r="W89" s="581" t="s">
        <v>585</v>
      </c>
      <c r="X89" s="581">
        <v>10</v>
      </c>
      <c r="Y89" s="581">
        <v>0</v>
      </c>
      <c r="Z89" s="581">
        <v>0</v>
      </c>
      <c r="AA89" s="581">
        <v>5</v>
      </c>
      <c r="AB89" s="581">
        <v>35</v>
      </c>
      <c r="AC89" s="581">
        <v>10</v>
      </c>
      <c r="AD89" s="581">
        <v>5</v>
      </c>
      <c r="AE89" s="581">
        <v>25</v>
      </c>
      <c r="AF89" s="581">
        <v>15</v>
      </c>
      <c r="AG89" s="581">
        <v>510</v>
      </c>
      <c r="AH89" s="581">
        <v>110</v>
      </c>
      <c r="AI89" s="581">
        <v>750</v>
      </c>
      <c r="AJ89" s="581" t="s">
        <v>138</v>
      </c>
      <c r="AK89" s="581">
        <f>ROWS($O$56:AI89)</f>
        <v>34</v>
      </c>
      <c r="AL89" s="581" t="str">
        <f t="shared" si="2"/>
        <v/>
      </c>
      <c r="AM89" s="581" t="str">
        <f>IFERROR(SMALL($AL$56:$AL$95,ROWS($AL$56:AL89)),"")</f>
        <v/>
      </c>
      <c r="AN89" s="581"/>
      <c r="AQ89" s="298"/>
      <c r="AR89" s="298"/>
      <c r="AS89" s="298"/>
      <c r="AT89" s="298"/>
      <c r="AU89" s="298"/>
      <c r="AV89" s="298"/>
      <c r="AW89" s="298"/>
      <c r="AX89" s="299"/>
      <c r="AY89" s="299"/>
      <c r="AZ89" s="299"/>
      <c r="BA89" s="299"/>
      <c r="BB89" s="299"/>
      <c r="BD89" s="592"/>
      <c r="BE89" s="592"/>
      <c r="BF89" s="592"/>
      <c r="BG89" s="592"/>
      <c r="BH89" s="592"/>
      <c r="BI89" s="592"/>
      <c r="BJ89" s="592"/>
      <c r="BK89" s="592"/>
      <c r="BL89" s="592"/>
    </row>
    <row r="90" spans="3:68" x14ac:dyDescent="0.3">
      <c r="C90" s="350" t="s">
        <v>586</v>
      </c>
      <c r="D90" s="382">
        <v>1.3380909901873328E-2</v>
      </c>
      <c r="E90" s="382">
        <v>4.4603033006244425E-3</v>
      </c>
      <c r="F90" s="382">
        <v>7.1364852809991082E-3</v>
      </c>
      <c r="G90" s="382">
        <v>1.0704727921498661E-2</v>
      </c>
      <c r="H90" s="382">
        <v>5.7091882247992866E-2</v>
      </c>
      <c r="I90" s="382">
        <v>1.575379125780553E-2</v>
      </c>
      <c r="J90" s="382">
        <v>2.4085637823371989E-2</v>
      </c>
      <c r="K90" s="382">
        <v>4.4906333630686891E-2</v>
      </c>
      <c r="L90" s="382">
        <v>1.3380909901873328E-2</v>
      </c>
      <c r="M90" s="382">
        <v>0.80909901873327383</v>
      </c>
      <c r="N90" s="382">
        <v>0.19090098126672614</v>
      </c>
      <c r="O90" s="350" t="s">
        <v>138</v>
      </c>
      <c r="P90" s="350">
        <f>ROWS($O$56:O89)</f>
        <v>34</v>
      </c>
      <c r="Q90" s="350" t="str">
        <f t="shared" si="3"/>
        <v/>
      </c>
      <c r="R90" s="350" t="str">
        <f>IFERROR(SMALL($Q$57:$Q$100,ROWS($Q$57:Q90)),"")</f>
        <v/>
      </c>
      <c r="V90" s="581"/>
      <c r="W90" s="581" t="s">
        <v>586</v>
      </c>
      <c r="X90" s="581">
        <v>10</v>
      </c>
      <c r="Y90" s="581">
        <v>5</v>
      </c>
      <c r="Z90" s="581">
        <v>5</v>
      </c>
      <c r="AA90" s="581">
        <v>5</v>
      </c>
      <c r="AB90" s="581">
        <v>30</v>
      </c>
      <c r="AC90" s="581">
        <v>10</v>
      </c>
      <c r="AD90" s="581">
        <v>15</v>
      </c>
      <c r="AE90" s="581">
        <v>25</v>
      </c>
      <c r="AF90" s="581">
        <v>10</v>
      </c>
      <c r="AG90" s="581">
        <v>455</v>
      </c>
      <c r="AH90" s="581">
        <v>105</v>
      </c>
      <c r="AI90" s="581">
        <v>640</v>
      </c>
      <c r="AJ90" s="581" t="s">
        <v>138</v>
      </c>
      <c r="AK90" s="581">
        <f>ROWS($O$56:AI90)</f>
        <v>35</v>
      </c>
      <c r="AL90" s="581" t="str">
        <f t="shared" si="2"/>
        <v/>
      </c>
      <c r="AM90" s="581" t="str">
        <f>IFERROR(SMALL($AL$56:$AL$95,ROWS($AL$56:AL90)),"")</f>
        <v/>
      </c>
      <c r="AN90" s="581"/>
    </row>
    <row r="91" spans="3:68" x14ac:dyDescent="0.3">
      <c r="C91" s="350" t="s">
        <v>587</v>
      </c>
      <c r="D91" s="382">
        <v>4.0719099293523627E-3</v>
      </c>
      <c r="E91" s="382">
        <v>3.053932447014272E-3</v>
      </c>
      <c r="F91" s="382">
        <v>4.0719099293523627E-3</v>
      </c>
      <c r="G91" s="382">
        <v>0</v>
      </c>
      <c r="H91" s="382">
        <v>2.4085347232119223E-2</v>
      </c>
      <c r="I91" s="382">
        <v>6.1078648940285441E-3</v>
      </c>
      <c r="J91" s="382">
        <v>1.9687684508418672E-2</v>
      </c>
      <c r="K91" s="382">
        <v>2.952134698780463E-2</v>
      </c>
      <c r="L91" s="382">
        <v>1.0179774823380906E-2</v>
      </c>
      <c r="M91" s="382">
        <v>0.89922022924852907</v>
      </c>
      <c r="N91" s="382">
        <v>0.10077977075147097</v>
      </c>
      <c r="O91" s="350" t="s">
        <v>138</v>
      </c>
      <c r="P91" s="350">
        <f>ROWS($O$56:O90)</f>
        <v>35</v>
      </c>
      <c r="Q91" s="350" t="str">
        <f t="shared" si="3"/>
        <v/>
      </c>
      <c r="R91" s="350" t="str">
        <f>IFERROR(SMALL($Q$57:$Q$100,ROWS($Q$57:Q91)),"")</f>
        <v/>
      </c>
      <c r="V91" s="581"/>
      <c r="W91" s="581" t="s">
        <v>587</v>
      </c>
      <c r="X91" s="581">
        <v>0</v>
      </c>
      <c r="Y91" s="581">
        <v>0</v>
      </c>
      <c r="Z91" s="581">
        <v>0</v>
      </c>
      <c r="AA91" s="581">
        <v>0</v>
      </c>
      <c r="AB91" s="581">
        <v>10</v>
      </c>
      <c r="AC91" s="581">
        <v>5</v>
      </c>
      <c r="AD91" s="581">
        <v>10</v>
      </c>
      <c r="AE91" s="581">
        <v>15</v>
      </c>
      <c r="AF91" s="581">
        <v>5</v>
      </c>
      <c r="AG91" s="581">
        <v>440</v>
      </c>
      <c r="AH91" s="581">
        <v>50</v>
      </c>
      <c r="AI91" s="581">
        <v>535</v>
      </c>
      <c r="AJ91" s="581" t="s">
        <v>138</v>
      </c>
      <c r="AK91" s="581">
        <f>ROWS($O$56:AI91)</f>
        <v>36</v>
      </c>
      <c r="AL91" s="581" t="str">
        <f t="shared" si="2"/>
        <v/>
      </c>
      <c r="AM91" s="581" t="str">
        <f>IFERROR(SMALL($AL$56:$AL$95,ROWS($AL$56:AL91)),"")</f>
        <v/>
      </c>
      <c r="AN91" s="581"/>
    </row>
    <row r="92" spans="3:68" x14ac:dyDescent="0.3">
      <c r="C92" s="350" t="s">
        <v>588</v>
      </c>
      <c r="D92" s="382">
        <v>4.2313117066290554E-3</v>
      </c>
      <c r="E92" s="382">
        <v>1.4104372355430183E-3</v>
      </c>
      <c r="F92" s="382">
        <v>0</v>
      </c>
      <c r="G92" s="382">
        <v>2.8208744710860366E-3</v>
      </c>
      <c r="H92" s="382">
        <v>8.4626234132581107E-3</v>
      </c>
      <c r="I92" s="382">
        <v>1.4104372355430184E-2</v>
      </c>
      <c r="J92" s="382">
        <v>1.4104372355430183E-3</v>
      </c>
      <c r="K92" s="382">
        <v>2.6798307475317348E-2</v>
      </c>
      <c r="L92" s="382">
        <v>5.6417489421720732E-3</v>
      </c>
      <c r="M92" s="382">
        <v>0.93511988716502115</v>
      </c>
      <c r="N92" s="382">
        <v>6.488011283497884E-2</v>
      </c>
      <c r="O92" s="350" t="s">
        <v>138</v>
      </c>
      <c r="P92" s="350">
        <f>ROWS($O$56:O91)</f>
        <v>36</v>
      </c>
      <c r="Q92" s="350" t="str">
        <f t="shared" si="3"/>
        <v/>
      </c>
      <c r="R92" s="350" t="str">
        <f>IFERROR(SMALL($Q$57:$Q$100,ROWS($Q$57:Q92)),"")</f>
        <v/>
      </c>
      <c r="V92" s="581"/>
      <c r="W92" s="581" t="s">
        <v>588</v>
      </c>
      <c r="X92" s="581">
        <v>5</v>
      </c>
      <c r="Y92" s="581">
        <v>0</v>
      </c>
      <c r="Z92" s="581">
        <v>0</v>
      </c>
      <c r="AA92" s="581">
        <v>0</v>
      </c>
      <c r="AB92" s="581">
        <v>5</v>
      </c>
      <c r="AC92" s="581">
        <v>10</v>
      </c>
      <c r="AD92" s="581">
        <v>0</v>
      </c>
      <c r="AE92" s="581">
        <v>20</v>
      </c>
      <c r="AF92" s="581">
        <v>5</v>
      </c>
      <c r="AG92" s="581">
        <v>665</v>
      </c>
      <c r="AH92" s="581">
        <v>45</v>
      </c>
      <c r="AI92" s="581">
        <v>695</v>
      </c>
      <c r="AJ92" s="581" t="s">
        <v>138</v>
      </c>
      <c r="AK92" s="581">
        <f>ROWS($O$56:AI92)</f>
        <v>37</v>
      </c>
      <c r="AL92" s="581" t="str">
        <f t="shared" si="2"/>
        <v/>
      </c>
      <c r="AM92" s="581" t="str">
        <f>IFERROR(SMALL($AL$56:$AL$95,ROWS($AL$56:AL92)),"")</f>
        <v/>
      </c>
      <c r="AN92" s="581"/>
      <c r="BD92" s="584"/>
    </row>
    <row r="93" spans="3:68" ht="15" customHeight="1" x14ac:dyDescent="0.55000000000000004">
      <c r="C93" s="350" t="s">
        <v>589</v>
      </c>
      <c r="D93" s="382">
        <v>5.5526029809545713E-3</v>
      </c>
      <c r="E93" s="382">
        <v>0</v>
      </c>
      <c r="F93" s="382">
        <v>1.5864579945584489E-3</v>
      </c>
      <c r="G93" s="382">
        <v>3.9661449863961223E-3</v>
      </c>
      <c r="H93" s="382">
        <v>2.5779942411574795E-2</v>
      </c>
      <c r="I93" s="382">
        <v>1.2691663956467591E-2</v>
      </c>
      <c r="J93" s="382">
        <v>1.7054423441503326E-2</v>
      </c>
      <c r="K93" s="382">
        <v>5.0901504755407834E-2</v>
      </c>
      <c r="L93" s="382">
        <v>8.7255189700714691E-3</v>
      </c>
      <c r="M93" s="382">
        <v>0.87374174050306574</v>
      </c>
      <c r="N93" s="382">
        <v>0.12625825949693417</v>
      </c>
      <c r="O93" s="350" t="s">
        <v>138</v>
      </c>
      <c r="P93" s="350">
        <f>ROWS($O$56:O92)</f>
        <v>37</v>
      </c>
      <c r="Q93" s="350" t="str">
        <f t="shared" si="3"/>
        <v/>
      </c>
      <c r="R93" s="350" t="str">
        <f>IFERROR(SMALL($Q$57:$Q$100,ROWS($Q$57:Q93)),"")</f>
        <v/>
      </c>
      <c r="V93" s="581"/>
      <c r="W93" s="581" t="s">
        <v>589</v>
      </c>
      <c r="X93" s="581">
        <v>5</v>
      </c>
      <c r="Y93" s="581">
        <v>0</v>
      </c>
      <c r="Z93" s="581">
        <v>0</v>
      </c>
      <c r="AA93" s="581">
        <v>5</v>
      </c>
      <c r="AB93" s="581">
        <v>35</v>
      </c>
      <c r="AC93" s="581">
        <v>15</v>
      </c>
      <c r="AD93" s="581">
        <v>20</v>
      </c>
      <c r="AE93" s="581">
        <v>65</v>
      </c>
      <c r="AF93" s="581">
        <v>10</v>
      </c>
      <c r="AG93" s="581">
        <v>1100</v>
      </c>
      <c r="AH93" s="581">
        <v>160</v>
      </c>
      <c r="AI93" s="581">
        <v>1520</v>
      </c>
      <c r="AJ93" s="581" t="s">
        <v>138</v>
      </c>
      <c r="AK93" s="581">
        <f>ROWS($O$56:AI93)</f>
        <v>38</v>
      </c>
      <c r="AL93" s="581" t="str">
        <f t="shared" si="2"/>
        <v/>
      </c>
      <c r="AM93" s="581" t="str">
        <f>IFERROR(SMALL($AL$56:$AL$95,ROWS($AL$56:AL93)),"")</f>
        <v/>
      </c>
      <c r="AN93" s="581"/>
      <c r="AQ93" s="441"/>
      <c r="AW93" s="583" t="s">
        <v>125</v>
      </c>
      <c r="AX93" s="583"/>
      <c r="AY93" s="583"/>
      <c r="AZ93" s="583"/>
      <c r="BA93" s="583"/>
      <c r="BB93" s="583"/>
      <c r="BC93" s="583"/>
    </row>
    <row r="94" spans="3:68" ht="15" customHeight="1" x14ac:dyDescent="0.3">
      <c r="C94" s="350" t="s">
        <v>590</v>
      </c>
      <c r="D94" s="382">
        <v>1.3402809989077252E-2</v>
      </c>
      <c r="E94" s="382">
        <v>2.6184669250220701E-3</v>
      </c>
      <c r="F94" s="382">
        <v>1.6197088264779378E-3</v>
      </c>
      <c r="G94" s="382">
        <v>5.4239672018314309E-3</v>
      </c>
      <c r="H94" s="382">
        <v>3.4788203432436077E-2</v>
      </c>
      <c r="I94" s="382">
        <v>1.1345443119417055E-2</v>
      </c>
      <c r="J94" s="382">
        <v>8.1060254664611815E-3</v>
      </c>
      <c r="K94" s="382">
        <v>5.6046414196579547E-2</v>
      </c>
      <c r="L94" s="382">
        <v>1.271826792153577E-2</v>
      </c>
      <c r="M94" s="382">
        <v>0.85393069292116175</v>
      </c>
      <c r="N94" s="382">
        <v>0.14606930707883831</v>
      </c>
      <c r="O94" s="350" t="s">
        <v>138</v>
      </c>
      <c r="P94" s="350">
        <f>ROWS($O$56:O93)</f>
        <v>38</v>
      </c>
      <c r="Q94" s="350" t="str">
        <f t="shared" si="3"/>
        <v/>
      </c>
      <c r="R94" s="350" t="str">
        <f>IFERROR(SMALL($Q$57:$Q$100,ROWS($Q$57:Q94)),"")</f>
        <v/>
      </c>
      <c r="V94" s="581"/>
      <c r="W94" s="581" t="s">
        <v>590</v>
      </c>
      <c r="X94" s="581">
        <v>35</v>
      </c>
      <c r="Y94" s="581">
        <v>5</v>
      </c>
      <c r="Z94" s="581">
        <v>5</v>
      </c>
      <c r="AA94" s="581">
        <v>15</v>
      </c>
      <c r="AB94" s="581">
        <v>95</v>
      </c>
      <c r="AC94" s="581">
        <v>30</v>
      </c>
      <c r="AD94" s="581">
        <v>20</v>
      </c>
      <c r="AE94" s="581">
        <v>150</v>
      </c>
      <c r="AF94" s="581">
        <v>35</v>
      </c>
      <c r="AG94" s="581">
        <v>2285</v>
      </c>
      <c r="AH94" s="581">
        <v>390</v>
      </c>
      <c r="AI94" s="581">
        <v>3470</v>
      </c>
      <c r="AJ94" s="581" t="s">
        <v>138</v>
      </c>
      <c r="AK94" s="581">
        <f>ROWS($O$56:AI94)</f>
        <v>39</v>
      </c>
      <c r="AL94" s="581" t="str">
        <f t="shared" si="2"/>
        <v/>
      </c>
      <c r="AM94" s="581" t="str">
        <f>IFERROR(SMALL($AL$56:$AL$95,ROWS($AL$56:AL94)),"")</f>
        <v/>
      </c>
      <c r="AN94" s="581"/>
      <c r="AQ94" s="860" t="s">
        <v>634</v>
      </c>
      <c r="AR94" s="860"/>
      <c r="AS94" s="860"/>
      <c r="AT94" s="860"/>
      <c r="AU94" s="860"/>
      <c r="AV94" s="860"/>
      <c r="AW94" s="860"/>
      <c r="AX94" s="860"/>
      <c r="AY94" s="860"/>
      <c r="AZ94" s="860"/>
      <c r="BA94" s="860"/>
      <c r="BB94" s="860"/>
      <c r="BC94" s="860"/>
      <c r="BD94" s="860"/>
      <c r="BE94" s="860"/>
      <c r="BF94" s="860"/>
      <c r="BG94" s="860"/>
      <c r="BH94" s="860"/>
      <c r="BI94" s="860"/>
      <c r="BJ94" s="860"/>
      <c r="BK94" s="860"/>
      <c r="BL94" s="860"/>
      <c r="BM94" s="860"/>
      <c r="BN94" s="860"/>
      <c r="BO94" s="860"/>
      <c r="BP94" s="860"/>
    </row>
    <row r="95" spans="3:68" ht="15" thickBot="1" x14ac:dyDescent="0.35">
      <c r="C95" s="350" t="s">
        <v>591</v>
      </c>
      <c r="D95" s="382">
        <v>1.0889936360450788E-2</v>
      </c>
      <c r="E95" s="382">
        <v>9.042919958854713E-4</v>
      </c>
      <c r="F95" s="382">
        <v>2.8643448969672305E-3</v>
      </c>
      <c r="G95" s="382">
        <v>2.9389489866277819E-3</v>
      </c>
      <c r="H95" s="382">
        <v>2.4906462296675595E-2</v>
      </c>
      <c r="I95" s="382">
        <v>1.5712073428510064E-2</v>
      </c>
      <c r="J95" s="382">
        <v>3.1650219855991497E-3</v>
      </c>
      <c r="K95" s="382">
        <v>6.2434580125922658E-2</v>
      </c>
      <c r="L95" s="382">
        <v>7.0082629681124031E-3</v>
      </c>
      <c r="M95" s="382">
        <v>0.86917607695524879</v>
      </c>
      <c r="N95" s="382">
        <v>0.13082392304475116</v>
      </c>
      <c r="O95" s="350" t="s">
        <v>138</v>
      </c>
      <c r="P95" s="350">
        <f>ROWS($O$56:O94)</f>
        <v>39</v>
      </c>
      <c r="Q95" s="350" t="str">
        <f t="shared" si="3"/>
        <v/>
      </c>
      <c r="R95" s="350" t="str">
        <f>IFERROR(SMALL($Q$57:$Q$100,ROWS($Q$57:Q95)),"")</f>
        <v/>
      </c>
      <c r="V95" s="581"/>
      <c r="W95" s="581" t="s">
        <v>591</v>
      </c>
      <c r="X95" s="581">
        <v>50</v>
      </c>
      <c r="Y95" s="581">
        <v>5</v>
      </c>
      <c r="Z95" s="581">
        <v>15</v>
      </c>
      <c r="AA95" s="581">
        <v>15</v>
      </c>
      <c r="AB95" s="581">
        <v>110</v>
      </c>
      <c r="AC95" s="581">
        <v>70</v>
      </c>
      <c r="AD95" s="581">
        <v>15</v>
      </c>
      <c r="AE95" s="581">
        <v>275</v>
      </c>
      <c r="AF95" s="581">
        <v>30</v>
      </c>
      <c r="AG95" s="581">
        <v>3845</v>
      </c>
      <c r="AH95" s="581">
        <v>580</v>
      </c>
      <c r="AI95" s="581">
        <v>5740</v>
      </c>
      <c r="AJ95" s="581" t="s">
        <v>138</v>
      </c>
      <c r="AK95" s="581">
        <f>ROWS($O$56:AI95)</f>
        <v>40</v>
      </c>
      <c r="AL95" s="581" t="str">
        <f t="shared" si="2"/>
        <v/>
      </c>
      <c r="AM95" s="581" t="str">
        <f>IFERROR(SMALL($AL$56:$AL$95,ROWS($AL$56:AL95)),"")</f>
        <v/>
      </c>
      <c r="AN95" s="581"/>
      <c r="AQ95" s="360"/>
      <c r="AR95" s="360"/>
      <c r="AS95" s="360"/>
      <c r="AT95" s="360"/>
      <c r="AU95" s="360"/>
      <c r="AV95" s="360"/>
      <c r="BD95" s="360"/>
      <c r="BE95" s="360"/>
      <c r="BF95" s="360" t="str">
        <f>IFERROR(INDEX($C$157:$H$199,$R180,COLUMNS($V$160:X183)),"")</f>
        <v/>
      </c>
      <c r="BG95" s="360" t="str">
        <f>IFERROR(INDEX($C$157:$H$199,$R180,COLUMNS($V$160:Y183)),"")</f>
        <v/>
      </c>
      <c r="BH95" s="360" t="str">
        <f>IFERROR(INDEX($C$157:$H$199,$R180,COLUMNS($V$160:Z183)),"")</f>
        <v/>
      </c>
      <c r="BI95" s="360" t="str">
        <f>IFERROR(INDEX($C$157:$H$199,$R180,COLUMNS($V$160:AA183)),"")</f>
        <v/>
      </c>
      <c r="BJ95" s="360"/>
      <c r="BK95" s="360"/>
    </row>
    <row r="96" spans="3:68" ht="115.2" x14ac:dyDescent="0.3">
      <c r="C96" s="350" t="s">
        <v>592</v>
      </c>
      <c r="D96" s="382" t="s">
        <v>137</v>
      </c>
      <c r="E96" s="382" t="s">
        <v>137</v>
      </c>
      <c r="F96" s="382" t="s">
        <v>137</v>
      </c>
      <c r="G96" s="382" t="s">
        <v>137</v>
      </c>
      <c r="H96" s="382" t="s">
        <v>137</v>
      </c>
      <c r="I96" s="382" t="s">
        <v>137</v>
      </c>
      <c r="J96" s="382" t="s">
        <v>137</v>
      </c>
      <c r="K96" s="382" t="s">
        <v>137</v>
      </c>
      <c r="L96" s="382" t="s">
        <v>137</v>
      </c>
      <c r="M96" s="382" t="s">
        <v>137</v>
      </c>
      <c r="N96" s="382" t="s">
        <v>137</v>
      </c>
      <c r="O96" s="350" t="s">
        <v>138</v>
      </c>
      <c r="P96" s="350">
        <f>ROWS($O$56:O95)</f>
        <v>40</v>
      </c>
      <c r="Q96" s="350" t="str">
        <f t="shared" si="3"/>
        <v/>
      </c>
      <c r="R96" s="350" t="str">
        <f>IFERROR(SMALL($Q$57:$Q$100,ROWS($Q$57:Q96)),"")</f>
        <v/>
      </c>
      <c r="V96" s="581"/>
      <c r="W96" s="581" t="s">
        <v>592</v>
      </c>
      <c r="X96" s="581">
        <v>0</v>
      </c>
      <c r="Y96" s="581">
        <v>0</v>
      </c>
      <c r="Z96" s="581">
        <v>0</v>
      </c>
      <c r="AA96" s="581">
        <v>0</v>
      </c>
      <c r="AB96" s="581">
        <v>0</v>
      </c>
      <c r="AC96" s="581">
        <v>0</v>
      </c>
      <c r="AD96" s="581">
        <v>0</v>
      </c>
      <c r="AE96" s="581">
        <v>0</v>
      </c>
      <c r="AF96" s="581">
        <v>0</v>
      </c>
      <c r="AG96" s="581">
        <v>5</v>
      </c>
      <c r="AH96" s="581">
        <v>0</v>
      </c>
      <c r="AI96" s="581">
        <v>125</v>
      </c>
      <c r="AJ96" s="581" t="s">
        <v>138</v>
      </c>
      <c r="AK96" s="581">
        <f>ROWS($O$56:AI96)</f>
        <v>41</v>
      </c>
      <c r="AL96" s="581" t="str">
        <f t="shared" si="2"/>
        <v/>
      </c>
      <c r="AM96" s="581" t="str">
        <f>IFERROR(SMALL($AL$56:$AL$95,ROWS($AL$56:AL96)),"")</f>
        <v/>
      </c>
      <c r="AN96" s="581"/>
      <c r="AQ96" s="570" t="s">
        <v>565</v>
      </c>
      <c r="AR96" s="594" t="s">
        <v>492</v>
      </c>
      <c r="AS96" s="594" t="s">
        <v>203</v>
      </c>
      <c r="AT96" s="594" t="s">
        <v>204</v>
      </c>
      <c r="AU96" s="594" t="s">
        <v>385</v>
      </c>
      <c r="AV96" s="594" t="s">
        <v>384</v>
      </c>
      <c r="AW96" s="594" t="s">
        <v>380</v>
      </c>
      <c r="AX96" s="594" t="s">
        <v>618</v>
      </c>
      <c r="AY96" s="594" t="s">
        <v>202</v>
      </c>
      <c r="AZ96" s="594" t="s">
        <v>205</v>
      </c>
      <c r="BA96" s="594" t="s">
        <v>110</v>
      </c>
      <c r="BB96" s="596" t="s">
        <v>495</v>
      </c>
      <c r="BD96" s="570" t="s">
        <v>565</v>
      </c>
      <c r="BE96" s="594" t="s">
        <v>492</v>
      </c>
      <c r="BF96" s="594" t="s">
        <v>203</v>
      </c>
      <c r="BG96" s="594" t="s">
        <v>204</v>
      </c>
      <c r="BH96" s="594" t="s">
        <v>385</v>
      </c>
      <c r="BI96" s="594" t="s">
        <v>384</v>
      </c>
      <c r="BJ96" s="594" t="s">
        <v>380</v>
      </c>
      <c r="BK96" s="594" t="s">
        <v>618</v>
      </c>
      <c r="BL96" s="594" t="s">
        <v>202</v>
      </c>
      <c r="BM96" s="594" t="s">
        <v>205</v>
      </c>
      <c r="BN96" s="594" t="s">
        <v>110</v>
      </c>
      <c r="BO96" s="594" t="s">
        <v>495</v>
      </c>
      <c r="BP96" s="445" t="s">
        <v>571</v>
      </c>
    </row>
    <row r="97" spans="3:68" x14ac:dyDescent="0.3">
      <c r="C97" s="350" t="s">
        <v>593</v>
      </c>
      <c r="D97" s="448">
        <v>8.0645161290322578E-3</v>
      </c>
      <c r="E97" s="448">
        <v>4.0322580645161289E-3</v>
      </c>
      <c r="F97" s="448">
        <v>4.0322580645161289E-3</v>
      </c>
      <c r="G97" s="448">
        <v>4.0322580645161289E-3</v>
      </c>
      <c r="H97" s="448">
        <v>1.2096774193548387E-2</v>
      </c>
      <c r="I97" s="448">
        <v>1.2096774193548387E-2</v>
      </c>
      <c r="J97" s="448">
        <v>4.0322580645161289E-3</v>
      </c>
      <c r="K97" s="448">
        <v>7.2580645161290328E-2</v>
      </c>
      <c r="L97" s="448">
        <v>8.0645161290322578E-3</v>
      </c>
      <c r="M97" s="448">
        <v>0.87096774193548387</v>
      </c>
      <c r="N97" s="448">
        <v>0.12903225806451613</v>
      </c>
      <c r="O97" s="350" t="s">
        <v>138</v>
      </c>
      <c r="P97" s="350">
        <f>ROWS($O$56:O96)</f>
        <v>41</v>
      </c>
      <c r="Q97" s="350" t="str">
        <f t="shared" si="3"/>
        <v/>
      </c>
      <c r="R97" s="350" t="str">
        <f>IFERROR(SMALL($Q$57:$Q$100,ROWS($Q$57:Q97)),"")</f>
        <v/>
      </c>
      <c r="V97" s="581"/>
      <c r="W97" s="581" t="s">
        <v>593</v>
      </c>
      <c r="X97" s="581">
        <v>0</v>
      </c>
      <c r="Y97" s="581">
        <v>0</v>
      </c>
      <c r="Z97" s="581">
        <v>0</v>
      </c>
      <c r="AA97" s="581">
        <v>0</v>
      </c>
      <c r="AB97" s="581">
        <v>5</v>
      </c>
      <c r="AC97" s="581">
        <v>5</v>
      </c>
      <c r="AD97" s="581">
        <v>0</v>
      </c>
      <c r="AE97" s="581">
        <v>20</v>
      </c>
      <c r="AF97" s="581">
        <v>0</v>
      </c>
      <c r="AG97" s="581">
        <v>215</v>
      </c>
      <c r="AH97" s="581">
        <v>30</v>
      </c>
      <c r="AI97" s="581">
        <v>710</v>
      </c>
      <c r="AJ97" s="581" t="s">
        <v>138</v>
      </c>
      <c r="AK97" s="581">
        <f>ROWS($O$56:AI97)</f>
        <v>42</v>
      </c>
      <c r="AL97" s="581" t="str">
        <f t="shared" si="2"/>
        <v/>
      </c>
      <c r="AM97" s="581" t="str">
        <f>IFERROR(SMALL($AL$56:$AL$95,ROWS($AL$56:AL97)),"")</f>
        <v/>
      </c>
      <c r="AN97" s="581"/>
      <c r="AQ97" s="597" t="str">
        <f>IFERROR(INDEX($C$157:$H$199,$R157,COLUMNS($AP$94:AP94)),"")</f>
        <v xml:space="preserve">Architecture, Building and Planning                         </v>
      </c>
      <c r="AR97" s="331">
        <f>IFERROR(INDEX($C$157:$N$198,$R157,COLUMNS($V$160:W160)),"")</f>
        <v>1.586402266288952E-2</v>
      </c>
      <c r="AS97" s="331">
        <f>IFERROR(INDEX($C$157:$N$198,$R157,COLUMNS($V$160:X160)),"")</f>
        <v>1.1331444759206798E-3</v>
      </c>
      <c r="AT97" s="331">
        <f>IFERROR(INDEX($C$157:$N$198,$R157,COLUMNS($V$160:Y160)),"")</f>
        <v>3.3994334277620396E-3</v>
      </c>
      <c r="AU97" s="331">
        <f>IFERROR(INDEX($C$157:$N$198,$R157,COLUMNS($V$160:Z160)),"")</f>
        <v>2.2662889518413596E-3</v>
      </c>
      <c r="AV97" s="331">
        <f>IFERROR(INDEX($C$157:$N$198,$R157,COLUMNS($V$160:AA160)),"")</f>
        <v>1.1331444759206799E-2</v>
      </c>
      <c r="AW97" s="331">
        <f>IFERROR(INDEX($C$157:$N$198,$R157,COLUMNS($V$160:AB160)),"")</f>
        <v>1.4730878186968839E-2</v>
      </c>
      <c r="AX97" s="331">
        <f>IFERROR(INDEX($C$157:$N$198,$R157,COLUMNS($V$160:AC160)),"")</f>
        <v>4.5325779036827192E-3</v>
      </c>
      <c r="AY97" s="331">
        <f>IFERROR(INDEX($C$157:$N$198,$R157,COLUMNS($V$160:AD160)),"")</f>
        <v>6.0430594900849857E-2</v>
      </c>
      <c r="AZ97" s="331">
        <f>IFERROR(INDEX($C$157:$N$198,$R157,COLUMNS($V$160:AE160)),"")</f>
        <v>7.9320113314447598E-3</v>
      </c>
      <c r="BA97" s="331">
        <f>IFERROR(INDEX($C$157:$N$198,$R157,COLUMNS($V$160:AF160)),"")</f>
        <v>0.87837960339943333</v>
      </c>
      <c r="BB97" s="332">
        <f>IFERROR(INDEX($C$157:$N$198,$R157,COLUMNS($V$160:AG160)),"")</f>
        <v>0.12162039660056657</v>
      </c>
      <c r="BD97" s="574" t="str">
        <f>IFERROR(INDEX($W$157:$AE$198,$AM157,COLUMNS($BC$97:BC97)),"")</f>
        <v xml:space="preserve">Architecture, Building and Planning                         </v>
      </c>
      <c r="BE97" s="284">
        <f>IFERROR(INDEX($W$157:$AI$199,$AM157,COLUMNS($AN$185:AO185)),"")</f>
        <v>15</v>
      </c>
      <c r="BF97" s="284">
        <f>IFERROR(INDEX($W$157:$AI$199,$AM157,COLUMNS($AN$185:AP185)),"")</f>
        <v>0</v>
      </c>
      <c r="BG97" s="284">
        <f>IFERROR(INDEX($W$157:$AI$199,$AM157,COLUMNS($AN$185:AQ185)),"")</f>
        <v>5</v>
      </c>
      <c r="BH97" s="284">
        <f>IFERROR(INDEX($W$157:$AI$199,$AM157,COLUMNS($AN$185:AR185)),"")</f>
        <v>0</v>
      </c>
      <c r="BI97" s="284">
        <f>IFERROR(INDEX($W$157:$AI$199,$AM157,COLUMNS($AN$185:AS185)),"")</f>
        <v>10</v>
      </c>
      <c r="BJ97" s="284">
        <f>IFERROR(INDEX($W$157:$AI$199,$AM157,COLUMNS($AN$185:AT185)),"")</f>
        <v>15</v>
      </c>
      <c r="BK97" s="284">
        <f>IFERROR(INDEX($W$157:$AI$199,$AM157,COLUMNS($AN$185:AU185)),"")</f>
        <v>5</v>
      </c>
      <c r="BL97" s="284">
        <f>IFERROR(INDEX($W$157:$AI$199,$AM157,COLUMNS($AN$185:AV185)),"")</f>
        <v>55</v>
      </c>
      <c r="BM97" s="284">
        <f>IFERROR(INDEX($W$157:$AI$199,$AM157,COLUMNS($AN$185:AW185)),"")</f>
        <v>5</v>
      </c>
      <c r="BN97" s="284">
        <f>IFERROR(INDEX($W$157:$AI$199,$AM157,COLUMNS($AN$185:AX185)),"")</f>
        <v>775</v>
      </c>
      <c r="BO97" s="284">
        <f>IFERROR(INDEX($W$157:$AI$199,$AM157,COLUMNS($AN$185:AY185)),"")</f>
        <v>105</v>
      </c>
      <c r="BP97" s="285">
        <f>IFERROR(INDEX($W$157:$AI$199,$AM157,COLUMNS($AN$185:AZ185)),"")</f>
        <v>885</v>
      </c>
    </row>
    <row r="98" spans="3:68" x14ac:dyDescent="0.3"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P98" s="350">
        <f>ROWS($O$56:O97)</f>
        <v>42</v>
      </c>
      <c r="Q98" s="350" t="str">
        <f t="shared" si="3"/>
        <v/>
      </c>
      <c r="R98" s="350" t="str">
        <f>IFERROR(SMALL($Q$57:$Q$100,ROWS($Q$57:Q98)),"")</f>
        <v/>
      </c>
      <c r="V98" s="581"/>
      <c r="W98" s="586"/>
      <c r="X98" s="586"/>
      <c r="Y98" s="586"/>
      <c r="Z98" s="586"/>
      <c r="AA98" s="586"/>
      <c r="AB98" s="586"/>
      <c r="AC98" s="586"/>
      <c r="AD98" s="586"/>
      <c r="AE98" s="586"/>
      <c r="AF98" s="586"/>
      <c r="AG98" s="586"/>
      <c r="AH98" s="586"/>
      <c r="AI98" s="581"/>
      <c r="AJ98" s="581"/>
      <c r="AN98" s="581"/>
      <c r="AQ98" s="597" t="str">
        <f>IFERROR(INDEX($C$157:$H$199,$R158,COLUMNS($V$160:V161)),"")</f>
        <v xml:space="preserve">Biological Sciences                                         </v>
      </c>
      <c r="AR98" s="331">
        <f>IFERROR(INDEX($C$157:$N$198,$R158,COLUMNS($V$160:W161)),"")</f>
        <v>1.5028164319440214E-2</v>
      </c>
      <c r="AS98" s="331">
        <f>IFERROR(INDEX($C$157:$N$198,$R158,COLUMNS($V$160:X161)),"")</f>
        <v>1.3596568005620874E-3</v>
      </c>
      <c r="AT98" s="331">
        <f>IFERROR(INDEX($C$157:$N$198,$R158,COLUMNS($V$160:Y161)),"")</f>
        <v>2.8368148061110217E-3</v>
      </c>
      <c r="AU98" s="331">
        <f>IFERROR(INDEX($C$157:$N$198,$R158,COLUMNS($V$160:Z161)),"")</f>
        <v>3.9974389533280422E-3</v>
      </c>
      <c r="AV98" s="331">
        <f>IFERROR(INDEX($C$157:$N$198,$R158,COLUMNS($V$160:AA161)),"")</f>
        <v>2.8895704491663409E-2</v>
      </c>
      <c r="AW98" s="331">
        <f>IFERROR(INDEX($C$157:$N$198,$R158,COLUMNS($V$160:AB161)),"")</f>
        <v>1.3109777299246794E-2</v>
      </c>
      <c r="AX98" s="331">
        <f>IFERROR(INDEX($C$157:$N$198,$R158,COLUMNS($V$160:AC161)),"")</f>
        <v>8.6327415908703953E-3</v>
      </c>
      <c r="AY98" s="331">
        <f>IFERROR(INDEX($C$157:$N$198,$R158,COLUMNS($V$160:AD161)),"")</f>
        <v>5.7031248126575181E-2</v>
      </c>
      <c r="AZ98" s="331">
        <f>IFERROR(INDEX($C$157:$N$198,$R158,COLUMNS($V$160:AE161)),"")</f>
        <v>2.5857459048432077E-2</v>
      </c>
      <c r="BA98" s="331">
        <f>IFERROR(INDEX($C$157:$N$198,$R158,COLUMNS($V$160:AF161)),"")</f>
        <v>0.84325099456377073</v>
      </c>
      <c r="BB98" s="332">
        <f>IFERROR(INDEX($C$157:$N$198,$R158,COLUMNS($V$160:AG161)),"")</f>
        <v>0.15674900543622924</v>
      </c>
      <c r="BD98" s="574" t="str">
        <f>IFERROR(INDEX($W$157:$AE$199,$AM158,COLUMNS($AN$185:AN186)),"")</f>
        <v xml:space="preserve">Biological Sciences                                         </v>
      </c>
      <c r="BE98" s="284">
        <f>IFERROR(INDEX($W$157:$AI$199,$AM158,COLUMNS($AN$185:AO186)),"")</f>
        <v>65</v>
      </c>
      <c r="BF98" s="284">
        <f>IFERROR(INDEX($W$157:$AI$199,$AM158,COLUMNS($AN$185:AP186)),"")</f>
        <v>5</v>
      </c>
      <c r="BG98" s="284">
        <f>IFERROR(INDEX($W$157:$AI$199,$AM158,COLUMNS($AN$185:AQ186)),"")</f>
        <v>10</v>
      </c>
      <c r="BH98" s="284">
        <f>IFERROR(INDEX($W$157:$AI$199,$AM158,COLUMNS($AN$185:AR186)),"")</f>
        <v>15</v>
      </c>
      <c r="BI98" s="284">
        <f>IFERROR(INDEX($W$157:$AI$199,$AM158,COLUMNS($AN$185:AS186)),"")</f>
        <v>120</v>
      </c>
      <c r="BJ98" s="284">
        <f>IFERROR(INDEX($W$157:$AI$199,$AM158,COLUMNS($AN$185:AT186)),"")</f>
        <v>55</v>
      </c>
      <c r="BK98" s="284">
        <f>IFERROR(INDEX($W$157:$AI$199,$AM158,COLUMNS($AN$185:AU186)),"")</f>
        <v>35</v>
      </c>
      <c r="BL98" s="284">
        <f>IFERROR(INDEX($W$157:$AI$199,$AM158,COLUMNS($AN$185:AV186)),"")</f>
        <v>240</v>
      </c>
      <c r="BM98" s="284">
        <f>IFERROR(INDEX($W$157:$AI$199,$AM158,COLUMNS($AN$185:AW186)),"")</f>
        <v>110</v>
      </c>
      <c r="BN98" s="284">
        <f>IFERROR(INDEX($W$157:$AI$199,$AM158,COLUMNS($AN$185:AX186)),"")</f>
        <v>3515</v>
      </c>
      <c r="BO98" s="284">
        <f>IFERROR(INDEX($W$157:$AI$199,$AM158,COLUMNS($AN$185:AY186)),"")</f>
        <v>655</v>
      </c>
      <c r="BP98" s="285">
        <f>IFERROR(INDEX($W$157:$AI$199,$AM158,COLUMNS($AN$185:AZ186)),"")</f>
        <v>4170</v>
      </c>
    </row>
    <row r="99" spans="3:68" x14ac:dyDescent="0.3">
      <c r="Q99" s="350" t="str">
        <f>IF($AR$36=O97,P98,"")</f>
        <v/>
      </c>
      <c r="R99" s="350" t="str">
        <f>IFERROR(SMALL($Q$57:$Q$100,ROWS($Q$57:Q99)),"")</f>
        <v/>
      </c>
      <c r="V99" s="581"/>
      <c r="W99" s="586"/>
      <c r="X99" s="586"/>
      <c r="Y99" s="586"/>
      <c r="Z99" s="586"/>
      <c r="AA99" s="586"/>
      <c r="AB99" s="586"/>
      <c r="AC99" s="586"/>
      <c r="AD99" s="586"/>
      <c r="AE99" s="586"/>
      <c r="AF99" s="586"/>
      <c r="AG99" s="586"/>
      <c r="AH99" s="586"/>
      <c r="AI99" s="586"/>
      <c r="AJ99" s="586"/>
      <c r="AK99" s="581"/>
      <c r="AL99" s="581"/>
      <c r="AM99" s="581" t="str">
        <f>IFERROR(SMALL($AL$56:$AL$100,ROWS($AL$56:AL99)),"")</f>
        <v/>
      </c>
      <c r="AN99" s="581"/>
      <c r="AQ99" s="597" t="str">
        <f>IFERROR(INDEX($C$157:$H$199,$R159,COLUMNS($V$160:V162)),"")</f>
        <v xml:space="preserve">Business and Administrative Studies                         </v>
      </c>
      <c r="AR99" s="331">
        <f>IFERROR(INDEX($C$157:$N$198,$R159,COLUMNS($V$160:W162)),"")</f>
        <v>1.2671706761606873E-2</v>
      </c>
      <c r="AS99" s="331">
        <f>IFERROR(INDEX($C$157:$N$198,$R159,COLUMNS($V$160:X162)),"")</f>
        <v>9.0087492973175553E-4</v>
      </c>
      <c r="AT99" s="331">
        <f>IFERROR(INDEX($C$157:$N$198,$R159,COLUMNS($V$160:Y162)),"")</f>
        <v>2.0125545930207416E-3</v>
      </c>
      <c r="AU99" s="331">
        <f>IFERROR(INDEX($C$157:$N$198,$R159,COLUMNS($V$160:Z162)),"")</f>
        <v>3.7836747048733731E-3</v>
      </c>
      <c r="AV99" s="331">
        <f>IFERROR(INDEX($C$157:$N$198,$R159,COLUMNS($V$160:AA162)),"")</f>
        <v>1.219244129898958E-2</v>
      </c>
      <c r="AW99" s="331">
        <f>IFERROR(INDEX($C$157:$N$198,$R159,COLUMNS($V$160:AB162)),"")</f>
        <v>1.2161811551378699E-2</v>
      </c>
      <c r="AX99" s="331">
        <f>IFERROR(INDEX($C$157:$N$198,$R159,COLUMNS($V$160:AC162)),"")</f>
        <v>2.4017325626648602E-3</v>
      </c>
      <c r="AY99" s="331">
        <f>IFERROR(INDEX($C$157:$N$198,$R159,COLUMNS($V$160:AD162)),"")</f>
        <v>3.9337604681666839E-2</v>
      </c>
      <c r="AZ99" s="331">
        <f>IFERROR(INDEX($C$157:$N$198,$R159,COLUMNS($V$160:AE162)),"")</f>
        <v>7.2970869308272195E-3</v>
      </c>
      <c r="BA99" s="331">
        <f>IFERROR(INDEX($C$157:$N$198,$R159,COLUMNS($V$160:AF162)),"")</f>
        <v>0.90724051198524003</v>
      </c>
      <c r="BB99" s="332">
        <f>IFERROR(INDEX($C$157:$N$198,$R159,COLUMNS($V$160:AG162)),"")</f>
        <v>9.2759488014759944E-2</v>
      </c>
      <c r="BD99" s="574" t="str">
        <f>IFERROR(INDEX($W$157:$AE$199,$AM159,COLUMNS($AN$185:AN187)),"")</f>
        <v xml:space="preserve">Business and Administrative Studies                         </v>
      </c>
      <c r="BE99" s="284">
        <f>IFERROR(INDEX($W$157:$AI$199,$AM159,COLUMNS($AN$185:AO187)),"")</f>
        <v>70</v>
      </c>
      <c r="BF99" s="284">
        <f>IFERROR(INDEX($W$157:$AI$199,$AM159,COLUMNS($AN$185:AP187)),"")</f>
        <v>5</v>
      </c>
      <c r="BG99" s="284">
        <f>IFERROR(INDEX($W$157:$AI$199,$AM159,COLUMNS($AN$185:AQ187)),"")</f>
        <v>10</v>
      </c>
      <c r="BH99" s="284">
        <f>IFERROR(INDEX($W$157:$AI$199,$AM159,COLUMNS($AN$185:AR187)),"")</f>
        <v>20</v>
      </c>
      <c r="BI99" s="284">
        <f>IFERROR(INDEX($W$157:$AI$199,$AM159,COLUMNS($AN$185:AS187)),"")</f>
        <v>70</v>
      </c>
      <c r="BJ99" s="284">
        <f>IFERROR(INDEX($W$157:$AI$199,$AM159,COLUMNS($AN$185:AT187)),"")</f>
        <v>70</v>
      </c>
      <c r="BK99" s="284">
        <f>IFERROR(INDEX($W$157:$AI$199,$AM159,COLUMNS($AN$185:AU187)),"")</f>
        <v>15</v>
      </c>
      <c r="BL99" s="284">
        <f>IFERROR(INDEX($W$157:$AI$199,$AM159,COLUMNS($AN$185:AV187)),"")</f>
        <v>220</v>
      </c>
      <c r="BM99" s="284">
        <f>IFERROR(INDEX($W$157:$AI$199,$AM159,COLUMNS($AN$185:AW187)),"")</f>
        <v>40</v>
      </c>
      <c r="BN99" s="284">
        <f>IFERROR(INDEX($W$157:$AI$199,$AM159,COLUMNS($AN$185:AX187)),"")</f>
        <v>5035</v>
      </c>
      <c r="BO99" s="284">
        <f>IFERROR(INDEX($W$157:$AI$199,$AM159,COLUMNS($AN$185:AY187)),"")</f>
        <v>515</v>
      </c>
      <c r="BP99" s="285">
        <f>IFERROR(INDEX($W$157:$AI$199,$AM159,COLUMNS($AN$185:AZ187)),"")</f>
        <v>5550</v>
      </c>
    </row>
    <row r="100" spans="3:68" x14ac:dyDescent="0.3">
      <c r="Q100" s="350">
        <f>IF($AR$36=O98,P100,"")</f>
        <v>0</v>
      </c>
      <c r="R100" s="350" t="str">
        <f>IFERROR(SMALL($Q$57:$Q$100,ROWS($Q$57:Q100)),"")</f>
        <v/>
      </c>
      <c r="T100" s="360"/>
      <c r="U100" s="360"/>
      <c r="V100" s="586"/>
      <c r="W100" s="586"/>
      <c r="X100" s="586"/>
      <c r="Y100" s="586"/>
      <c r="Z100" s="586"/>
      <c r="AA100" s="586"/>
      <c r="AB100" s="586"/>
      <c r="AC100" s="586"/>
      <c r="AD100" s="586"/>
      <c r="AE100" s="586"/>
      <c r="AF100" s="586"/>
      <c r="AG100" s="586"/>
      <c r="AH100" s="586"/>
      <c r="AI100" s="586"/>
      <c r="AJ100" s="586"/>
      <c r="AK100" s="586"/>
      <c r="AL100" s="581"/>
      <c r="AM100" s="581" t="str">
        <f>IFERROR(SMALL($AL$56:$AL$100,ROWS($AL$56:AL100)),"")</f>
        <v/>
      </c>
      <c r="AN100" s="586"/>
      <c r="AQ100" s="597" t="str">
        <f>IFERROR(INDEX($C$157:$H$199,$R160,COLUMNS($V$160:V163)),"")</f>
        <v xml:space="preserve">Combined                                                    </v>
      </c>
      <c r="AR100" s="331">
        <f>IFERROR(INDEX($C$157:$N$198,$R160,COLUMNS($V$160:W163)),"")</f>
        <v>1.3553329404832056E-2</v>
      </c>
      <c r="AS100" s="331">
        <f>IFERROR(INDEX($C$157:$N$198,$R160,COLUMNS($V$160:X163)),"")</f>
        <v>2.3571007660577489E-3</v>
      </c>
      <c r="AT100" s="331">
        <f>IFERROR(INDEX($C$157:$N$198,$R160,COLUMNS($V$160:Y163)),"")</f>
        <v>3.5356511490866236E-3</v>
      </c>
      <c r="AU100" s="331">
        <f>IFERROR(INDEX($C$157:$N$198,$R160,COLUMNS($V$160:Z163)),"")</f>
        <v>2.3571007660577489E-3</v>
      </c>
      <c r="AV100" s="331">
        <f>IFERROR(INDEX($C$157:$N$198,$R160,COLUMNS($V$160:AA163)),"")</f>
        <v>4.0659988214496172E-2</v>
      </c>
      <c r="AW100" s="331">
        <f>IFERROR(INDEX($C$157:$N$198,$R160,COLUMNS($V$160:AB163)),"")</f>
        <v>1.5321154979375369E-2</v>
      </c>
      <c r="AX100" s="331">
        <f>IFERROR(INDEX($C$157:$N$198,$R160,COLUMNS($V$160:AC163)),"")</f>
        <v>4.7142015321154978E-3</v>
      </c>
      <c r="AY100" s="331">
        <f>IFERROR(INDEX($C$157:$N$198,$R160,COLUMNS($V$160:AD163)),"")</f>
        <v>3.0642309958750738E-2</v>
      </c>
      <c r="AZ100" s="331">
        <f>IFERROR(INDEX($C$157:$N$198,$R160,COLUMNS($V$160:AE163)),"")</f>
        <v>5.3034767236299352E-2</v>
      </c>
      <c r="BA100" s="331">
        <f>IFERROR(INDEX($C$157:$N$198,$R160,COLUMNS($V$160:AF163)),"")</f>
        <v>0.83382439599292868</v>
      </c>
      <c r="BB100" s="332">
        <f>IFERROR(INDEX($C$157:$N$198,$R160,COLUMNS($V$160:AG163)),"")</f>
        <v>0.16617560400707129</v>
      </c>
      <c r="BD100" s="574" t="str">
        <f>IFERROR(INDEX($W$157:$AE$199,$AM160,COLUMNS($AN$185:AN188)),"")</f>
        <v xml:space="preserve">Combined                                                    </v>
      </c>
      <c r="BE100" s="284">
        <f>IFERROR(INDEX($W$157:$AI$199,$AM160,COLUMNS($AN$185:AO188)),"")</f>
        <v>10</v>
      </c>
      <c r="BF100" s="284">
        <f>IFERROR(INDEX($W$157:$AI$199,$AM160,COLUMNS($AN$185:AP188)),"")</f>
        <v>0</v>
      </c>
      <c r="BG100" s="284">
        <f>IFERROR(INDEX($W$157:$AI$199,$AM160,COLUMNS($AN$185:AQ188)),"")</f>
        <v>5</v>
      </c>
      <c r="BH100" s="284">
        <f>IFERROR(INDEX($W$157:$AI$199,$AM160,COLUMNS($AN$185:AR188)),"")</f>
        <v>0</v>
      </c>
      <c r="BI100" s="284">
        <f>IFERROR(INDEX($W$157:$AI$199,$AM160,COLUMNS($AN$185:AS188)),"")</f>
        <v>35</v>
      </c>
      <c r="BJ100" s="284">
        <f>IFERROR(INDEX($W$157:$AI$199,$AM160,COLUMNS($AN$185:AT188)),"")</f>
        <v>15</v>
      </c>
      <c r="BK100" s="284">
        <f>IFERROR(INDEX($W$157:$AI$199,$AM160,COLUMNS($AN$185:AU188)),"")</f>
        <v>5</v>
      </c>
      <c r="BL100" s="284">
        <f>IFERROR(INDEX($W$157:$AI$199,$AM160,COLUMNS($AN$185:AV188)),"")</f>
        <v>25</v>
      </c>
      <c r="BM100" s="284">
        <f>IFERROR(INDEX($W$157:$AI$199,$AM160,COLUMNS($AN$185:AW188)),"")</f>
        <v>45</v>
      </c>
      <c r="BN100" s="284">
        <f>IFERROR(INDEX($W$157:$AI$199,$AM160,COLUMNS($AN$185:AX188)),"")</f>
        <v>710</v>
      </c>
      <c r="BO100" s="284">
        <f>IFERROR(INDEX($W$157:$AI$199,$AM160,COLUMNS($AN$185:AY188)),"")</f>
        <v>140</v>
      </c>
      <c r="BP100" s="285">
        <f>IFERROR(INDEX($W$157:$AI$199,$AM160,COLUMNS($AN$185:AZ188)),"")</f>
        <v>850</v>
      </c>
    </row>
    <row r="101" spans="3:68" x14ac:dyDescent="0.3">
      <c r="T101" s="360"/>
      <c r="U101" s="360"/>
      <c r="V101" s="586"/>
      <c r="W101" s="586"/>
      <c r="X101" s="586"/>
      <c r="Y101" s="586"/>
      <c r="Z101" s="586"/>
      <c r="AA101" s="586"/>
      <c r="AB101" s="586"/>
      <c r="AC101" s="586"/>
      <c r="AD101" s="586"/>
      <c r="AE101" s="586"/>
      <c r="AF101" s="586"/>
      <c r="AG101" s="586"/>
      <c r="AH101" s="586"/>
      <c r="AI101" s="586"/>
      <c r="AJ101" s="586"/>
      <c r="AK101" s="586"/>
      <c r="AL101" s="586"/>
      <c r="AM101" s="586"/>
      <c r="AN101" s="586"/>
      <c r="AQ101" s="597" t="str">
        <f>IFERROR(INDEX($C$157:$H$199,$R161,COLUMNS($V$160:V164)),"")</f>
        <v xml:space="preserve">Computer Sciences                                           </v>
      </c>
      <c r="AR101" s="331">
        <f>IFERROR(INDEX($C$157:$N$198,$R161,COLUMNS($V$160:W164)),"")</f>
        <v>1.0894316584567666E-2</v>
      </c>
      <c r="AS101" s="331">
        <f>IFERROR(INDEX($C$157:$N$198,$R161,COLUMNS($V$160:X164)),"")</f>
        <v>1.708912405422379E-3</v>
      </c>
      <c r="AT101" s="331">
        <f>IFERROR(INDEX($C$157:$N$198,$R161,COLUMNS($V$160:Y164)),"")</f>
        <v>1.708912405422379E-3</v>
      </c>
      <c r="AU101" s="331">
        <f>IFERROR(INDEX($C$157:$N$198,$R161,COLUMNS($V$160:Z164)),"")</f>
        <v>3.2042107601669605E-3</v>
      </c>
      <c r="AV101" s="331">
        <f>IFERROR(INDEX($C$157:$N$198,$R161,COLUMNS($V$160:AA164)),"")</f>
        <v>2.4779229878624496E-2</v>
      </c>
      <c r="AW101" s="331">
        <f>IFERROR(INDEX($C$157:$N$198,$R161,COLUMNS($V$160:AB164)),"")</f>
        <v>9.6126322805008824E-3</v>
      </c>
      <c r="AX101" s="331">
        <f>IFERROR(INDEX($C$157:$N$198,$R161,COLUMNS($V$160:AC164)),"")</f>
        <v>2.6701756334724672E-2</v>
      </c>
      <c r="AY101" s="331">
        <f>IFERROR(INDEX($C$157:$N$198,$R161,COLUMNS($V$160:AD164)),"")</f>
        <v>5.9243720814980319E-2</v>
      </c>
      <c r="AZ101" s="331">
        <f>IFERROR(INDEX($C$157:$N$198,$R161,COLUMNS($V$160:AE164)),"")</f>
        <v>2.3570174351788164E-2</v>
      </c>
      <c r="BA101" s="331">
        <f>IFERROR(INDEX($C$157:$N$198,$R161,COLUMNS($V$160:AF164)),"")</f>
        <v>0.83857613418380206</v>
      </c>
      <c r="BB101" s="332">
        <f>IFERROR(INDEX($C$157:$N$198,$R161,COLUMNS($V$160:AG164)),"")</f>
        <v>0.16142386581619791</v>
      </c>
      <c r="BD101" s="574" t="str">
        <f>IFERROR(INDEX($W$157:$AE$199,$AM161,COLUMNS($AN$185:AN189)),"")</f>
        <v xml:space="preserve">Computer Sciences                                           </v>
      </c>
      <c r="BE101" s="284">
        <f>IFERROR(INDEX($W$157:$AI$199,$AM161,COLUMNS($AN$185:AO189)),"")</f>
        <v>25</v>
      </c>
      <c r="BF101" s="284">
        <f>IFERROR(INDEX($W$157:$AI$199,$AM161,COLUMNS($AN$185:AP189)),"")</f>
        <v>5</v>
      </c>
      <c r="BG101" s="284">
        <f>IFERROR(INDEX($W$157:$AI$199,$AM161,COLUMNS($AN$185:AQ189)),"")</f>
        <v>5</v>
      </c>
      <c r="BH101" s="284">
        <f>IFERROR(INDEX($W$157:$AI$199,$AM161,COLUMNS($AN$185:AR189)),"")</f>
        <v>10</v>
      </c>
      <c r="BI101" s="284">
        <f>IFERROR(INDEX($W$157:$AI$199,$AM161,COLUMNS($AN$185:AS189)),"")</f>
        <v>60</v>
      </c>
      <c r="BJ101" s="284">
        <f>IFERROR(INDEX($W$157:$AI$199,$AM161,COLUMNS($AN$185:AT189)),"")</f>
        <v>25</v>
      </c>
      <c r="BK101" s="284">
        <f>IFERROR(INDEX($W$157:$AI$199,$AM161,COLUMNS($AN$185:AU189)),"")</f>
        <v>65</v>
      </c>
      <c r="BL101" s="284">
        <f>IFERROR(INDEX($W$157:$AI$199,$AM161,COLUMNS($AN$185:AV189)),"")</f>
        <v>140</v>
      </c>
      <c r="BM101" s="284">
        <f>IFERROR(INDEX($W$157:$AI$199,$AM161,COLUMNS($AN$185:AW189)),"")</f>
        <v>55</v>
      </c>
      <c r="BN101" s="284">
        <f>IFERROR(INDEX($W$157:$AI$199,$AM161,COLUMNS($AN$185:AX189)),"")</f>
        <v>1965</v>
      </c>
      <c r="BO101" s="284">
        <f>IFERROR(INDEX($W$157:$AI$199,$AM161,COLUMNS($AN$185:AY189)),"")</f>
        <v>380</v>
      </c>
      <c r="BP101" s="285">
        <f>IFERROR(INDEX($W$157:$AI$199,$AM161,COLUMNS($AN$185:AZ189)),"")</f>
        <v>2340</v>
      </c>
    </row>
    <row r="102" spans="3:68" x14ac:dyDescent="0.3">
      <c r="T102" s="360"/>
      <c r="U102" s="360"/>
      <c r="V102" s="586"/>
      <c r="W102" s="586"/>
      <c r="X102" s="586"/>
      <c r="Y102" s="586"/>
      <c r="Z102" s="586"/>
      <c r="AA102" s="586"/>
      <c r="AB102" s="586"/>
      <c r="AC102" s="586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Q102" s="597" t="str">
        <f>IFERROR(INDEX($C$157:$H$199,$R162,COLUMNS($V$160:V165)),"")</f>
        <v xml:space="preserve">Creative Arts and Design                                    </v>
      </c>
      <c r="AR102" s="331">
        <f>IFERROR(INDEX($C$157:$N$198,$R162,COLUMNS($V$160:W165)),"")</f>
        <v>1.0863524879561114E-2</v>
      </c>
      <c r="AS102" s="331">
        <f>IFERROR(INDEX($C$157:$N$198,$R162,COLUMNS($V$160:X165)),"")</f>
        <v>8.356557599662395E-4</v>
      </c>
      <c r="AT102" s="331">
        <f>IFERROR(INDEX($C$157:$N$198,$R162,COLUMNS($V$160:Y165)),"")</f>
        <v>3.5515369798565181E-3</v>
      </c>
      <c r="AU102" s="331">
        <f>IFERROR(INDEX($C$157:$N$198,$R162,COLUMNS($V$160:Z165)),"")</f>
        <v>5.2228484997889971E-3</v>
      </c>
      <c r="AV102" s="331">
        <f>IFERROR(INDEX($C$157:$N$198,$R162,COLUMNS($V$160:AA165)),"")</f>
        <v>4.5334324978168493E-2</v>
      </c>
      <c r="AW102" s="331">
        <f>IFERROR(INDEX($C$157:$N$198,$R162,COLUMNS($V$160:AB165)),"")</f>
        <v>1.1072438819552674E-2</v>
      </c>
      <c r="AX102" s="331">
        <f>IFERROR(INDEX($C$157:$N$198,$R162,COLUMNS($V$160:AC165)),"")</f>
        <v>1.0863524879561114E-2</v>
      </c>
      <c r="AY102" s="331">
        <f>IFERROR(INDEX($C$157:$N$198,$R162,COLUMNS($V$160:AD165)),"")</f>
        <v>7.959621113678432E-2</v>
      </c>
      <c r="AZ102" s="331">
        <f>IFERROR(INDEX($C$157:$N$198,$R162,COLUMNS($V$160:AE165)),"")</f>
        <v>1.6433170519736098E-2</v>
      </c>
      <c r="BA102" s="331">
        <f>IFERROR(INDEX($C$157:$N$198,$R162,COLUMNS($V$160:AF165)),"")</f>
        <v>0.8162267635470245</v>
      </c>
      <c r="BB102" s="332">
        <f>IFERROR(INDEX($C$157:$N$198,$R162,COLUMNS($V$160:AG165)),"")</f>
        <v>0.18377323645297555</v>
      </c>
      <c r="BD102" s="574" t="str">
        <f>IFERROR(INDEX($W$157:$AE$199,$AM162,COLUMNS($AN$185:AN190)),"")</f>
        <v xml:space="preserve">Creative Arts and Design                                    </v>
      </c>
      <c r="BE102" s="284">
        <f>IFERROR(INDEX($W$157:$AI$199,$AM162,COLUMNS($AN$185:AO190)),"")</f>
        <v>25</v>
      </c>
      <c r="BF102" s="284">
        <f>IFERROR(INDEX($W$157:$AI$199,$AM162,COLUMNS($AN$185:AP190)),"")</f>
        <v>0</v>
      </c>
      <c r="BG102" s="284">
        <f>IFERROR(INDEX($W$157:$AI$199,$AM162,COLUMNS($AN$185:AQ190)),"")</f>
        <v>10</v>
      </c>
      <c r="BH102" s="284">
        <f>IFERROR(INDEX($W$157:$AI$199,$AM162,COLUMNS($AN$185:AR190)),"")</f>
        <v>15</v>
      </c>
      <c r="BI102" s="284">
        <f>IFERROR(INDEX($W$157:$AI$199,$AM162,COLUMNS($AN$185:AS190)),"")</f>
        <v>110</v>
      </c>
      <c r="BJ102" s="284">
        <f>IFERROR(INDEX($W$157:$AI$199,$AM162,COLUMNS($AN$185:AT190)),"")</f>
        <v>25</v>
      </c>
      <c r="BK102" s="284">
        <f>IFERROR(INDEX($W$157:$AI$199,$AM162,COLUMNS($AN$185:AU190)),"")</f>
        <v>25</v>
      </c>
      <c r="BL102" s="284">
        <f>IFERROR(INDEX($W$157:$AI$199,$AM162,COLUMNS($AN$185:AV190)),"")</f>
        <v>190</v>
      </c>
      <c r="BM102" s="284">
        <f>IFERROR(INDEX($W$157:$AI$199,$AM162,COLUMNS($AN$185:AW190)),"")</f>
        <v>40</v>
      </c>
      <c r="BN102" s="284">
        <f>IFERROR(INDEX($W$157:$AI$199,$AM162,COLUMNS($AN$185:AX190)),"")</f>
        <v>1955</v>
      </c>
      <c r="BO102" s="284">
        <f>IFERROR(INDEX($W$157:$AI$199,$AM162,COLUMNS($AN$185:AY190)),"")</f>
        <v>440</v>
      </c>
      <c r="BP102" s="285">
        <f>IFERROR(INDEX($W$157:$AI$199,$AM162,COLUMNS($AN$185:AZ190)),"")</f>
        <v>2395</v>
      </c>
    </row>
    <row r="103" spans="3:68" x14ac:dyDescent="0.3">
      <c r="C103" s="363" t="s">
        <v>598</v>
      </c>
      <c r="T103" s="360"/>
      <c r="U103" s="360"/>
      <c r="V103" s="586"/>
      <c r="W103" s="587" t="s">
        <v>598</v>
      </c>
      <c r="X103" s="586"/>
      <c r="Y103" s="586"/>
      <c r="Z103" s="586"/>
      <c r="AA103" s="586"/>
      <c r="AB103" s="586"/>
      <c r="AC103" s="586"/>
      <c r="AD103" s="586"/>
      <c r="AE103" s="586"/>
      <c r="AF103" s="586"/>
      <c r="AG103" s="586"/>
      <c r="AH103" s="586"/>
      <c r="AI103" s="586"/>
      <c r="AJ103" s="586"/>
      <c r="AK103" s="586"/>
      <c r="AL103" s="586"/>
      <c r="AM103" s="586"/>
      <c r="AN103" s="586"/>
      <c r="AQ103" s="597" t="str">
        <f>IFERROR(INDEX($C$157:$H$199,$R163,COLUMNS($V$160:V166)),"")</f>
        <v>Eastern, Asiatic, African, American and Australian Languages</v>
      </c>
      <c r="AR103" s="331">
        <f>IFERROR(INDEX($C$157:$N$198,$R163,COLUMNS($V$160:W166)),"")</f>
        <v>0</v>
      </c>
      <c r="AS103" s="331">
        <f>IFERROR(INDEX($C$157:$N$198,$R163,COLUMNS($V$160:X166)),"")</f>
        <v>0</v>
      </c>
      <c r="AT103" s="331">
        <f>IFERROR(INDEX($C$157:$N$198,$R163,COLUMNS($V$160:Y166)),"")</f>
        <v>0</v>
      </c>
      <c r="AU103" s="331">
        <f>IFERROR(INDEX($C$157:$N$198,$R163,COLUMNS($V$160:Z166)),"")</f>
        <v>0</v>
      </c>
      <c r="AV103" s="331">
        <f>IFERROR(INDEX($C$157:$N$198,$R163,COLUMNS($V$160:AA166)),"")</f>
        <v>4.1373603640877117E-2</v>
      </c>
      <c r="AW103" s="331">
        <f>IFERROR(INDEX($C$157:$N$198,$R163,COLUMNS($V$160:AB166)),"")</f>
        <v>2.0686801820438559E-2</v>
      </c>
      <c r="AX103" s="331">
        <f>IFERROR(INDEX($C$157:$N$198,$R163,COLUMNS($V$160:AC166)),"")</f>
        <v>0</v>
      </c>
      <c r="AY103" s="331">
        <f>IFERROR(INDEX($C$157:$N$198,$R163,COLUMNS($V$160:AD166)),"")</f>
        <v>4.1373603640877117E-2</v>
      </c>
      <c r="AZ103" s="331">
        <f>IFERROR(INDEX($C$157:$N$198,$R163,COLUMNS($V$160:AE166)),"")</f>
        <v>0</v>
      </c>
      <c r="BA103" s="331">
        <f>IFERROR(INDEX($C$157:$N$198,$R163,COLUMNS($V$160:AF166)),"")</f>
        <v>0.8965659908978072</v>
      </c>
      <c r="BB103" s="332">
        <f>IFERROR(INDEX($C$157:$N$198,$R163,COLUMNS($V$160:AG166)),"")</f>
        <v>0.10343400910219279</v>
      </c>
      <c r="BD103" s="574" t="str">
        <f>IFERROR(INDEX($W$157:$AE$199,$AM163,COLUMNS($AN$185:AN191)),"")</f>
        <v>Eastern, Asiatic, African, American and Australian Languages</v>
      </c>
      <c r="BE103" s="284">
        <f>IFERROR(INDEX($W$157:$AI$199,$AM163,COLUMNS($AN$185:AO191)),"")</f>
        <v>0</v>
      </c>
      <c r="BF103" s="284">
        <f>IFERROR(INDEX($W$157:$AI$199,$AM163,COLUMNS($AN$185:AP191)),"")</f>
        <v>0</v>
      </c>
      <c r="BG103" s="284">
        <f>IFERROR(INDEX($W$157:$AI$199,$AM163,COLUMNS($AN$185:AQ191)),"")</f>
        <v>0</v>
      </c>
      <c r="BH103" s="284">
        <f>IFERROR(INDEX($W$157:$AI$199,$AM163,COLUMNS($AN$185:AR191)),"")</f>
        <v>0</v>
      </c>
      <c r="BI103" s="284">
        <f>IFERROR(INDEX($W$157:$AI$199,$AM163,COLUMNS($AN$185:AS191)),"")</f>
        <v>0</v>
      </c>
      <c r="BJ103" s="284">
        <f>IFERROR(INDEX($W$157:$AI$199,$AM163,COLUMNS($AN$185:AT191)),"")</f>
        <v>0</v>
      </c>
      <c r="BK103" s="284">
        <f>IFERROR(INDEX($W$157:$AI$199,$AM163,COLUMNS($AN$185:AU191)),"")</f>
        <v>0</v>
      </c>
      <c r="BL103" s="284">
        <f>IFERROR(INDEX($W$157:$AI$199,$AM163,COLUMNS($AN$185:AV191)),"")</f>
        <v>0</v>
      </c>
      <c r="BM103" s="284">
        <f>IFERROR(INDEX($W$157:$AI$199,$AM163,COLUMNS($AN$185:AW191)),"")</f>
        <v>0</v>
      </c>
      <c r="BN103" s="284">
        <f>IFERROR(INDEX($W$157:$AI$199,$AM163,COLUMNS($AN$185:AX191)),"")</f>
        <v>20</v>
      </c>
      <c r="BO103" s="284">
        <f>IFERROR(INDEX($W$157:$AI$199,$AM163,COLUMNS($AN$185:AY191)),"")</f>
        <v>5</v>
      </c>
      <c r="BP103" s="285">
        <f>IFERROR(INDEX($W$157:$AI$199,$AM163,COLUMNS($AN$185:AZ191)),"")</f>
        <v>25</v>
      </c>
    </row>
    <row r="104" spans="3:68" x14ac:dyDescent="0.3">
      <c r="T104" s="360"/>
      <c r="U104" s="360"/>
      <c r="V104" s="586"/>
      <c r="W104" s="586"/>
      <c r="X104" s="586"/>
      <c r="Y104" s="586"/>
      <c r="Z104" s="586"/>
      <c r="AA104" s="586"/>
      <c r="AB104" s="586"/>
      <c r="AC104" s="586"/>
      <c r="AD104" s="586"/>
      <c r="AE104" s="586"/>
      <c r="AF104" s="586"/>
      <c r="AG104" s="586"/>
      <c r="AH104" s="586"/>
      <c r="AI104" s="586"/>
      <c r="AJ104" s="586"/>
      <c r="AK104" s="586"/>
      <c r="AL104" s="586"/>
      <c r="AM104" s="586"/>
      <c r="AN104" s="586"/>
      <c r="AQ104" s="597" t="str">
        <f>IFERROR(INDEX($C$157:$H$199,$R164,COLUMNS($V$160:V167)),"")</f>
        <v xml:space="preserve">Education                                                   </v>
      </c>
      <c r="AR104" s="331">
        <f>IFERROR(INDEX($C$157:$N$198,$R164,COLUMNS($V$160:W167)),"")</f>
        <v>1.1078871010287523E-2</v>
      </c>
      <c r="AS104" s="331">
        <f>IFERROR(INDEX($C$157:$N$198,$R164,COLUMNS($V$160:X167)),"")</f>
        <v>5.2756528620416781E-4</v>
      </c>
      <c r="AT104" s="331">
        <f>IFERROR(INDEX($C$157:$N$198,$R164,COLUMNS($V$160:Y167)),"")</f>
        <v>7.9134792930625161E-4</v>
      </c>
      <c r="AU104" s="331">
        <f>IFERROR(INDEX($C$157:$N$198,$R164,COLUMNS($V$160:Z167)),"")</f>
        <v>4.4843049327354259E-3</v>
      </c>
      <c r="AV104" s="331">
        <f>IFERROR(INDEX($C$157:$N$198,$R164,COLUMNS($V$160:AA167)),"")</f>
        <v>1.7145871801635452E-2</v>
      </c>
      <c r="AW104" s="331">
        <f>IFERROR(INDEX($C$157:$N$198,$R164,COLUMNS($V$160:AB167)),"")</f>
        <v>1.160643629649169E-2</v>
      </c>
      <c r="AX104" s="331">
        <f>IFERROR(INDEX($C$157:$N$198,$R164,COLUMNS($V$160:AC167)),"")</f>
        <v>5.2756528620416781E-4</v>
      </c>
      <c r="AY104" s="331">
        <f>IFERROR(INDEX($C$157:$N$198,$R164,COLUMNS($V$160:AD167)),"")</f>
        <v>4.642574518596676E-2</v>
      </c>
      <c r="AZ104" s="331">
        <f>IFERROR(INDEX($C$157:$N$198,$R164,COLUMNS($V$160:AE167)),"")</f>
        <v>3.9567396465312581E-3</v>
      </c>
      <c r="BA104" s="331">
        <f>IFERROR(INDEX($C$157:$N$198,$R164,COLUMNS($V$160:AF167)),"")</f>
        <v>0.90345555262463728</v>
      </c>
      <c r="BB104" s="332">
        <f>IFERROR(INDEX($C$157:$N$198,$R164,COLUMNS($V$160:AG167)),"")</f>
        <v>9.6544447375362705E-2</v>
      </c>
      <c r="BD104" s="574" t="str">
        <f>IFERROR(INDEX($W$157:$AE$199,$AM164,COLUMNS($AN$185:AN192)),"")</f>
        <v xml:space="preserve">Education                                                   </v>
      </c>
      <c r="BE104" s="284">
        <f>IFERROR(INDEX($W$157:$AI$199,$AM164,COLUMNS($AN$185:AO192)),"")</f>
        <v>20</v>
      </c>
      <c r="BF104" s="284">
        <f>IFERROR(INDEX($W$157:$AI$199,$AM164,COLUMNS($AN$185:AP192)),"")</f>
        <v>0</v>
      </c>
      <c r="BG104" s="284">
        <f>IFERROR(INDEX($W$157:$AI$199,$AM164,COLUMNS($AN$185:AQ192)),"")</f>
        <v>0</v>
      </c>
      <c r="BH104" s="284">
        <f>IFERROR(INDEX($W$157:$AI$199,$AM164,COLUMNS($AN$185:AR192)),"")</f>
        <v>10</v>
      </c>
      <c r="BI104" s="284">
        <f>IFERROR(INDEX($W$157:$AI$199,$AM164,COLUMNS($AN$185:AS192)),"")</f>
        <v>35</v>
      </c>
      <c r="BJ104" s="284">
        <f>IFERROR(INDEX($W$157:$AI$199,$AM164,COLUMNS($AN$185:AT192)),"")</f>
        <v>20</v>
      </c>
      <c r="BK104" s="284">
        <f>IFERROR(INDEX($W$157:$AI$199,$AM164,COLUMNS($AN$185:AU192)),"")</f>
        <v>0</v>
      </c>
      <c r="BL104" s="284">
        <f>IFERROR(INDEX($W$157:$AI$199,$AM164,COLUMNS($AN$185:AV192)),"")</f>
        <v>90</v>
      </c>
      <c r="BM104" s="284">
        <f>IFERROR(INDEX($W$157:$AI$199,$AM164,COLUMNS($AN$185:AW192)),"")</f>
        <v>10</v>
      </c>
      <c r="BN104" s="284">
        <f>IFERROR(INDEX($W$157:$AI$199,$AM164,COLUMNS($AN$185:AX192)),"")</f>
        <v>1715</v>
      </c>
      <c r="BO104" s="284">
        <f>IFERROR(INDEX($W$157:$AI$199,$AM164,COLUMNS($AN$185:AY192)),"")</f>
        <v>185</v>
      </c>
      <c r="BP104" s="285">
        <f>IFERROR(INDEX($W$157:$AI$199,$AM164,COLUMNS($AN$185:AZ192)),"")</f>
        <v>1895</v>
      </c>
    </row>
    <row r="105" spans="3:68" x14ac:dyDescent="0.3">
      <c r="C105" s="363" t="s">
        <v>565</v>
      </c>
      <c r="D105" s="363" t="s">
        <v>492</v>
      </c>
      <c r="E105" s="363" t="s">
        <v>203</v>
      </c>
      <c r="F105" s="363" t="s">
        <v>204</v>
      </c>
      <c r="G105" s="363" t="s">
        <v>385</v>
      </c>
      <c r="H105" s="363" t="s">
        <v>384</v>
      </c>
      <c r="I105" s="363" t="s">
        <v>380</v>
      </c>
      <c r="J105" s="363" t="s">
        <v>618</v>
      </c>
      <c r="K105" s="363" t="s">
        <v>202</v>
      </c>
      <c r="L105" s="363" t="s">
        <v>205</v>
      </c>
      <c r="M105" s="363" t="s">
        <v>110</v>
      </c>
      <c r="N105" s="363" t="s">
        <v>495</v>
      </c>
      <c r="O105" s="363" t="s">
        <v>467</v>
      </c>
      <c r="P105" s="363" t="s">
        <v>468</v>
      </c>
      <c r="Q105" s="363" t="s">
        <v>469</v>
      </c>
      <c r="R105" s="363" t="s">
        <v>470</v>
      </c>
      <c r="T105" s="360"/>
      <c r="U105" s="360"/>
      <c r="V105" s="586"/>
      <c r="W105" s="586" t="s">
        <v>125</v>
      </c>
      <c r="X105" s="581" t="s">
        <v>492</v>
      </c>
      <c r="Y105" s="581" t="s">
        <v>203</v>
      </c>
      <c r="Z105" s="581" t="s">
        <v>204</v>
      </c>
      <c r="AA105" s="581" t="s">
        <v>385</v>
      </c>
      <c r="AB105" s="581" t="s">
        <v>384</v>
      </c>
      <c r="AC105" s="363" t="s">
        <v>380</v>
      </c>
      <c r="AD105" s="581" t="s">
        <v>618</v>
      </c>
      <c r="AE105" s="581" t="s">
        <v>202</v>
      </c>
      <c r="AF105" s="581" t="s">
        <v>205</v>
      </c>
      <c r="AG105" s="581" t="s">
        <v>110</v>
      </c>
      <c r="AH105" s="581" t="s">
        <v>619</v>
      </c>
      <c r="AJ105" s="586" t="s">
        <v>467</v>
      </c>
      <c r="AK105" s="587" t="s">
        <v>468</v>
      </c>
      <c r="AL105" s="587" t="s">
        <v>469</v>
      </c>
      <c r="AM105" s="587" t="s">
        <v>470</v>
      </c>
      <c r="AN105" s="586"/>
      <c r="AO105" s="363"/>
      <c r="AQ105" s="597" t="str">
        <f>IFERROR(INDEX($C$157:$H$199,$R165,COLUMNS($V$160:V168)),"")</f>
        <v xml:space="preserve">Engineering                                                 </v>
      </c>
      <c r="AR105" s="331">
        <f>IFERROR(INDEX($C$157:$N$198,$R165,COLUMNS($V$160:W168)),"")</f>
        <v>8.2320739240238378E-3</v>
      </c>
      <c r="AS105" s="331">
        <f>IFERROR(INDEX($C$157:$N$198,$R165,COLUMNS($V$160:X168)),"")</f>
        <v>5.8800528028741703E-4</v>
      </c>
      <c r="AT105" s="331">
        <f>IFERROR(INDEX($C$157:$N$198,$R165,COLUMNS($V$160:Y168)),"")</f>
        <v>1.764015840862251E-3</v>
      </c>
      <c r="AU105" s="331">
        <f>IFERROR(INDEX($C$157:$N$198,$R165,COLUMNS($V$160:Z168)),"")</f>
        <v>1.1760105605748341E-3</v>
      </c>
      <c r="AV105" s="331">
        <f>IFERROR(INDEX($C$157:$N$198,$R165,COLUMNS($V$160:AA168)),"")</f>
        <v>1.004607021371052E-2</v>
      </c>
      <c r="AW105" s="331">
        <f>IFERROR(INDEX($C$157:$N$198,$R165,COLUMNS($V$160:AB168)),"")</f>
        <v>5.8800528028741701E-3</v>
      </c>
      <c r="AX105" s="331">
        <f>IFERROR(INDEX($C$157:$N$198,$R165,COLUMNS($V$160:AC168)),"")</f>
        <v>4.9980448824430441E-3</v>
      </c>
      <c r="AY105" s="331">
        <f>IFERROR(INDEX($C$157:$N$198,$R165,COLUMNS($V$160:AD168)),"")</f>
        <v>4.2580402372013305E-2</v>
      </c>
      <c r="AZ105" s="331">
        <f>IFERROR(INDEX($C$157:$N$198,$R165,COLUMNS($V$160:AE168)),"")</f>
        <v>4.2130578332593427E-3</v>
      </c>
      <c r="BA105" s="331">
        <f>IFERROR(INDEX($C$157:$N$198,$R165,COLUMNS($V$160:AF168)),"")</f>
        <v>0.92052226628995126</v>
      </c>
      <c r="BB105" s="332">
        <f>IFERROR(INDEX($C$157:$N$198,$R165,COLUMNS($V$160:AG168)),"")</f>
        <v>7.9477733710048709E-2</v>
      </c>
      <c r="BD105" s="574" t="str">
        <f>IFERROR(INDEX($W$157:$AE$199,$AM165,COLUMNS($AN$185:AN193)),"")</f>
        <v xml:space="preserve">Engineering                                                 </v>
      </c>
      <c r="BE105" s="284">
        <f>IFERROR(INDEX($W$157:$AI$199,$AM165,COLUMNS($AN$185:AO193)),"")</f>
        <v>30</v>
      </c>
      <c r="BF105" s="284">
        <f>IFERROR(INDEX($W$157:$AI$199,$AM165,COLUMNS($AN$185:AP193)),"")</f>
        <v>0</v>
      </c>
      <c r="BG105" s="284">
        <f>IFERROR(INDEX($W$157:$AI$199,$AM165,COLUMNS($AN$185:AQ193)),"")</f>
        <v>5</v>
      </c>
      <c r="BH105" s="284">
        <f>IFERROR(INDEX($W$157:$AI$199,$AM165,COLUMNS($AN$185:AR193)),"")</f>
        <v>5</v>
      </c>
      <c r="BI105" s="284">
        <f>IFERROR(INDEX($W$157:$AI$199,$AM165,COLUMNS($AN$185:AS193)),"")</f>
        <v>35</v>
      </c>
      <c r="BJ105" s="284">
        <f>IFERROR(INDEX($W$157:$AI$199,$AM165,COLUMNS($AN$185:AT193)),"")</f>
        <v>20</v>
      </c>
      <c r="BK105" s="284">
        <f>IFERROR(INDEX($W$157:$AI$199,$AM165,COLUMNS($AN$185:AU193)),"")</f>
        <v>15</v>
      </c>
      <c r="BL105" s="284">
        <f>IFERROR(INDEX($W$157:$AI$199,$AM165,COLUMNS($AN$185:AV193)),"")</f>
        <v>145</v>
      </c>
      <c r="BM105" s="284">
        <f>IFERROR(INDEX($W$157:$AI$199,$AM165,COLUMNS($AN$185:AW193)),"")</f>
        <v>15</v>
      </c>
      <c r="BN105" s="284">
        <f>IFERROR(INDEX($W$157:$AI$199,$AM165,COLUMNS($AN$185:AX193)),"")</f>
        <v>3130</v>
      </c>
      <c r="BO105" s="284">
        <f>IFERROR(INDEX($W$157:$AI$199,$AM165,COLUMNS($AN$185:AY193)),"")</f>
        <v>270</v>
      </c>
      <c r="BP105" s="285">
        <f>IFERROR(INDEX($W$157:$AI$199,$AM165,COLUMNS($AN$185:AZ193)),"")</f>
        <v>3400</v>
      </c>
    </row>
    <row r="106" spans="3:68" x14ac:dyDescent="0.3">
      <c r="C106" s="350" t="s">
        <v>573</v>
      </c>
      <c r="D106" s="382">
        <v>7.2388831437435368E-3</v>
      </c>
      <c r="E106" s="382">
        <v>1.0341261633919339E-3</v>
      </c>
      <c r="F106" s="382">
        <v>2.0682523267838678E-3</v>
      </c>
      <c r="G106" s="382">
        <v>2.0682523267838678E-3</v>
      </c>
      <c r="H106" s="382">
        <v>1.2409513960703205E-2</v>
      </c>
      <c r="I106" s="382">
        <v>1.0341261633919338E-2</v>
      </c>
      <c r="J106" s="382">
        <v>1.0341261633919339E-3</v>
      </c>
      <c r="K106" s="382">
        <v>7.0320579110651496E-2</v>
      </c>
      <c r="L106" s="382">
        <v>5.170630816959669E-3</v>
      </c>
      <c r="M106" s="382">
        <v>0.88831437435367111</v>
      </c>
      <c r="N106" s="382">
        <v>0.11168562564632885</v>
      </c>
      <c r="O106" s="350" t="s">
        <v>139</v>
      </c>
      <c r="P106" s="350">
        <f>ROWS($O$106:O106)</f>
        <v>1</v>
      </c>
      <c r="Q106" s="350">
        <f t="shared" ref="Q106:Q147" si="4">IF($AR$2=O106,P106,"")</f>
        <v>1</v>
      </c>
      <c r="R106" s="350">
        <f>IFERROR(SMALL($Q$106:$Q$149,ROWS($Q$106:Q106)),"")</f>
        <v>1</v>
      </c>
      <c r="T106" s="360"/>
      <c r="U106" s="360"/>
      <c r="V106" s="586"/>
      <c r="W106" s="586" t="s">
        <v>573</v>
      </c>
      <c r="X106" s="586">
        <v>5</v>
      </c>
      <c r="Y106" s="586">
        <v>0</v>
      </c>
      <c r="Z106" s="586">
        <v>0</v>
      </c>
      <c r="AA106" s="586">
        <v>0</v>
      </c>
      <c r="AB106" s="586">
        <v>10</v>
      </c>
      <c r="AC106" s="586">
        <v>10</v>
      </c>
      <c r="AD106" s="586">
        <v>0</v>
      </c>
      <c r="AE106" s="586">
        <v>70</v>
      </c>
      <c r="AF106" s="586">
        <v>5</v>
      </c>
      <c r="AG106" s="586">
        <v>860</v>
      </c>
      <c r="AH106" s="586">
        <v>110</v>
      </c>
      <c r="AI106" s="586">
        <v>965</v>
      </c>
      <c r="AJ106" s="581" t="s">
        <v>139</v>
      </c>
      <c r="AK106" s="586">
        <f>ROWS($O$106:AI106)</f>
        <v>1</v>
      </c>
      <c r="AL106" s="581">
        <f t="shared" ref="AL106:AL147" si="5">IF($AR$2=AJ106,AK106,"")</f>
        <v>1</v>
      </c>
      <c r="AM106" s="586">
        <f>IFERROR(SMALL($AL$106:$AL$151,ROWS($AL$106:AL106)),"")</f>
        <v>1</v>
      </c>
      <c r="AN106" s="586"/>
      <c r="AQ106" s="597" t="str">
        <f>IFERROR(INDEX($C$157:$H$199,$R166,COLUMNS($V$160:V169)),"")</f>
        <v xml:space="preserve">European Languages, Literature and Related Subjects         </v>
      </c>
      <c r="AR106" s="331">
        <f>IFERROR(INDEX($C$157:$N$198,$R166,COLUMNS($V$160:W169)),"")</f>
        <v>9.2440191387559816E-3</v>
      </c>
      <c r="AS106" s="331">
        <f>IFERROR(INDEX($C$157:$N$198,$R166,COLUMNS($V$160:X169)),"")</f>
        <v>3.8277511961722489E-3</v>
      </c>
      <c r="AT106" s="331">
        <f>IFERROR(INDEX($C$157:$N$198,$R166,COLUMNS($V$160:Y169)),"")</f>
        <v>3.1961722488038275E-3</v>
      </c>
      <c r="AU106" s="331">
        <f>IFERROR(INDEX($C$157:$N$198,$R166,COLUMNS($V$160:Z169)),"")</f>
        <v>4.1531100478468894E-3</v>
      </c>
      <c r="AV106" s="331">
        <f>IFERROR(INDEX($C$157:$N$198,$R166,COLUMNS($V$160:AA169)),"")</f>
        <v>2.0095693779904306E-2</v>
      </c>
      <c r="AW106" s="331">
        <f>IFERROR(INDEX($C$157:$N$198,$R166,COLUMNS($V$160:AB169)),"")</f>
        <v>8.6124401913875593E-3</v>
      </c>
      <c r="AX106" s="331">
        <f>IFERROR(INDEX($C$157:$N$198,$R166,COLUMNS($V$160:AC169)),"")</f>
        <v>4.7846889952153108E-3</v>
      </c>
      <c r="AY106" s="331">
        <f>IFERROR(INDEX($C$157:$N$198,$R166,COLUMNS($V$160:AD169)),"")</f>
        <v>1.4028708133971292E-2</v>
      </c>
      <c r="AZ106" s="331">
        <f>IFERROR(INDEX($C$157:$N$198,$R166,COLUMNS($V$160:AE169)),"")</f>
        <v>6.3732057416267945E-3</v>
      </c>
      <c r="BA106" s="331">
        <f>IFERROR(INDEX($C$157:$N$198,$R166,COLUMNS($V$160:AF169)),"")</f>
        <v>0.92568421052631578</v>
      </c>
      <c r="BB106" s="332">
        <f>IFERROR(INDEX($C$157:$N$198,$R166,COLUMNS($V$160:AG169)),"")</f>
        <v>7.431578947368421E-2</v>
      </c>
      <c r="BD106" s="574" t="str">
        <f>IFERROR(INDEX($W$157:$AE$199,$AM166,COLUMNS($AN$185:AN194)),"")</f>
        <v xml:space="preserve">European Languages, Literature and Related Subjects         </v>
      </c>
      <c r="BE106" s="284">
        <f>IFERROR(INDEX($W$157:$AI$199,$AM166,COLUMNS($AN$185:AO194)),"")</f>
        <v>5</v>
      </c>
      <c r="BF106" s="284">
        <f>IFERROR(INDEX($W$157:$AI$199,$AM166,COLUMNS($AN$185:AP194)),"")</f>
        <v>0</v>
      </c>
      <c r="BG106" s="284">
        <f>IFERROR(INDEX($W$157:$AI$199,$AM166,COLUMNS($AN$185:AQ194)),"")</f>
        <v>0</v>
      </c>
      <c r="BH106" s="284">
        <f>IFERROR(INDEX($W$157:$AI$199,$AM166,COLUMNS($AN$185:AR194)),"")</f>
        <v>0</v>
      </c>
      <c r="BI106" s="284">
        <f>IFERROR(INDEX($W$157:$AI$199,$AM166,COLUMNS($AN$185:AS194)),"")</f>
        <v>10</v>
      </c>
      <c r="BJ106" s="284">
        <f>IFERROR(INDEX($W$157:$AI$199,$AM166,COLUMNS($AN$185:AT194)),"")</f>
        <v>5</v>
      </c>
      <c r="BK106" s="284">
        <f>IFERROR(INDEX($W$157:$AI$199,$AM166,COLUMNS($AN$185:AU194)),"")</f>
        <v>5</v>
      </c>
      <c r="BL106" s="284">
        <f>IFERROR(INDEX($W$157:$AI$199,$AM166,COLUMNS($AN$185:AV194)),"")</f>
        <v>5</v>
      </c>
      <c r="BM106" s="284">
        <f>IFERROR(INDEX($W$157:$AI$199,$AM166,COLUMNS($AN$185:AW194)),"")</f>
        <v>5</v>
      </c>
      <c r="BN106" s="284">
        <f>IFERROR(INDEX($W$157:$AI$199,$AM166,COLUMNS($AN$185:AX194)),"")</f>
        <v>485</v>
      </c>
      <c r="BO106" s="284">
        <f>IFERROR(INDEX($W$157:$AI$199,$AM166,COLUMNS($AN$185:AY194)),"")</f>
        <v>40</v>
      </c>
      <c r="BP106" s="285">
        <f>IFERROR(INDEX($W$157:$AI$199,$AM166,COLUMNS($AN$185:AZ194)),"")</f>
        <v>525</v>
      </c>
    </row>
    <row r="107" spans="3:68" x14ac:dyDescent="0.3">
      <c r="C107" s="350" t="s">
        <v>574</v>
      </c>
      <c r="D107" s="382">
        <v>1.2771422009964051E-2</v>
      </c>
      <c r="E107" s="382">
        <v>1.7973726021362252E-3</v>
      </c>
      <c r="F107" s="382">
        <v>3.2807322594403071E-3</v>
      </c>
      <c r="G107" s="382">
        <v>3.9837463150346588E-3</v>
      </c>
      <c r="H107" s="382">
        <v>4.4601555067090973E-2</v>
      </c>
      <c r="I107" s="382">
        <v>1.6715330861848364E-2</v>
      </c>
      <c r="J107" s="382">
        <v>6.4841329727652356E-3</v>
      </c>
      <c r="K107" s="382">
        <v>4.971949739181785E-2</v>
      </c>
      <c r="L107" s="382">
        <v>2.4488322936536577E-2</v>
      </c>
      <c r="M107" s="382">
        <v>0.83615788758336573</v>
      </c>
      <c r="N107" s="382">
        <v>0.16384211241663424</v>
      </c>
      <c r="O107" s="350" t="s">
        <v>139</v>
      </c>
      <c r="P107" s="350">
        <f>ROWS($O$106:O107)</f>
        <v>2</v>
      </c>
      <c r="Q107" s="350">
        <f t="shared" si="4"/>
        <v>2</v>
      </c>
      <c r="R107" s="350">
        <f>IFERROR(SMALL($Q$106:$Q$149,ROWS($Q$106:Q107)),"")</f>
        <v>2</v>
      </c>
      <c r="T107" s="360"/>
      <c r="U107" s="360"/>
      <c r="V107" s="586"/>
      <c r="W107" s="586" t="s">
        <v>574</v>
      </c>
      <c r="X107" s="586">
        <v>55</v>
      </c>
      <c r="Y107" s="586">
        <v>10</v>
      </c>
      <c r="Z107" s="586">
        <v>15</v>
      </c>
      <c r="AA107" s="586">
        <v>15</v>
      </c>
      <c r="AB107" s="586">
        <v>190</v>
      </c>
      <c r="AC107" s="586">
        <v>70</v>
      </c>
      <c r="AD107" s="586">
        <v>30</v>
      </c>
      <c r="AE107" s="586">
        <v>210</v>
      </c>
      <c r="AF107" s="586">
        <v>105</v>
      </c>
      <c r="AG107" s="586">
        <v>3570</v>
      </c>
      <c r="AH107" s="586">
        <v>700</v>
      </c>
      <c r="AI107" s="586">
        <v>4265</v>
      </c>
      <c r="AJ107" s="581" t="s">
        <v>139</v>
      </c>
      <c r="AK107" s="586">
        <f>ROWS($O$106:AI107)</f>
        <v>2</v>
      </c>
      <c r="AL107" s="581">
        <f t="shared" si="5"/>
        <v>2</v>
      </c>
      <c r="AM107" s="586">
        <f>IFERROR(SMALL($AL$106:$AL$151,ROWS($AL$106:AL107)),"")</f>
        <v>2</v>
      </c>
      <c r="AN107" s="586"/>
      <c r="AQ107" s="597" t="str">
        <f>IFERROR(INDEX($C$157:$H$199,$R167,COLUMNS($V$160:V170)),"")</f>
        <v xml:space="preserve">Historical and Philosophical Studies                        </v>
      </c>
      <c r="AR107" s="331">
        <f>IFERROR(INDEX($C$157:$N$198,$R167,COLUMNS($V$160:W170)),"")</f>
        <v>1.5421607549062851E-2</v>
      </c>
      <c r="AS107" s="331">
        <f>IFERROR(INDEX($C$157:$N$198,$R167,COLUMNS($V$160:X170)),"")</f>
        <v>3.0272364790644973E-3</v>
      </c>
      <c r="AT107" s="331">
        <f>IFERROR(INDEX($C$157:$N$198,$R167,COLUMNS($V$160:Y170)),"")</f>
        <v>6.0544729581289945E-3</v>
      </c>
      <c r="AU107" s="331">
        <f>IFERROR(INDEX($C$157:$N$198,$R167,COLUMNS($V$160:Z170)),"")</f>
        <v>6.2015101585406983E-3</v>
      </c>
      <c r="AV107" s="331">
        <f>IFERROR(INDEX($C$157:$N$198,$R167,COLUMNS($V$160:AA170)),"")</f>
        <v>3.4164525978013609E-2</v>
      </c>
      <c r="AW107" s="331">
        <f>IFERROR(INDEX($C$157:$N$198,$R167,COLUMNS($V$160:AB170)),"")</f>
        <v>2.0472767845559046E-2</v>
      </c>
      <c r="AX107" s="331">
        <f>IFERROR(INDEX($C$157:$N$198,$R167,COLUMNS($V$160:AC170)),"")</f>
        <v>1.4124220486606638E-2</v>
      </c>
      <c r="AY107" s="331">
        <f>IFERROR(INDEX($C$157:$N$198,$R167,COLUMNS($V$160:AD170)),"")</f>
        <v>4.9880207927899878E-2</v>
      </c>
      <c r="AZ107" s="331">
        <f>IFERROR(INDEX($C$157:$N$198,$R167,COLUMNS($V$160:AE170)),"")</f>
        <v>3.6326837748773967E-2</v>
      </c>
      <c r="BA107" s="331">
        <f>IFERROR(INDEX($C$157:$N$198,$R167,COLUMNS($V$160:AF170)),"")</f>
        <v>0.81432661286834973</v>
      </c>
      <c r="BB107" s="332">
        <f>IFERROR(INDEX($C$157:$N$198,$R167,COLUMNS($V$160:AG170)),"")</f>
        <v>0.18567338713165019</v>
      </c>
      <c r="BD107" s="574" t="str">
        <f>IFERROR(INDEX($W$157:$AE$199,$AM167,COLUMNS($AN$185:AN195)),"")</f>
        <v xml:space="preserve">Historical and Philosophical Studies                        </v>
      </c>
      <c r="BE107" s="284">
        <f>IFERROR(INDEX($W$157:$AI$199,$AM167,COLUMNS($AN$185:AO195)),"")</f>
        <v>20</v>
      </c>
      <c r="BF107" s="284">
        <f>IFERROR(INDEX($W$157:$AI$199,$AM167,COLUMNS($AN$185:AP195)),"")</f>
        <v>5</v>
      </c>
      <c r="BG107" s="284">
        <f>IFERROR(INDEX($W$157:$AI$199,$AM167,COLUMNS($AN$185:AQ195)),"")</f>
        <v>5</v>
      </c>
      <c r="BH107" s="284">
        <f>IFERROR(INDEX($W$157:$AI$199,$AM167,COLUMNS($AN$185:AR195)),"")</f>
        <v>5</v>
      </c>
      <c r="BI107" s="284">
        <f>IFERROR(INDEX($W$157:$AI$199,$AM167,COLUMNS($AN$185:AS195)),"")</f>
        <v>40</v>
      </c>
      <c r="BJ107" s="284">
        <f>IFERROR(INDEX($W$157:$AI$199,$AM167,COLUMNS($AN$185:AT195)),"")</f>
        <v>25</v>
      </c>
      <c r="BK107" s="284">
        <f>IFERROR(INDEX($W$157:$AI$199,$AM167,COLUMNS($AN$185:AU195)),"")</f>
        <v>15</v>
      </c>
      <c r="BL107" s="284">
        <f>IFERROR(INDEX($W$157:$AI$199,$AM167,COLUMNS($AN$185:AV195)),"")</f>
        <v>60</v>
      </c>
      <c r="BM107" s="284">
        <f>IFERROR(INDEX($W$157:$AI$199,$AM167,COLUMNS($AN$185:AW195)),"")</f>
        <v>40</v>
      </c>
      <c r="BN107" s="284">
        <f>IFERROR(INDEX($W$157:$AI$199,$AM167,COLUMNS($AN$185:AX195)),"")</f>
        <v>940</v>
      </c>
      <c r="BO107" s="284">
        <f>IFERROR(INDEX($W$157:$AI$199,$AM167,COLUMNS($AN$185:AY195)),"")</f>
        <v>215</v>
      </c>
      <c r="BP107" s="285">
        <f>IFERROR(INDEX($W$157:$AI$199,$AM167,COLUMNS($AN$185:AZ195)),"")</f>
        <v>1155</v>
      </c>
    </row>
    <row r="108" spans="3:68" x14ac:dyDescent="0.3">
      <c r="C108" s="350" t="s">
        <v>575</v>
      </c>
      <c r="D108" s="382">
        <v>1.1370237593266531E-2</v>
      </c>
      <c r="E108" s="382">
        <v>1.4477463114138511E-3</v>
      </c>
      <c r="F108" s="382">
        <v>2.5643206540917835E-3</v>
      </c>
      <c r="G108" s="382">
        <v>3.8310986765789034E-3</v>
      </c>
      <c r="H108" s="382">
        <v>1.6920535014649383E-2</v>
      </c>
      <c r="I108" s="382">
        <v>1.1641690026656628E-2</v>
      </c>
      <c r="J108" s="382">
        <v>3.438397489607896E-3</v>
      </c>
      <c r="K108" s="382">
        <v>4.678030268756006E-2</v>
      </c>
      <c r="L108" s="382">
        <v>9.3198668797266661E-3</v>
      </c>
      <c r="M108" s="382">
        <v>0.89268580466644831</v>
      </c>
      <c r="N108" s="382">
        <v>0.1073141953335517</v>
      </c>
      <c r="O108" s="350" t="s">
        <v>139</v>
      </c>
      <c r="P108" s="350">
        <f>ROWS($O$106:O108)</f>
        <v>3</v>
      </c>
      <c r="Q108" s="350">
        <f t="shared" si="4"/>
        <v>3</v>
      </c>
      <c r="R108" s="350">
        <f>IFERROR(SMALL($Q$106:$Q$149,ROWS($Q$106:Q108)),"")</f>
        <v>3</v>
      </c>
      <c r="T108" s="360"/>
      <c r="U108" s="360"/>
      <c r="V108" s="586"/>
      <c r="W108" s="586" t="s">
        <v>575</v>
      </c>
      <c r="X108" s="586">
        <v>65</v>
      </c>
      <c r="Y108" s="586">
        <v>10</v>
      </c>
      <c r="Z108" s="586">
        <v>15</v>
      </c>
      <c r="AA108" s="586">
        <v>20</v>
      </c>
      <c r="AB108" s="586">
        <v>95</v>
      </c>
      <c r="AC108" s="586">
        <v>65</v>
      </c>
      <c r="AD108" s="586">
        <v>20</v>
      </c>
      <c r="AE108" s="586">
        <v>260</v>
      </c>
      <c r="AF108" s="586">
        <v>50</v>
      </c>
      <c r="AG108" s="586">
        <v>4935</v>
      </c>
      <c r="AH108" s="586">
        <v>595</v>
      </c>
      <c r="AI108" s="586">
        <v>5525</v>
      </c>
      <c r="AJ108" s="581" t="s">
        <v>139</v>
      </c>
      <c r="AK108" s="586">
        <f>ROWS($O$106:AI108)</f>
        <v>3</v>
      </c>
      <c r="AL108" s="581">
        <f t="shared" si="5"/>
        <v>3</v>
      </c>
      <c r="AM108" s="586">
        <f>IFERROR(SMALL($AL$106:$AL$151,ROWS($AL$106:AL108)),"")</f>
        <v>3</v>
      </c>
      <c r="AN108" s="586"/>
      <c r="AQ108" s="597" t="str">
        <f>IFERROR(INDEX($C$157:$H$199,$R168,COLUMNS($V$160:V171)),"")</f>
        <v xml:space="preserve">Law                                                         </v>
      </c>
      <c r="AR108" s="331">
        <f>IFERROR(INDEX($C$157:$N$198,$R168,COLUMNS($V$160:W171)),"")</f>
        <v>1.0225188576471722E-2</v>
      </c>
      <c r="AS108" s="331">
        <f>IFERROR(INDEX($C$157:$N$198,$R168,COLUMNS($V$160:X171)),"")</f>
        <v>6.8949349807631306E-4</v>
      </c>
      <c r="AT108" s="331">
        <f>IFERROR(INDEX($C$157:$N$198,$R168,COLUMNS($V$160:Y171)),"")</f>
        <v>2.0684804942289392E-3</v>
      </c>
      <c r="AU108" s="331">
        <f>IFERROR(INDEX($C$157:$N$198,$R168,COLUMNS($V$160:Z171)),"")</f>
        <v>5.1712012355723484E-3</v>
      </c>
      <c r="AV108" s="331">
        <f>IFERROR(INDEX($C$157:$N$198,$R168,COLUMNS($V$160:AA171)),"")</f>
        <v>1.5858350455755201E-2</v>
      </c>
      <c r="AW108" s="331">
        <f>IFERROR(INDEX($C$157:$N$198,$R168,COLUMNS($V$160:AB171)),"")</f>
        <v>1.2183350111008453E-2</v>
      </c>
      <c r="AX108" s="331">
        <f>IFERROR(INDEX($C$157:$N$198,$R168,COLUMNS($V$160:AC171)),"")</f>
        <v>3.1027207413434088E-3</v>
      </c>
      <c r="AY108" s="331">
        <f>IFERROR(INDEX($C$157:$N$198,$R168,COLUMNS($V$160:AD171)),"")</f>
        <v>3.4247142049450473E-2</v>
      </c>
      <c r="AZ108" s="331">
        <f>IFERROR(INDEX($C$157:$N$198,$R168,COLUMNS($V$160:AE171)),"")</f>
        <v>1.7582084200945983E-2</v>
      </c>
      <c r="BA108" s="331">
        <f>IFERROR(INDEX($C$157:$N$198,$R168,COLUMNS($V$160:AF171)),"")</f>
        <v>0.89887198863714712</v>
      </c>
      <c r="BB108" s="332">
        <f>IFERROR(INDEX($C$157:$N$198,$R168,COLUMNS($V$160:AG171)),"")</f>
        <v>0.10112801136285285</v>
      </c>
      <c r="BD108" s="574" t="str">
        <f>IFERROR(INDEX($W$157:$AE$199,$AM168,COLUMNS($AN$185:AN196)),"")</f>
        <v xml:space="preserve">Law                                                         </v>
      </c>
      <c r="BE108" s="284">
        <f>IFERROR(INDEX($W$157:$AI$199,$AM168,COLUMNS($AN$185:AO196)),"")</f>
        <v>15</v>
      </c>
      <c r="BF108" s="284">
        <f>IFERROR(INDEX($W$157:$AI$199,$AM168,COLUMNS($AN$185:AP196)),"")</f>
        <v>0</v>
      </c>
      <c r="BG108" s="284">
        <f>IFERROR(INDEX($W$157:$AI$199,$AM168,COLUMNS($AN$185:AQ196)),"")</f>
        <v>5</v>
      </c>
      <c r="BH108" s="284">
        <f>IFERROR(INDEX($W$157:$AI$199,$AM168,COLUMNS($AN$185:AR196)),"")</f>
        <v>10</v>
      </c>
      <c r="BI108" s="284">
        <f>IFERROR(INDEX($W$157:$AI$199,$AM168,COLUMNS($AN$185:AS196)),"")</f>
        <v>25</v>
      </c>
      <c r="BJ108" s="284">
        <f>IFERROR(INDEX($W$157:$AI$199,$AM168,COLUMNS($AN$185:AT196)),"")</f>
        <v>20</v>
      </c>
      <c r="BK108" s="284">
        <f>IFERROR(INDEX($W$157:$AI$199,$AM168,COLUMNS($AN$185:AU196)),"")</f>
        <v>5</v>
      </c>
      <c r="BL108" s="284">
        <f>IFERROR(INDEX($W$157:$AI$199,$AM168,COLUMNS($AN$185:AV196)),"")</f>
        <v>50</v>
      </c>
      <c r="BM108" s="284">
        <f>IFERROR(INDEX($W$157:$AI$199,$AM168,COLUMNS($AN$185:AW196)),"")</f>
        <v>25</v>
      </c>
      <c r="BN108" s="284">
        <f>IFERROR(INDEX($W$157:$AI$199,$AM168,COLUMNS($AN$185:AX196)),"")</f>
        <v>1305</v>
      </c>
      <c r="BO108" s="284">
        <f>IFERROR(INDEX($W$157:$AI$199,$AM168,COLUMNS($AN$185:AY196)),"")</f>
        <v>145</v>
      </c>
      <c r="BP108" s="285">
        <f>IFERROR(INDEX($W$157:$AI$199,$AM168,COLUMNS($AN$185:AZ196)),"")</f>
        <v>1450</v>
      </c>
    </row>
    <row r="109" spans="3:68" x14ac:dyDescent="0.3">
      <c r="C109" s="350" t="s">
        <v>576</v>
      </c>
      <c r="D109" s="382">
        <v>3.1775700934579439E-2</v>
      </c>
      <c r="E109" s="382">
        <v>1.869158878504673E-3</v>
      </c>
      <c r="F109" s="382">
        <v>3.7383177570093459E-3</v>
      </c>
      <c r="G109" s="382">
        <v>1.4018691588785047E-2</v>
      </c>
      <c r="H109" s="382">
        <v>4.4859813084112146E-2</v>
      </c>
      <c r="I109" s="382">
        <v>2.336448598130841E-2</v>
      </c>
      <c r="J109" s="382">
        <v>1.6822429906542057E-2</v>
      </c>
      <c r="K109" s="382">
        <v>3.925233644859813E-2</v>
      </c>
      <c r="L109" s="382">
        <v>7.476635514018691E-2</v>
      </c>
      <c r="M109" s="382">
        <v>0.74953271028037383</v>
      </c>
      <c r="N109" s="382">
        <v>0.25046728971962617</v>
      </c>
      <c r="O109" s="350" t="s">
        <v>139</v>
      </c>
      <c r="P109" s="350">
        <f>ROWS($O$106:O109)</f>
        <v>4</v>
      </c>
      <c r="Q109" s="350">
        <f t="shared" si="4"/>
        <v>4</v>
      </c>
      <c r="R109" s="350">
        <f>IFERROR(SMALL($Q$106:$Q$149,ROWS($Q$106:Q109)),"")</f>
        <v>4</v>
      </c>
      <c r="T109" s="360"/>
      <c r="U109" s="360"/>
      <c r="V109" s="586"/>
      <c r="W109" s="586" t="s">
        <v>576</v>
      </c>
      <c r="X109" s="586">
        <v>15</v>
      </c>
      <c r="Y109" s="586">
        <v>0</v>
      </c>
      <c r="Z109" s="586">
        <v>0</v>
      </c>
      <c r="AA109" s="586">
        <v>10</v>
      </c>
      <c r="AB109" s="586">
        <v>25</v>
      </c>
      <c r="AC109" s="586">
        <v>15</v>
      </c>
      <c r="AD109" s="586">
        <v>10</v>
      </c>
      <c r="AE109" s="586">
        <v>20</v>
      </c>
      <c r="AF109" s="586">
        <v>40</v>
      </c>
      <c r="AG109" s="586">
        <v>400</v>
      </c>
      <c r="AH109" s="586">
        <v>135</v>
      </c>
      <c r="AI109" s="586">
        <v>535</v>
      </c>
      <c r="AJ109" s="581" t="s">
        <v>139</v>
      </c>
      <c r="AK109" s="586">
        <f>ROWS($O$106:AI109)</f>
        <v>4</v>
      </c>
      <c r="AL109" s="581">
        <f t="shared" si="5"/>
        <v>4</v>
      </c>
      <c r="AM109" s="586">
        <f>IFERROR(SMALL($AL$106:$AL$151,ROWS($AL$106:AL109)),"")</f>
        <v>4</v>
      </c>
      <c r="AN109" s="586"/>
      <c r="AQ109" s="597" t="str">
        <f>IFERROR(INDEX($C$157:$H$199,$R169,COLUMNS($V$160:V172)),"")</f>
        <v xml:space="preserve">Linguistics, Classics and Related Subjects                  </v>
      </c>
      <c r="AR109" s="331">
        <f>IFERROR(INDEX($C$157:$N$198,$R169,COLUMNS($V$160:W172)),"")</f>
        <v>1.1602610587382161E-2</v>
      </c>
      <c r="AS109" s="331">
        <f>IFERROR(INDEX($C$157:$N$198,$R169,COLUMNS($V$160:X172)),"")</f>
        <v>2.1754894851341551E-3</v>
      </c>
      <c r="AT109" s="331">
        <f>IFERROR(INDEX($C$157:$N$198,$R169,COLUMNS($V$160:Y172)),"")</f>
        <v>4.7860768672951416E-4</v>
      </c>
      <c r="AU109" s="331">
        <f>IFERROR(INDEX($C$157:$N$198,$R169,COLUMNS($V$160:Z172)),"")</f>
        <v>4.8295866569978245E-3</v>
      </c>
      <c r="AV109" s="331">
        <f>IFERROR(INDEX($C$157:$N$198,$R169,COLUMNS($V$160:AA172)),"")</f>
        <v>4.7382160986221902E-2</v>
      </c>
      <c r="AW109" s="331">
        <f>IFERROR(INDEX($C$157:$N$198,$R169,COLUMNS($V$160:AB172)),"")</f>
        <v>1.9100797679477883E-2</v>
      </c>
      <c r="AX109" s="331">
        <f>IFERROR(INDEX($C$157:$N$198,$R169,COLUMNS($V$160:AC172)),"")</f>
        <v>1.0398839738941262E-2</v>
      </c>
      <c r="AY109" s="331">
        <f>IFERROR(INDEX($C$157:$N$198,$R169,COLUMNS($V$160:AD172)),"")</f>
        <v>3.3836113125453225E-2</v>
      </c>
      <c r="AZ109" s="331">
        <f>IFERROR(INDEX($C$157:$N$198,$R169,COLUMNS($V$160:AE172)),"")</f>
        <v>1.8854242204496011E-2</v>
      </c>
      <c r="BA109" s="331">
        <f>IFERROR(INDEX($C$157:$N$198,$R169,COLUMNS($V$160:AF172)),"")</f>
        <v>0.85134155184916604</v>
      </c>
      <c r="BB109" s="332">
        <f>IFERROR(INDEX($C$157:$N$198,$R169,COLUMNS($V$160:AG172)),"")</f>
        <v>0.14865844815083393</v>
      </c>
      <c r="BD109" s="574" t="str">
        <f>IFERROR(INDEX($W$157:$AE$199,$AM169,COLUMNS($AN$185:AN197)),"")</f>
        <v xml:space="preserve">Linguistics, Classics and Related Subjects                  </v>
      </c>
      <c r="BE109" s="284">
        <f>IFERROR(INDEX($W$157:$AI$199,$AM169,COLUMNS($AN$185:AO197)),"")</f>
        <v>10</v>
      </c>
      <c r="BF109" s="284">
        <f>IFERROR(INDEX($W$157:$AI$199,$AM169,COLUMNS($AN$185:AP197)),"")</f>
        <v>0</v>
      </c>
      <c r="BG109" s="284">
        <f>IFERROR(INDEX($W$157:$AI$199,$AM169,COLUMNS($AN$185:AQ197)),"")</f>
        <v>0</v>
      </c>
      <c r="BH109" s="284">
        <f>IFERROR(INDEX($W$157:$AI$199,$AM169,COLUMNS($AN$185:AR197)),"")</f>
        <v>5</v>
      </c>
      <c r="BI109" s="284">
        <f>IFERROR(INDEX($W$157:$AI$199,$AM169,COLUMNS($AN$185:AS197)),"")</f>
        <v>35</v>
      </c>
      <c r="BJ109" s="284">
        <f>IFERROR(INDEX($W$157:$AI$199,$AM169,COLUMNS($AN$185:AT197)),"")</f>
        <v>15</v>
      </c>
      <c r="BK109" s="284">
        <f>IFERROR(INDEX($W$157:$AI$199,$AM169,COLUMNS($AN$185:AU197)),"")</f>
        <v>5</v>
      </c>
      <c r="BL109" s="284">
        <f>IFERROR(INDEX($W$157:$AI$199,$AM169,COLUMNS($AN$185:AV197)),"")</f>
        <v>25</v>
      </c>
      <c r="BM109" s="284">
        <f>IFERROR(INDEX($W$157:$AI$199,$AM169,COLUMNS($AN$185:AW197)),"")</f>
        <v>15</v>
      </c>
      <c r="BN109" s="284">
        <f>IFERROR(INDEX($W$157:$AI$199,$AM169,COLUMNS($AN$185:AX197)),"")</f>
        <v>585</v>
      </c>
      <c r="BO109" s="284">
        <f>IFERROR(INDEX($W$157:$AI$199,$AM169,COLUMNS($AN$185:AY197)),"")</f>
        <v>105</v>
      </c>
      <c r="BP109" s="285">
        <f>IFERROR(INDEX($W$157:$AI$199,$AM169,COLUMNS($AN$185:AZ197)),"")</f>
        <v>690</v>
      </c>
    </row>
    <row r="110" spans="3:68" x14ac:dyDescent="0.3">
      <c r="C110" s="350" t="s">
        <v>577</v>
      </c>
      <c r="D110" s="382">
        <v>1.1595315492541012E-2</v>
      </c>
      <c r="E110" s="382">
        <v>1.9991923263001747E-3</v>
      </c>
      <c r="F110" s="382">
        <v>2.7988692568202442E-3</v>
      </c>
      <c r="G110" s="382">
        <v>4.3982231178603844E-3</v>
      </c>
      <c r="H110" s="382">
        <v>3.0787561825022687E-2</v>
      </c>
      <c r="I110" s="382">
        <v>1.6393377075661433E-2</v>
      </c>
      <c r="J110" s="382">
        <v>2.3858361222066284E-2</v>
      </c>
      <c r="K110" s="382">
        <v>4.644923450925826E-2</v>
      </c>
      <c r="L110" s="382">
        <v>1.4594103981991274E-2</v>
      </c>
      <c r="M110" s="382">
        <v>0.84712576119247818</v>
      </c>
      <c r="N110" s="382">
        <v>0.15287423880752177</v>
      </c>
      <c r="O110" s="350" t="s">
        <v>139</v>
      </c>
      <c r="P110" s="350">
        <f>ROWS($O$106:O110)</f>
        <v>5</v>
      </c>
      <c r="Q110" s="350">
        <f t="shared" si="4"/>
        <v>5</v>
      </c>
      <c r="R110" s="350">
        <f>IFERROR(SMALL($Q$106:$Q$149,ROWS($Q$106:Q110)),"")</f>
        <v>5</v>
      </c>
      <c r="T110" s="360"/>
      <c r="U110" s="360"/>
      <c r="V110" s="586"/>
      <c r="W110" s="586" t="s">
        <v>577</v>
      </c>
      <c r="X110" s="586">
        <v>30</v>
      </c>
      <c r="Y110" s="586">
        <v>5</v>
      </c>
      <c r="Z110" s="586">
        <v>5</v>
      </c>
      <c r="AA110" s="586">
        <v>10</v>
      </c>
      <c r="AB110" s="586">
        <v>75</v>
      </c>
      <c r="AC110" s="586">
        <v>40</v>
      </c>
      <c r="AD110" s="586">
        <v>60</v>
      </c>
      <c r="AE110" s="586">
        <v>115</v>
      </c>
      <c r="AF110" s="586">
        <v>35</v>
      </c>
      <c r="AG110" s="586">
        <v>2120</v>
      </c>
      <c r="AH110" s="586">
        <v>380</v>
      </c>
      <c r="AI110" s="586">
        <v>2500</v>
      </c>
      <c r="AJ110" s="581" t="s">
        <v>139</v>
      </c>
      <c r="AK110" s="586">
        <f>ROWS($O$106:AI110)</f>
        <v>5</v>
      </c>
      <c r="AL110" s="581">
        <f t="shared" si="5"/>
        <v>5</v>
      </c>
      <c r="AM110" s="586">
        <f>IFERROR(SMALL($AL$106:$AL$151,ROWS($AL$106:AL110)),"")</f>
        <v>5</v>
      </c>
      <c r="AN110" s="586"/>
      <c r="AQ110" s="597" t="str">
        <f>IFERROR(INDEX($C$157:$H$199,$R170,COLUMNS($V$160:V173)),"")</f>
        <v xml:space="preserve">Mass Communication and Documentation                        </v>
      </c>
      <c r="AR110" s="331">
        <f>IFERROR(INDEX($C$157:$N$198,$R170,COLUMNS($V$160:W173)),"")</f>
        <v>8.7489063867016627E-3</v>
      </c>
      <c r="AS110" s="331">
        <f>IFERROR(INDEX($C$157:$N$198,$R170,COLUMNS($V$160:X173)),"")</f>
        <v>0</v>
      </c>
      <c r="AT110" s="331">
        <f>IFERROR(INDEX($C$157:$N$198,$R170,COLUMNS($V$160:Y173)),"")</f>
        <v>2.3272090988626423E-3</v>
      </c>
      <c r="AU110" s="331">
        <f>IFERROR(INDEX($C$157:$N$198,$R170,COLUMNS($V$160:Z173)),"")</f>
        <v>1.7497812773403325E-3</v>
      </c>
      <c r="AV110" s="331">
        <f>IFERROR(INDEX($C$157:$N$198,$R170,COLUMNS($V$160:AA173)),"")</f>
        <v>3.0918635170603677E-2</v>
      </c>
      <c r="AW110" s="331">
        <f>IFERROR(INDEX($C$157:$N$198,$R170,COLUMNS($V$160:AB173)),"")</f>
        <v>1.1373578302712161E-2</v>
      </c>
      <c r="AX110" s="331">
        <f>IFERROR(INDEX($C$157:$N$198,$R170,COLUMNS($V$160:AC173)),"")</f>
        <v>3.499562554680665E-3</v>
      </c>
      <c r="AY110" s="331">
        <f>IFERROR(INDEX($C$157:$N$198,$R170,COLUMNS($V$160:AD173)),"")</f>
        <v>3.644794400699912E-2</v>
      </c>
      <c r="AZ110" s="331">
        <f>IFERROR(INDEX($C$157:$N$198,$R170,COLUMNS($V$160:AE173)),"")</f>
        <v>9.6237970253718278E-3</v>
      </c>
      <c r="BA110" s="331">
        <f>IFERROR(INDEX($C$157:$N$198,$R170,COLUMNS($V$160:AF173)),"")</f>
        <v>0.89531058617672798</v>
      </c>
      <c r="BB110" s="332">
        <f>IFERROR(INDEX($C$157:$N$198,$R170,COLUMNS($V$160:AG173)),"")</f>
        <v>0.10468941382327208</v>
      </c>
      <c r="BD110" s="574" t="str">
        <f>IFERROR(INDEX($W$157:$AE$199,$AM170,COLUMNS($AN$185:AN198)),"")</f>
        <v xml:space="preserve">Mass Communication and Documentation                        </v>
      </c>
      <c r="BE110" s="284">
        <f>IFERROR(INDEX($W$157:$AI$199,$AM170,COLUMNS($AN$185:AO198)),"")</f>
        <v>5</v>
      </c>
      <c r="BF110" s="284">
        <f>IFERROR(INDEX($W$157:$AI$199,$AM170,COLUMNS($AN$185:AP198)),"")</f>
        <v>0</v>
      </c>
      <c r="BG110" s="284">
        <f>IFERROR(INDEX($W$157:$AI$199,$AM170,COLUMNS($AN$185:AQ198)),"")</f>
        <v>0</v>
      </c>
      <c r="BH110" s="284">
        <f>IFERROR(INDEX($W$157:$AI$199,$AM170,COLUMNS($AN$185:AR198)),"")</f>
        <v>0</v>
      </c>
      <c r="BI110" s="284">
        <f>IFERROR(INDEX($W$157:$AI$199,$AM170,COLUMNS($AN$185:AS198)),"")</f>
        <v>20</v>
      </c>
      <c r="BJ110" s="284">
        <f>IFERROR(INDEX($W$157:$AI$199,$AM170,COLUMNS($AN$185:AT198)),"")</f>
        <v>5</v>
      </c>
      <c r="BK110" s="284">
        <f>IFERROR(INDEX($W$157:$AI$199,$AM170,COLUMNS($AN$185:AU198)),"")</f>
        <v>0</v>
      </c>
      <c r="BL110" s="284">
        <f>IFERROR(INDEX($W$157:$AI$199,$AM170,COLUMNS($AN$185:AV198)),"")</f>
        <v>20</v>
      </c>
      <c r="BM110" s="284">
        <f>IFERROR(INDEX($W$157:$AI$199,$AM170,COLUMNS($AN$185:AW198)),"")</f>
        <v>5</v>
      </c>
      <c r="BN110" s="284">
        <f>IFERROR(INDEX($W$157:$AI$199,$AM170,COLUMNS($AN$185:AX198)),"")</f>
        <v>510</v>
      </c>
      <c r="BO110" s="284">
        <f>IFERROR(INDEX($W$157:$AI$199,$AM170,COLUMNS($AN$185:AY198)),"")</f>
        <v>60</v>
      </c>
      <c r="BP110" s="285">
        <f>IFERROR(INDEX($W$157:$AI$199,$AM170,COLUMNS($AN$185:AZ198)),"")</f>
        <v>570</v>
      </c>
    </row>
    <row r="111" spans="3:68" x14ac:dyDescent="0.3">
      <c r="C111" s="350" t="s">
        <v>578</v>
      </c>
      <c r="D111" s="382">
        <v>1.4625794739875939E-2</v>
      </c>
      <c r="E111" s="382">
        <v>2.1508521676288149E-3</v>
      </c>
      <c r="F111" s="382">
        <v>4.4436605783211309E-3</v>
      </c>
      <c r="G111" s="382">
        <v>4.4436605783211309E-3</v>
      </c>
      <c r="H111" s="382">
        <v>4.9542728829162115E-2</v>
      </c>
      <c r="I111" s="382">
        <v>1.0681131864444693E-2</v>
      </c>
      <c r="J111" s="382">
        <v>8.7453649135787598E-3</v>
      </c>
      <c r="K111" s="382">
        <v>8.4601619161511793E-2</v>
      </c>
      <c r="L111" s="382">
        <v>2.6670566878597302E-2</v>
      </c>
      <c r="M111" s="382">
        <v>0.79409462028855837</v>
      </c>
      <c r="N111" s="382">
        <v>0.20590537971144168</v>
      </c>
      <c r="O111" s="350" t="s">
        <v>139</v>
      </c>
      <c r="P111" s="350">
        <f>ROWS($O$106:O111)</f>
        <v>6</v>
      </c>
      <c r="Q111" s="350">
        <f t="shared" si="4"/>
        <v>6</v>
      </c>
      <c r="R111" s="350">
        <f>IFERROR(SMALL($Q$106:$Q$149,ROWS($Q$106:Q111)),"")</f>
        <v>6</v>
      </c>
      <c r="T111" s="360"/>
      <c r="U111" s="360"/>
      <c r="V111" s="586"/>
      <c r="W111" s="586" t="s">
        <v>578</v>
      </c>
      <c r="X111" s="586">
        <v>35</v>
      </c>
      <c r="Y111" s="586">
        <v>5</v>
      </c>
      <c r="Z111" s="586">
        <v>10</v>
      </c>
      <c r="AA111" s="586">
        <v>10</v>
      </c>
      <c r="AB111" s="586">
        <v>115</v>
      </c>
      <c r="AC111" s="586">
        <v>25</v>
      </c>
      <c r="AD111" s="586">
        <v>20</v>
      </c>
      <c r="AE111" s="586">
        <v>195</v>
      </c>
      <c r="AF111" s="586">
        <v>60</v>
      </c>
      <c r="AG111" s="586">
        <v>1845</v>
      </c>
      <c r="AH111" s="586">
        <v>480</v>
      </c>
      <c r="AI111" s="586">
        <v>2325</v>
      </c>
      <c r="AJ111" s="581" t="s">
        <v>139</v>
      </c>
      <c r="AK111" s="586">
        <f>ROWS($O$106:AI111)</f>
        <v>6</v>
      </c>
      <c r="AL111" s="581">
        <f t="shared" si="5"/>
        <v>6</v>
      </c>
      <c r="AM111" s="586">
        <f>IFERROR(SMALL($AL$106:$AL$151,ROWS($AL$106:AL111)),"")</f>
        <v>6</v>
      </c>
      <c r="AN111" s="586"/>
      <c r="AQ111" s="597" t="str">
        <f>IFERROR(INDEX($C$157:$H$199,$R171,COLUMNS($V$160:V174)),"")</f>
        <v xml:space="preserve">Mathematical Sciences                                       </v>
      </c>
      <c r="AR111" s="331">
        <f>IFERROR(INDEX($C$157:$N$198,$R171,COLUMNS($V$160:W174)),"")</f>
        <v>1.452991452991453E-2</v>
      </c>
      <c r="AS111" s="331">
        <f>IFERROR(INDEX($C$157:$N$198,$R171,COLUMNS($V$160:X174)),"")</f>
        <v>4.2735042735042739E-3</v>
      </c>
      <c r="AT111" s="331">
        <f>IFERROR(INDEX($C$157:$N$198,$R171,COLUMNS($V$160:Y174)),"")</f>
        <v>3.4188034188034188E-3</v>
      </c>
      <c r="AU111" s="331">
        <f>IFERROR(INDEX($C$157:$N$198,$R171,COLUMNS($V$160:Z174)),"")</f>
        <v>1.7094017094017094E-3</v>
      </c>
      <c r="AV111" s="331">
        <f>IFERROR(INDEX($C$157:$N$198,$R171,COLUMNS($V$160:AA174)),"")</f>
        <v>9.4017094017094013E-3</v>
      </c>
      <c r="AW111" s="331">
        <f>IFERROR(INDEX($C$157:$N$198,$R171,COLUMNS($V$160:AB174)),"")</f>
        <v>1.7094017094017096E-2</v>
      </c>
      <c r="AX111" s="331">
        <f>IFERROR(INDEX($C$157:$N$198,$R171,COLUMNS($V$160:AC174)),"")</f>
        <v>2.8769230769230766E-2</v>
      </c>
      <c r="AY111" s="331">
        <f>IFERROR(INDEX($C$157:$N$198,$R171,COLUMNS($V$160:AD174)),"")</f>
        <v>3.6752136752136753E-2</v>
      </c>
      <c r="AZ111" s="331">
        <f>IFERROR(INDEX($C$157:$N$198,$R171,COLUMNS($V$160:AE174)),"")</f>
        <v>8.5470085470085479E-3</v>
      </c>
      <c r="BA111" s="331">
        <f>IFERROR(INDEX($C$157:$N$198,$R171,COLUMNS($V$160:AF174)),"")</f>
        <v>0.8755042735042734</v>
      </c>
      <c r="BB111" s="332">
        <f>IFERROR(INDEX($C$157:$N$198,$R171,COLUMNS($V$160:AG174)),"")</f>
        <v>0.12449572649572649</v>
      </c>
      <c r="BD111" s="574" t="str">
        <f>IFERROR(INDEX($W$157:$AE$199,$AM171,COLUMNS($AN$185:AN199)),"")</f>
        <v xml:space="preserve">Mathematical Sciences                                       </v>
      </c>
      <c r="BE111" s="284">
        <f>IFERROR(INDEX($W$157:$AI$199,$AM171,COLUMNS($AN$185:AO199)),"")</f>
        <v>10</v>
      </c>
      <c r="BF111" s="284">
        <f>IFERROR(INDEX($W$157:$AI$199,$AM171,COLUMNS($AN$185:AP199)),"")</f>
        <v>5</v>
      </c>
      <c r="BG111" s="284">
        <f>IFERROR(INDEX($W$157:$AI$199,$AM171,COLUMNS($AN$185:AQ199)),"")</f>
        <v>0</v>
      </c>
      <c r="BH111" s="284">
        <f>IFERROR(INDEX($W$157:$AI$199,$AM171,COLUMNS($AN$185:AR199)),"")</f>
        <v>0</v>
      </c>
      <c r="BI111" s="284">
        <f>IFERROR(INDEX($W$157:$AI$199,$AM171,COLUMNS($AN$185:AS199)),"")</f>
        <v>5</v>
      </c>
      <c r="BJ111" s="284">
        <f>IFERROR(INDEX($W$157:$AI$199,$AM171,COLUMNS($AN$185:AT199)),"")</f>
        <v>10</v>
      </c>
      <c r="BK111" s="284">
        <f>IFERROR(INDEX($W$157:$AI$199,$AM171,COLUMNS($AN$185:AU199)),"")</f>
        <v>15</v>
      </c>
      <c r="BL111" s="284">
        <f>IFERROR(INDEX($W$157:$AI$199,$AM171,COLUMNS($AN$185:AV199)),"")</f>
        <v>20</v>
      </c>
      <c r="BM111" s="284">
        <f>IFERROR(INDEX($W$157:$AI$199,$AM171,COLUMNS($AN$185:AW199)),"")</f>
        <v>5</v>
      </c>
      <c r="BN111" s="284">
        <f>IFERROR(INDEX($W$157:$AI$199,$AM171,COLUMNS($AN$185:AX199)),"")</f>
        <v>510</v>
      </c>
      <c r="BO111" s="284">
        <f>IFERROR(INDEX($W$157:$AI$199,$AM171,COLUMNS($AN$185:AY199)),"")</f>
        <v>75</v>
      </c>
      <c r="BP111" s="285">
        <f>IFERROR(INDEX($W$157:$AI$199,$AM171,COLUMNS($AN$185:AZ199)),"")</f>
        <v>585</v>
      </c>
    </row>
    <row r="112" spans="3:68" x14ac:dyDescent="0.3">
      <c r="C112" s="350" t="s">
        <v>579</v>
      </c>
      <c r="D112" s="382">
        <v>0</v>
      </c>
      <c r="E112" s="382">
        <v>0</v>
      </c>
      <c r="F112" s="382">
        <v>0</v>
      </c>
      <c r="G112" s="382">
        <v>0</v>
      </c>
      <c r="H112" s="382">
        <v>9.2592592592592587E-2</v>
      </c>
      <c r="I112" s="382">
        <v>0</v>
      </c>
      <c r="J112" s="382">
        <v>3.7037037037037035E-2</v>
      </c>
      <c r="K112" s="382">
        <v>0</v>
      </c>
      <c r="L112" s="382">
        <v>0</v>
      </c>
      <c r="M112" s="382">
        <v>0.87037037037037035</v>
      </c>
      <c r="N112" s="382">
        <v>0.12962962962962962</v>
      </c>
      <c r="O112" s="350" t="s">
        <v>139</v>
      </c>
      <c r="P112" s="350">
        <f>ROWS($O$106:O112)</f>
        <v>7</v>
      </c>
      <c r="Q112" s="350">
        <f t="shared" si="4"/>
        <v>7</v>
      </c>
      <c r="R112" s="350">
        <f>IFERROR(SMALL($Q$106:$Q$149,ROWS($Q$106:Q112)),"")</f>
        <v>7</v>
      </c>
      <c r="T112" s="360"/>
      <c r="U112" s="360"/>
      <c r="V112" s="586"/>
      <c r="W112" s="586" t="s">
        <v>579</v>
      </c>
      <c r="X112" s="586">
        <v>0</v>
      </c>
      <c r="Y112" s="581">
        <v>0</v>
      </c>
      <c r="Z112" s="586">
        <v>0</v>
      </c>
      <c r="AA112" s="586">
        <v>0</v>
      </c>
      <c r="AB112" s="586">
        <v>5</v>
      </c>
      <c r="AC112" s="581">
        <v>0</v>
      </c>
      <c r="AD112" s="586">
        <v>0</v>
      </c>
      <c r="AE112" s="586">
        <v>0</v>
      </c>
      <c r="AF112" s="586">
        <v>0</v>
      </c>
      <c r="AG112" s="586">
        <v>25</v>
      </c>
      <c r="AH112" s="586">
        <v>5</v>
      </c>
      <c r="AI112" s="586">
        <v>25</v>
      </c>
      <c r="AJ112" s="581" t="s">
        <v>139</v>
      </c>
      <c r="AK112" s="586">
        <f>ROWS($O$106:AI112)</f>
        <v>7</v>
      </c>
      <c r="AL112" s="581">
        <f t="shared" si="5"/>
        <v>7</v>
      </c>
      <c r="AM112" s="586">
        <f>IFERROR(SMALL($AL$106:$AL$151,ROWS($AL$106:AL112)),"")</f>
        <v>7</v>
      </c>
      <c r="AN112" s="586"/>
      <c r="AQ112" s="597" t="str">
        <f>IFERROR(INDEX($C$157:$H$199,$R172,COLUMNS($V$160:V175)),"")</f>
        <v xml:space="preserve">Medicine and Dentistry                                      </v>
      </c>
      <c r="AR112" s="331">
        <f>IFERROR(INDEX($C$157:$N$198,$R172,COLUMNS($V$160:W175)),"")</f>
        <v>7.462686567164179E-3</v>
      </c>
      <c r="AS112" s="331">
        <f>IFERROR(INDEX($C$157:$N$198,$R172,COLUMNS($V$160:X175)),"")</f>
        <v>1.4925373134328358E-3</v>
      </c>
      <c r="AT112" s="331">
        <f>IFERROR(INDEX($C$157:$N$198,$R172,COLUMNS($V$160:Y175)),"")</f>
        <v>2.9850746268656717E-3</v>
      </c>
      <c r="AU112" s="331">
        <f>IFERROR(INDEX($C$157:$N$198,$R172,COLUMNS($V$160:Z175)),"")</f>
        <v>1.4925373134328358E-3</v>
      </c>
      <c r="AV112" s="331">
        <f>IFERROR(INDEX($C$157:$N$198,$R172,COLUMNS($V$160:AA175)),"")</f>
        <v>1.1940298507462687E-2</v>
      </c>
      <c r="AW112" s="331">
        <f>IFERROR(INDEX($C$157:$N$198,$R172,COLUMNS($V$160:AB175)),"")</f>
        <v>2.0895522388059702E-2</v>
      </c>
      <c r="AX112" s="331">
        <f>IFERROR(INDEX($C$157:$N$198,$R172,COLUMNS($V$160:AC175)),"")</f>
        <v>0</v>
      </c>
      <c r="AY112" s="331">
        <f>IFERROR(INDEX($C$157:$N$198,$R172,COLUMNS($V$160:AD175)),"")</f>
        <v>4.0298507462686567E-2</v>
      </c>
      <c r="AZ112" s="331">
        <f>IFERROR(INDEX($C$157:$N$198,$R172,COLUMNS($V$160:AE175)),"")</f>
        <v>2.9850746268656717E-3</v>
      </c>
      <c r="BA112" s="331">
        <f>IFERROR(INDEX($C$157:$N$198,$R172,COLUMNS($V$160:AF175)),"")</f>
        <v>0.91044776119402981</v>
      </c>
      <c r="BB112" s="332">
        <f>IFERROR(INDEX($C$157:$N$198,$R172,COLUMNS($V$160:AG175)),"")</f>
        <v>8.9552238805970144E-2</v>
      </c>
      <c r="BD112" s="574" t="str">
        <f>IFERROR(INDEX($W$157:$AE$199,$AM172,COLUMNS($AN$185:AN200)),"")</f>
        <v xml:space="preserve">Medicine and Dentistry                                      </v>
      </c>
      <c r="BE112" s="284">
        <f>IFERROR(INDEX($W$157:$AI$199,$AM172,COLUMNS($AN$185:AO200)),"")</f>
        <v>5</v>
      </c>
      <c r="BF112" s="284">
        <f>IFERROR(INDEX($W$157:$AI$199,$AM172,COLUMNS($AN$185:AP200)),"")</f>
        <v>0</v>
      </c>
      <c r="BG112" s="284">
        <f>IFERROR(INDEX($W$157:$AI$199,$AM172,COLUMNS($AN$185:AQ200)),"")</f>
        <v>0</v>
      </c>
      <c r="BH112" s="284">
        <f>IFERROR(INDEX($W$157:$AI$199,$AM172,COLUMNS($AN$185:AR200)),"")</f>
        <v>0</v>
      </c>
      <c r="BI112" s="284">
        <f>IFERROR(INDEX($W$157:$AI$199,$AM172,COLUMNS($AN$185:AS200)),"")</f>
        <v>10</v>
      </c>
      <c r="BJ112" s="284">
        <f>IFERROR(INDEX($W$157:$AI$199,$AM172,COLUMNS($AN$185:AT200)),"")</f>
        <v>15</v>
      </c>
      <c r="BK112" s="284">
        <f>IFERROR(INDEX($W$157:$AI$199,$AM172,COLUMNS($AN$185:AU200)),"")</f>
        <v>0</v>
      </c>
      <c r="BL112" s="284">
        <f>IFERROR(INDEX($W$157:$AI$199,$AM172,COLUMNS($AN$185:AV200)),"")</f>
        <v>25</v>
      </c>
      <c r="BM112" s="284">
        <f>IFERROR(INDEX($W$157:$AI$199,$AM172,COLUMNS($AN$185:AW200)),"")</f>
        <v>0</v>
      </c>
      <c r="BN112" s="284">
        <f>IFERROR(INDEX($W$157:$AI$199,$AM172,COLUMNS($AN$185:AX200)),"")</f>
        <v>610</v>
      </c>
      <c r="BO112" s="284">
        <f>IFERROR(INDEX($W$157:$AI$199,$AM172,COLUMNS($AN$185:AY200)),"")</f>
        <v>60</v>
      </c>
      <c r="BP112" s="285">
        <f>IFERROR(INDEX($W$157:$AI$199,$AM172,COLUMNS($AN$185:AZ200)),"")</f>
        <v>670</v>
      </c>
    </row>
    <row r="113" spans="3:68" x14ac:dyDescent="0.3">
      <c r="C113" s="350" t="s">
        <v>580</v>
      </c>
      <c r="D113" s="382">
        <v>8.025467483480913E-3</v>
      </c>
      <c r="E113" s="382">
        <v>3.8216511826099584E-4</v>
      </c>
      <c r="F113" s="382">
        <v>1.9108255913049793E-3</v>
      </c>
      <c r="G113" s="382">
        <v>2.2929907095659749E-3</v>
      </c>
      <c r="H113" s="382">
        <v>1.7388512880875312E-2</v>
      </c>
      <c r="I113" s="382">
        <v>1.6433100085222821E-2</v>
      </c>
      <c r="J113" s="382">
        <v>1.7197430321744813E-3</v>
      </c>
      <c r="K113" s="382">
        <v>3.2484035052184647E-2</v>
      </c>
      <c r="L113" s="382">
        <v>1.0700623311307883E-2</v>
      </c>
      <c r="M113" s="382">
        <v>0.90866253673562203</v>
      </c>
      <c r="N113" s="382">
        <v>9.1337463264377999E-2</v>
      </c>
      <c r="O113" s="350" t="s">
        <v>139</v>
      </c>
      <c r="P113" s="350">
        <f>ROWS($O$106:O113)</f>
        <v>8</v>
      </c>
      <c r="Q113" s="350">
        <f t="shared" si="4"/>
        <v>8</v>
      </c>
      <c r="R113" s="350">
        <f>IFERROR(SMALL($Q$106:$Q$149,ROWS($Q$106:Q113)),"")</f>
        <v>8</v>
      </c>
      <c r="T113" s="360"/>
      <c r="U113" s="360"/>
      <c r="V113" s="586"/>
      <c r="W113" s="586" t="s">
        <v>580</v>
      </c>
      <c r="X113" s="586">
        <v>20</v>
      </c>
      <c r="Y113" s="586">
        <v>0</v>
      </c>
      <c r="Z113" s="586">
        <v>5</v>
      </c>
      <c r="AA113" s="586">
        <v>5</v>
      </c>
      <c r="AB113" s="586">
        <v>45</v>
      </c>
      <c r="AC113" s="586">
        <v>45</v>
      </c>
      <c r="AD113" s="586">
        <v>5</v>
      </c>
      <c r="AE113" s="586">
        <v>85</v>
      </c>
      <c r="AF113" s="586">
        <v>30</v>
      </c>
      <c r="AG113" s="586">
        <v>2380</v>
      </c>
      <c r="AH113" s="586">
        <v>240</v>
      </c>
      <c r="AI113" s="586">
        <v>2615</v>
      </c>
      <c r="AJ113" s="581" t="s">
        <v>139</v>
      </c>
      <c r="AK113" s="586">
        <f>ROWS($O$106:AI113)</f>
        <v>8</v>
      </c>
      <c r="AL113" s="581">
        <f t="shared" si="5"/>
        <v>8</v>
      </c>
      <c r="AM113" s="586">
        <f>IFERROR(SMALL($AL$106:$AL$151,ROWS($AL$106:AL113)),"")</f>
        <v>8</v>
      </c>
      <c r="AN113" s="586"/>
      <c r="AQ113" s="597" t="str">
        <f>IFERROR(INDEX($C$157:$H$199,$R173,COLUMNS($V$160:V176)),"")</f>
        <v xml:space="preserve">Physical Sciences                                           </v>
      </c>
      <c r="AR113" s="331">
        <f>IFERROR(INDEX($C$157:$N$198,$R173,COLUMNS($V$160:W176)),"")</f>
        <v>8.0420946209875683E-3</v>
      </c>
      <c r="AS113" s="331">
        <f>IFERROR(INDEX($C$157:$N$198,$R173,COLUMNS($V$160:X176)),"")</f>
        <v>1.1488706601410813E-3</v>
      </c>
      <c r="AT113" s="331">
        <f>IFERROR(INDEX($C$157:$N$198,$R173,COLUMNS($V$160:Y176)),"")</f>
        <v>3.4466119804232435E-3</v>
      </c>
      <c r="AU113" s="331">
        <f>IFERROR(INDEX($C$157:$N$198,$R173,COLUMNS($V$160:Z176)),"")</f>
        <v>3.4466119804232435E-3</v>
      </c>
      <c r="AV113" s="331">
        <f>IFERROR(INDEX($C$157:$N$198,$R173,COLUMNS($V$160:AA176)),"")</f>
        <v>1.7905149238298751E-2</v>
      </c>
      <c r="AW113" s="331">
        <f>IFERROR(INDEX($C$157:$N$198,$R173,COLUMNS($V$160:AB176)),"")</f>
        <v>1.5124882240757333E-2</v>
      </c>
      <c r="AX113" s="331">
        <f>IFERROR(INDEX($C$157:$N$198,$R173,COLUMNS($V$160:AC176)),"")</f>
        <v>1.1201488936375542E-2</v>
      </c>
      <c r="AY113" s="331">
        <f>IFERROR(INDEX($C$157:$N$198,$R173,COLUMNS($V$160:AD176)),"")</f>
        <v>5.5720227016842441E-2</v>
      </c>
      <c r="AZ113" s="331">
        <f>IFERROR(INDEX($C$157:$N$198,$R173,COLUMNS($V$160:AE176)),"")</f>
        <v>1.704349624319294E-2</v>
      </c>
      <c r="BA113" s="331">
        <f>IFERROR(INDEX($C$157:$N$198,$R173,COLUMNS($V$160:AF176)),"")</f>
        <v>0.86692056708255782</v>
      </c>
      <c r="BB113" s="332">
        <f>IFERROR(INDEX($C$157:$N$198,$R173,COLUMNS($V$160:AG176)),"")</f>
        <v>0.13307943291744215</v>
      </c>
      <c r="BD113" s="574" t="str">
        <f>IFERROR(INDEX($W$157:$AE$199,$AM173,COLUMNS($AN$185:AN201)),"")</f>
        <v xml:space="preserve">Physical Sciences                                           </v>
      </c>
      <c r="BE113" s="284">
        <f>IFERROR(INDEX($W$157:$AI$199,$AM173,COLUMNS($AN$185:AO201)),"")</f>
        <v>15</v>
      </c>
      <c r="BF113" s="284">
        <f>IFERROR(INDEX($W$157:$AI$199,$AM173,COLUMNS($AN$185:AP201)),"")</f>
        <v>0</v>
      </c>
      <c r="BG113" s="284">
        <f>IFERROR(INDEX($W$157:$AI$199,$AM173,COLUMNS($AN$185:AQ201)),"")</f>
        <v>5</v>
      </c>
      <c r="BH113" s="284">
        <f>IFERROR(INDEX($W$157:$AI$199,$AM173,COLUMNS($AN$185:AR201)),"")</f>
        <v>5</v>
      </c>
      <c r="BI113" s="284">
        <f>IFERROR(INDEX($W$157:$AI$199,$AM173,COLUMNS($AN$185:AS201)),"")</f>
        <v>30</v>
      </c>
      <c r="BJ113" s="284">
        <f>IFERROR(INDEX($W$157:$AI$199,$AM173,COLUMNS($AN$185:AT201)),"")</f>
        <v>25</v>
      </c>
      <c r="BK113" s="284">
        <f>IFERROR(INDEX($W$157:$AI$199,$AM173,COLUMNS($AN$185:AU201)),"")</f>
        <v>20</v>
      </c>
      <c r="BL113" s="284">
        <f>IFERROR(INDEX($W$157:$AI$199,$AM173,COLUMNS($AN$185:AV201)),"")</f>
        <v>95</v>
      </c>
      <c r="BM113" s="284">
        <f>IFERROR(INDEX($W$157:$AI$199,$AM173,COLUMNS($AN$185:AW201)),"")</f>
        <v>30</v>
      </c>
      <c r="BN113" s="284">
        <f>IFERROR(INDEX($W$157:$AI$199,$AM173,COLUMNS($AN$185:AX201)),"")</f>
        <v>1510</v>
      </c>
      <c r="BO113" s="284">
        <f>IFERROR(INDEX($W$157:$AI$199,$AM173,COLUMNS($AN$185:AY201)),"")</f>
        <v>230</v>
      </c>
      <c r="BP113" s="285">
        <f>IFERROR(INDEX($W$157:$AI$199,$AM173,COLUMNS($AN$185:AZ201)),"")</f>
        <v>1740</v>
      </c>
    </row>
    <row r="114" spans="3:68" x14ac:dyDescent="0.3">
      <c r="C114" s="350" t="s">
        <v>581</v>
      </c>
      <c r="D114" s="382">
        <v>7.2675959095547691E-3</v>
      </c>
      <c r="E114" s="382">
        <v>3.028164962314487E-4</v>
      </c>
      <c r="F114" s="382">
        <v>1.8168989773886923E-3</v>
      </c>
      <c r="G114" s="382">
        <v>3.3309814585459358E-3</v>
      </c>
      <c r="H114" s="382">
        <v>9.89301493188143E-3</v>
      </c>
      <c r="I114" s="382">
        <v>7.721820653901942E-3</v>
      </c>
      <c r="J114" s="382">
        <v>4.8450639397031791E-3</v>
      </c>
      <c r="K114" s="382">
        <v>4.6733669863399482E-2</v>
      </c>
      <c r="L114" s="382">
        <v>5.0964016315752812E-3</v>
      </c>
      <c r="M114" s="382">
        <v>0.91299173613781781</v>
      </c>
      <c r="N114" s="382">
        <v>8.7008263862182147E-2</v>
      </c>
      <c r="O114" s="350" t="s">
        <v>139</v>
      </c>
      <c r="P114" s="350">
        <f>ROWS($O$106:O114)</f>
        <v>9</v>
      </c>
      <c r="Q114" s="350">
        <f t="shared" si="4"/>
        <v>9</v>
      </c>
      <c r="R114" s="350">
        <f>IFERROR(SMALL($Q$106:$Q$149,ROWS($Q$106:Q114)),"")</f>
        <v>9</v>
      </c>
      <c r="T114" s="360"/>
      <c r="U114" s="360"/>
      <c r="V114" s="586"/>
      <c r="W114" s="586" t="s">
        <v>581</v>
      </c>
      <c r="X114" s="586">
        <v>25</v>
      </c>
      <c r="Y114" s="586">
        <v>0</v>
      </c>
      <c r="Z114" s="586">
        <v>5</v>
      </c>
      <c r="AA114" s="586">
        <v>10</v>
      </c>
      <c r="AB114" s="586">
        <v>35</v>
      </c>
      <c r="AC114" s="586">
        <v>25</v>
      </c>
      <c r="AD114" s="586">
        <v>15</v>
      </c>
      <c r="AE114" s="586">
        <v>155</v>
      </c>
      <c r="AF114" s="586">
        <v>15</v>
      </c>
      <c r="AG114" s="586">
        <v>3015</v>
      </c>
      <c r="AH114" s="586">
        <v>285</v>
      </c>
      <c r="AI114" s="586">
        <v>3300</v>
      </c>
      <c r="AJ114" s="581" t="s">
        <v>139</v>
      </c>
      <c r="AK114" s="586">
        <f>ROWS($O$106:AI114)</f>
        <v>9</v>
      </c>
      <c r="AL114" s="581">
        <f t="shared" si="5"/>
        <v>9</v>
      </c>
      <c r="AM114" s="586">
        <f>IFERROR(SMALL($AL$106:$AL$151,ROWS($AL$106:AL114)),"")</f>
        <v>9</v>
      </c>
      <c r="AN114" s="586"/>
      <c r="AQ114" s="597" t="str">
        <f>IFERROR(INDEX($C$157:$H$199,$R174,COLUMNS($V$160:V177)),"")</f>
        <v xml:space="preserve">Social Studies                                              </v>
      </c>
      <c r="AR114" s="331">
        <f>IFERROR(INDEX($C$157:$N$198,$R174,COLUMNS($V$160:W177)),"")</f>
        <v>1.4397670791773721E-2</v>
      </c>
      <c r="AS114" s="331">
        <f>IFERROR(INDEX($C$157:$N$198,$R174,COLUMNS($V$160:X177)),"")</f>
        <v>1.8232000807817882E-3</v>
      </c>
      <c r="AT114" s="331">
        <f>IFERROR(INDEX($C$157:$N$198,$R174,COLUMNS($V$160:Y177)),"")</f>
        <v>3.2733453758036104E-3</v>
      </c>
      <c r="AU114" s="331">
        <f>IFERROR(INDEX($C$157:$N$198,$R174,COLUMNS($V$160:Z177)),"")</f>
        <v>6.0782685770063623E-3</v>
      </c>
      <c r="AV114" s="331">
        <f>IFERROR(INDEX($C$157:$N$198,$R174,COLUMNS($V$160:AA177)),"")</f>
        <v>3.2208933119411191E-2</v>
      </c>
      <c r="AW114" s="331">
        <f>IFERROR(INDEX($C$157:$N$198,$R174,COLUMNS($V$160:AB177)),"")</f>
        <v>1.5146585286494856E-2</v>
      </c>
      <c r="AX114" s="331">
        <f>IFERROR(INDEX($C$157:$N$198,$R174,COLUMNS($V$160:AC177)),"")</f>
        <v>4.3476309618642643E-3</v>
      </c>
      <c r="AY114" s="331">
        <f>IFERROR(INDEX($C$157:$N$198,$R174,COLUMNS($V$160:AD177)),"")</f>
        <v>5.7453241930235953E-2</v>
      </c>
      <c r="AZ114" s="331">
        <f>IFERROR(INDEX($C$157:$N$198,$R174,COLUMNS($V$160:AE177)),"")</f>
        <v>1.5940378552435235E-2</v>
      </c>
      <c r="BA114" s="331">
        <f>IFERROR(INDEX($C$157:$N$198,$R174,COLUMNS($V$160:AF177)),"")</f>
        <v>0.84933074532419306</v>
      </c>
      <c r="BB114" s="332">
        <f>IFERROR(INDEX($C$157:$N$198,$R174,COLUMNS($V$160:AG177)),"")</f>
        <v>0.150669254675807</v>
      </c>
      <c r="BD114" s="574" t="str">
        <f>IFERROR(INDEX($W$157:$AE$199,$AM174,COLUMNS($AN$185:AN202)),"")</f>
        <v xml:space="preserve">Social Studies                                              </v>
      </c>
      <c r="BE114" s="284">
        <f>IFERROR(INDEX($W$157:$AI$199,$AM174,COLUMNS($AN$185:AO202)),"")</f>
        <v>50</v>
      </c>
      <c r="BF114" s="284">
        <f>IFERROR(INDEX($W$157:$AI$199,$AM174,COLUMNS($AN$185:AP202)),"")</f>
        <v>5</v>
      </c>
      <c r="BG114" s="284">
        <f>IFERROR(INDEX($W$157:$AI$199,$AM174,COLUMNS($AN$185:AQ202)),"")</f>
        <v>10</v>
      </c>
      <c r="BH114" s="284">
        <f>IFERROR(INDEX($W$157:$AI$199,$AM174,COLUMNS($AN$185:AR202)),"")</f>
        <v>20</v>
      </c>
      <c r="BI114" s="284">
        <f>IFERROR(INDEX($W$157:$AI$199,$AM174,COLUMNS($AN$185:AS202)),"")</f>
        <v>115</v>
      </c>
      <c r="BJ114" s="284">
        <f>IFERROR(INDEX($W$157:$AI$199,$AM174,COLUMNS($AN$185:AT202)),"")</f>
        <v>55</v>
      </c>
      <c r="BK114" s="284">
        <f>IFERROR(INDEX($W$157:$AI$199,$AM174,COLUMNS($AN$185:AU202)),"")</f>
        <v>15</v>
      </c>
      <c r="BL114" s="284">
        <f>IFERROR(INDEX($W$157:$AI$199,$AM174,COLUMNS($AN$185:AV202)),"")</f>
        <v>205</v>
      </c>
      <c r="BM114" s="284">
        <f>IFERROR(INDEX($W$157:$AI$199,$AM174,COLUMNS($AN$185:AW202)),"")</f>
        <v>55</v>
      </c>
      <c r="BN114" s="284">
        <f>IFERROR(INDEX($W$157:$AI$199,$AM174,COLUMNS($AN$185:AX202)),"")</f>
        <v>3030</v>
      </c>
      <c r="BO114" s="284">
        <f>IFERROR(INDEX($W$157:$AI$199,$AM174,COLUMNS($AN$185:AY202)),"")</f>
        <v>535</v>
      </c>
      <c r="BP114" s="285">
        <f>IFERROR(INDEX($W$157:$AI$199,$AM174,COLUMNS($AN$185:AZ202)),"")</f>
        <v>3565</v>
      </c>
    </row>
    <row r="115" spans="3:68" x14ac:dyDescent="0.3">
      <c r="C115" s="350" t="s">
        <v>582</v>
      </c>
      <c r="D115" s="382">
        <v>1.0903949810020323E-2</v>
      </c>
      <c r="E115" s="382">
        <v>1.7672528055138288E-3</v>
      </c>
      <c r="F115" s="382">
        <v>3.5345056110276576E-3</v>
      </c>
      <c r="G115" s="382">
        <v>7.0690112220553152E-3</v>
      </c>
      <c r="H115" s="382">
        <v>3.2110983476186274E-2</v>
      </c>
      <c r="I115" s="382">
        <v>1.7089334629318723E-2</v>
      </c>
      <c r="J115" s="382">
        <v>8.8362640275691431E-3</v>
      </c>
      <c r="K115" s="382">
        <v>1.620570822656181E-2</v>
      </c>
      <c r="L115" s="382">
        <v>5.3017584165414864E-3</v>
      </c>
      <c r="M115" s="382">
        <v>0.89718123177520548</v>
      </c>
      <c r="N115" s="382">
        <v>0.10281876822479456</v>
      </c>
      <c r="O115" s="350" t="s">
        <v>139</v>
      </c>
      <c r="P115" s="350">
        <f>ROWS($O$106:O115)</f>
        <v>10</v>
      </c>
      <c r="Q115" s="350">
        <f t="shared" si="4"/>
        <v>10</v>
      </c>
      <c r="R115" s="350">
        <f>IFERROR(SMALL($Q$106:$Q$149,ROWS($Q$106:Q115)),"")</f>
        <v>10</v>
      </c>
      <c r="T115" s="360"/>
      <c r="U115" s="360"/>
      <c r="V115" s="586"/>
      <c r="W115" s="586" t="s">
        <v>582</v>
      </c>
      <c r="X115" s="586">
        <v>5</v>
      </c>
      <c r="Y115" s="586">
        <v>0</v>
      </c>
      <c r="Z115" s="586">
        <v>0</v>
      </c>
      <c r="AA115" s="586">
        <v>5</v>
      </c>
      <c r="AB115" s="586">
        <v>20</v>
      </c>
      <c r="AC115" s="586">
        <v>10</v>
      </c>
      <c r="AD115" s="586">
        <v>5</v>
      </c>
      <c r="AE115" s="586">
        <v>10</v>
      </c>
      <c r="AF115" s="586">
        <v>5</v>
      </c>
      <c r="AG115" s="586">
        <v>510</v>
      </c>
      <c r="AH115" s="586">
        <v>60</v>
      </c>
      <c r="AI115" s="586">
        <v>565</v>
      </c>
      <c r="AJ115" s="581" t="s">
        <v>139</v>
      </c>
      <c r="AK115" s="586">
        <f>ROWS($O$106:AI115)</f>
        <v>10</v>
      </c>
      <c r="AL115" s="581">
        <f t="shared" si="5"/>
        <v>10</v>
      </c>
      <c r="AM115" s="586">
        <f>IFERROR(SMALL($AL$106:$AL$151,ROWS($AL$106:AL115)),"")</f>
        <v>10</v>
      </c>
      <c r="AN115" s="586"/>
      <c r="AQ115" s="597" t="str">
        <f>IFERROR(INDEX($C$157:$H$199,$R175,COLUMNS($V$160:V178)),"")</f>
        <v xml:space="preserve">Subjects Allied to Medicine                                 </v>
      </c>
      <c r="AR115" s="331">
        <f>IFERROR(INDEX($C$157:$N$198,$R175,COLUMNS($V$160:W178)),"")</f>
        <v>1.077636193675806E-2</v>
      </c>
      <c r="AS115" s="331">
        <f>IFERROR(INDEX($C$157:$N$198,$R175,COLUMNS($V$160:X178)),"")</f>
        <v>1.4636734866002713E-3</v>
      </c>
      <c r="AT115" s="331">
        <f>IFERROR(INDEX($C$157:$N$198,$R175,COLUMNS($V$160:Y178)),"")</f>
        <v>2.2842443368311558E-3</v>
      </c>
      <c r="AU115" s="331">
        <f>IFERROR(INDEX($C$157:$N$198,$R175,COLUMNS($V$160:Z178)),"")</f>
        <v>1.5813999254984923E-3</v>
      </c>
      <c r="AV115" s="331">
        <f>IFERROR(INDEX($C$157:$N$198,$R175,COLUMNS($V$160:AA178)),"")</f>
        <v>1.6662683881669114E-2</v>
      </c>
      <c r="AW115" s="331">
        <f>IFERROR(INDEX($C$157:$N$198,$R175,COLUMNS($V$160:AB178)),"")</f>
        <v>1.3529754918153768E-2</v>
      </c>
      <c r="AX115" s="331">
        <f>IFERROR(INDEX($C$157:$N$198,$R175,COLUMNS($V$160:AC178)),"")</f>
        <v>5.8511797243444223E-4</v>
      </c>
      <c r="AY115" s="331">
        <f>IFERROR(INDEX($C$157:$N$198,$R175,COLUMNS($V$160:AD178)),"")</f>
        <v>5.3182479494514302E-2</v>
      </c>
      <c r="AZ115" s="331">
        <f>IFERROR(INDEX($C$157:$N$198,$R175,COLUMNS($V$160:AE178)),"")</f>
        <v>5.9161928323926936E-3</v>
      </c>
      <c r="BA115" s="331">
        <f>IFERROR(INDEX($C$157:$N$198,$R175,COLUMNS($V$160:AF178)),"")</f>
        <v>0.89401809121514775</v>
      </c>
      <c r="BB115" s="332">
        <f>IFERROR(INDEX($C$157:$N$198,$R175,COLUMNS($V$160:AG178)),"")</f>
        <v>0.10598190878485229</v>
      </c>
      <c r="BD115" s="574" t="str">
        <f>IFERROR(INDEX($W$157:$AE$199,$AM175,COLUMNS($AN$185:AN203)),"")</f>
        <v xml:space="preserve">Subjects Allied to Medicine                                 </v>
      </c>
      <c r="BE115" s="284">
        <f>IFERROR(INDEX($W$157:$AI$199,$AM175,COLUMNS($AN$185:AO203)),"")</f>
        <v>60</v>
      </c>
      <c r="BF115" s="284">
        <f>IFERROR(INDEX($W$157:$AI$199,$AM175,COLUMNS($AN$185:AP203)),"")</f>
        <v>10</v>
      </c>
      <c r="BG115" s="284">
        <f>IFERROR(INDEX($W$157:$AI$199,$AM175,COLUMNS($AN$185:AQ203)),"")</f>
        <v>15</v>
      </c>
      <c r="BH115" s="284">
        <f>IFERROR(INDEX($W$157:$AI$199,$AM175,COLUMNS($AN$185:AR203)),"")</f>
        <v>10</v>
      </c>
      <c r="BI115" s="284">
        <f>IFERROR(INDEX($W$157:$AI$199,$AM175,COLUMNS($AN$185:AS203)),"")</f>
        <v>95</v>
      </c>
      <c r="BJ115" s="284">
        <f>IFERROR(INDEX($W$157:$AI$199,$AM175,COLUMNS($AN$185:AT203)),"")</f>
        <v>75</v>
      </c>
      <c r="BK115" s="284">
        <f>IFERROR(INDEX($W$157:$AI$199,$AM175,COLUMNS($AN$185:AU203)),"")</f>
        <v>5</v>
      </c>
      <c r="BL115" s="284">
        <f>IFERROR(INDEX($W$157:$AI$199,$AM175,COLUMNS($AN$185:AV203)),"")</f>
        <v>305</v>
      </c>
      <c r="BM115" s="284">
        <f>IFERROR(INDEX($W$157:$AI$199,$AM175,COLUMNS($AN$185:AW203)),"")</f>
        <v>35</v>
      </c>
      <c r="BN115" s="284">
        <f>IFERROR(INDEX($W$157:$AI$199,$AM175,COLUMNS($AN$185:AX203)),"")</f>
        <v>5090</v>
      </c>
      <c r="BO115" s="284">
        <f>IFERROR(INDEX($W$157:$AI$199,$AM175,COLUMNS($AN$185:AY203)),"")</f>
        <v>605</v>
      </c>
      <c r="BP115" s="285">
        <f>IFERROR(INDEX($W$157:$AI$199,$AM175,COLUMNS($AN$185:AZ203)),"")</f>
        <v>5690</v>
      </c>
    </row>
    <row r="116" spans="3:68" x14ac:dyDescent="0.3">
      <c r="C116" s="350" t="s">
        <v>583</v>
      </c>
      <c r="D116" s="382">
        <v>1.4080420535226653E-2</v>
      </c>
      <c r="E116" s="382">
        <v>1.7067176406335338E-3</v>
      </c>
      <c r="F116" s="382">
        <v>2.5600764609503006E-3</v>
      </c>
      <c r="G116" s="382">
        <v>1.1093664664117969E-2</v>
      </c>
      <c r="H116" s="382">
        <v>4.480133806663026E-2</v>
      </c>
      <c r="I116" s="382">
        <v>1.5360458765701803E-2</v>
      </c>
      <c r="J116" s="382">
        <v>1.593220917531404E-2</v>
      </c>
      <c r="K116" s="382">
        <v>3.7829396504642274E-2</v>
      </c>
      <c r="L116" s="382">
        <v>2.5745835608956859E-2</v>
      </c>
      <c r="M116" s="382">
        <v>0.83088988257782637</v>
      </c>
      <c r="N116" s="382">
        <v>0.16911011742217369</v>
      </c>
      <c r="O116" s="350" t="s">
        <v>139</v>
      </c>
      <c r="P116" s="350">
        <f>ROWS($O$106:O116)</f>
        <v>11</v>
      </c>
      <c r="Q116" s="350">
        <f t="shared" si="4"/>
        <v>11</v>
      </c>
      <c r="R116" s="350">
        <f>IFERROR(SMALL($Q$106:$Q$149,ROWS($Q$106:Q116)),"")</f>
        <v>11</v>
      </c>
      <c r="T116" s="360"/>
      <c r="U116" s="360"/>
      <c r="V116" s="586"/>
      <c r="W116" s="586" t="s">
        <v>583</v>
      </c>
      <c r="X116" s="586">
        <v>15</v>
      </c>
      <c r="Y116" s="586">
        <v>0</v>
      </c>
      <c r="Z116" s="586">
        <v>5</v>
      </c>
      <c r="AA116" s="586">
        <v>15</v>
      </c>
      <c r="AB116" s="586">
        <v>55</v>
      </c>
      <c r="AC116" s="586">
        <v>20</v>
      </c>
      <c r="AD116" s="586">
        <v>20</v>
      </c>
      <c r="AE116" s="586">
        <v>45</v>
      </c>
      <c r="AF116" s="586">
        <v>30</v>
      </c>
      <c r="AG116" s="586">
        <v>975</v>
      </c>
      <c r="AH116" s="586">
        <v>200</v>
      </c>
      <c r="AI116" s="586">
        <v>1170</v>
      </c>
      <c r="AJ116" s="581" t="s">
        <v>139</v>
      </c>
      <c r="AK116" s="586">
        <f>ROWS($O$106:AI116)</f>
        <v>11</v>
      </c>
      <c r="AL116" s="581">
        <f t="shared" si="5"/>
        <v>11</v>
      </c>
      <c r="AM116" s="586">
        <f>IFERROR(SMALL($AL$106:$AL$151,ROWS($AL$106:AL116)),"")</f>
        <v>11</v>
      </c>
      <c r="AN116" s="586"/>
      <c r="AQ116" s="597" t="str">
        <f>IFERROR(INDEX($C$157:$H$199,$R176,COLUMNS($V$160:V179)),"")</f>
        <v xml:space="preserve">Technologies                                                </v>
      </c>
      <c r="AR116" s="331">
        <f>IFERROR(INDEX($C$157:$N$198,$R176,COLUMNS($V$160:W179)),"")</f>
        <v>2.8085106382978726E-3</v>
      </c>
      <c r="AS116" s="331">
        <f>IFERROR(INDEX($C$157:$N$198,$R176,COLUMNS($V$160:X179)),"")</f>
        <v>0</v>
      </c>
      <c r="AT116" s="331">
        <f>IFERROR(INDEX($C$157:$N$198,$R176,COLUMNS($V$160:Y179)),"")</f>
        <v>0</v>
      </c>
      <c r="AU116" s="331">
        <f>IFERROR(INDEX($C$157:$N$198,$R176,COLUMNS($V$160:Z179)),"")</f>
        <v>2.553191489361702E-2</v>
      </c>
      <c r="AV116" s="331">
        <f>IFERROR(INDEX($C$157:$N$198,$R176,COLUMNS($V$160:AA179)),"")</f>
        <v>3.8297872340425532E-2</v>
      </c>
      <c r="AW116" s="331">
        <f>IFERROR(INDEX($C$157:$N$198,$R176,COLUMNS($V$160:AB179)),"")</f>
        <v>4.2553191489361703E-3</v>
      </c>
      <c r="AX116" s="331">
        <f>IFERROR(INDEX($C$157:$N$198,$R176,COLUMNS($V$160:AC179)),"")</f>
        <v>1.276595744680851E-2</v>
      </c>
      <c r="AY116" s="331">
        <f>IFERROR(INDEX($C$157:$N$198,$R176,COLUMNS($V$160:AD179)),"")</f>
        <v>7.378723404255319E-2</v>
      </c>
      <c r="AZ116" s="331">
        <f>IFERROR(INDEX($C$157:$N$198,$R176,COLUMNS($V$160:AE179)),"")</f>
        <v>5.8127659574468082E-2</v>
      </c>
      <c r="BA116" s="331">
        <f>IFERROR(INDEX($C$157:$N$198,$R176,COLUMNS($V$160:AF179)),"")</f>
        <v>0.78442553191489361</v>
      </c>
      <c r="BB116" s="332">
        <f>IFERROR(INDEX($C$157:$N$198,$R176,COLUMNS($V$160:AG179)),"")</f>
        <v>0.21557446808510636</v>
      </c>
      <c r="BD116" s="574" t="str">
        <f>IFERROR(INDEX($W$157:$AE$199,$AM176,COLUMNS($AN$185:AN204)),"")</f>
        <v xml:space="preserve">Technologies                                                </v>
      </c>
      <c r="BE116" s="284">
        <f>IFERROR(INDEX($W$157:$AI$199,$AM176,COLUMNS($AN$185:AO204)),"")</f>
        <v>0</v>
      </c>
      <c r="BF116" s="284">
        <f>IFERROR(INDEX($W$157:$AI$199,$AM176,COLUMNS($AN$185:AP204)),"")</f>
        <v>0</v>
      </c>
      <c r="BG116" s="284">
        <f>IFERROR(INDEX($W$157:$AI$199,$AM176,COLUMNS($AN$185:AQ204)),"")</f>
        <v>0</v>
      </c>
      <c r="BH116" s="284">
        <f>IFERROR(INDEX($W$157:$AI$199,$AM176,COLUMNS($AN$185:AR204)),"")</f>
        <v>5</v>
      </c>
      <c r="BI116" s="284">
        <f>IFERROR(INDEX($W$157:$AI$199,$AM176,COLUMNS($AN$185:AS204)),"")</f>
        <v>5</v>
      </c>
      <c r="BJ116" s="284">
        <f>IFERROR(INDEX($W$157:$AI$199,$AM176,COLUMNS($AN$185:AT204)),"")</f>
        <v>0</v>
      </c>
      <c r="BK116" s="284">
        <f>IFERROR(INDEX($W$157:$AI$199,$AM176,COLUMNS($AN$185:AU204)),"")</f>
        <v>0</v>
      </c>
      <c r="BL116" s="284">
        <f>IFERROR(INDEX($W$157:$AI$199,$AM176,COLUMNS($AN$185:AV204)),"")</f>
        <v>10</v>
      </c>
      <c r="BM116" s="284">
        <f>IFERROR(INDEX($W$157:$AI$199,$AM176,COLUMNS($AN$185:AW204)),"")</f>
        <v>5</v>
      </c>
      <c r="BN116" s="284">
        <f>IFERROR(INDEX($W$157:$AI$199,$AM176,COLUMNS($AN$185:AX204)),"")</f>
        <v>90</v>
      </c>
      <c r="BO116" s="284">
        <f>IFERROR(INDEX($W$157:$AI$199,$AM176,COLUMNS($AN$185:AY204)),"")</f>
        <v>25</v>
      </c>
      <c r="BP116" s="285">
        <f>IFERROR(INDEX($W$157:$AI$199,$AM176,COLUMNS($AN$185:AZ204)),"")</f>
        <v>120</v>
      </c>
    </row>
    <row r="117" spans="3:68" ht="15" thickBot="1" x14ac:dyDescent="0.35">
      <c r="C117" s="350" t="s">
        <v>584</v>
      </c>
      <c r="D117" s="382">
        <v>7.8019186478338748E-3</v>
      </c>
      <c r="E117" s="382">
        <v>1.8724604754801299E-3</v>
      </c>
      <c r="F117" s="382">
        <v>2.184537221393485E-3</v>
      </c>
      <c r="G117" s="382">
        <v>5.3053046805270352E-3</v>
      </c>
      <c r="H117" s="382">
        <v>2.9959367607682079E-2</v>
      </c>
      <c r="I117" s="382">
        <v>1.2376963742923658E-2</v>
      </c>
      <c r="J117" s="382">
        <v>2.4966139673068401E-3</v>
      </c>
      <c r="K117" s="382">
        <v>3.3498317906339524E-2</v>
      </c>
      <c r="L117" s="382">
        <v>1.4355530312014329E-2</v>
      </c>
      <c r="M117" s="382">
        <v>0.89014898543849907</v>
      </c>
      <c r="N117" s="382">
        <v>0.10985101456150095</v>
      </c>
      <c r="O117" s="350" t="s">
        <v>139</v>
      </c>
      <c r="P117" s="350">
        <f>ROWS($O$106:O117)</f>
        <v>12</v>
      </c>
      <c r="Q117" s="350">
        <f t="shared" si="4"/>
        <v>12</v>
      </c>
      <c r="R117" s="350">
        <f>IFERROR(SMALL($Q$106:$Q$149,ROWS($Q$106:Q117)),"")</f>
        <v>12</v>
      </c>
      <c r="T117" s="360"/>
      <c r="U117" s="360"/>
      <c r="V117" s="586"/>
      <c r="W117" s="586" t="s">
        <v>584</v>
      </c>
      <c r="X117" s="586">
        <v>15</v>
      </c>
      <c r="Y117" s="586">
        <v>5</v>
      </c>
      <c r="Z117" s="586">
        <v>5</v>
      </c>
      <c r="AA117" s="586">
        <v>10</v>
      </c>
      <c r="AB117" s="586">
        <v>50</v>
      </c>
      <c r="AC117" s="586">
        <v>20</v>
      </c>
      <c r="AD117" s="586">
        <v>5</v>
      </c>
      <c r="AE117" s="586">
        <v>55</v>
      </c>
      <c r="AF117" s="586">
        <v>25</v>
      </c>
      <c r="AG117" s="586">
        <v>1425</v>
      </c>
      <c r="AH117" s="586">
        <v>175</v>
      </c>
      <c r="AI117" s="586">
        <v>1600</v>
      </c>
      <c r="AJ117" s="581" t="s">
        <v>139</v>
      </c>
      <c r="AK117" s="586">
        <f>ROWS($O$106:AI117)</f>
        <v>12</v>
      </c>
      <c r="AL117" s="581">
        <f t="shared" si="5"/>
        <v>12</v>
      </c>
      <c r="AM117" s="586">
        <f>IFERROR(SMALL($AL$106:$AL$151,ROWS($AL$106:AL117)),"")</f>
        <v>12</v>
      </c>
      <c r="AN117" s="586"/>
      <c r="AQ117" s="598" t="str">
        <f>IFERROR(INDEX($C$157:$H$199,$R177,COLUMNS($V$160:V180)),"")</f>
        <v xml:space="preserve">Veterinary Sciences, Agriculture and Related Subjects       </v>
      </c>
      <c r="AR117" s="347">
        <f>IFERROR(INDEX($C$157:$N$198,$R177,COLUMNS($V$160:W180)),"")</f>
        <v>3.1104199066874028E-3</v>
      </c>
      <c r="AS117" s="347">
        <f>IFERROR(INDEX($C$157:$N$198,$R177,COLUMNS($V$160:X180)),"")</f>
        <v>3.1104199066874028E-3</v>
      </c>
      <c r="AT117" s="347">
        <f>IFERROR(INDEX($C$157:$N$198,$R177,COLUMNS($V$160:Y180)),"")</f>
        <v>0</v>
      </c>
      <c r="AU117" s="347">
        <f>IFERROR(INDEX($C$157:$N$198,$R177,COLUMNS($V$160:Z180)),"")</f>
        <v>0</v>
      </c>
      <c r="AV117" s="347">
        <f>IFERROR(INDEX($C$157:$N$198,$R177,COLUMNS($V$160:AA180)),"")</f>
        <v>1.8662519440124418E-2</v>
      </c>
      <c r="AW117" s="347">
        <f>IFERROR(INDEX($C$157:$N$198,$R177,COLUMNS($V$160:AB180)),"")</f>
        <v>1.2441679626749611E-2</v>
      </c>
      <c r="AX117" s="347">
        <f>IFERROR(INDEX($C$157:$N$198,$R177,COLUMNS($V$160:AC180)),"")</f>
        <v>3.1104199066874028E-3</v>
      </c>
      <c r="AY117" s="347">
        <f>IFERROR(INDEX($C$157:$N$198,$R177,COLUMNS($V$160:AD180)),"")</f>
        <v>9.4867807153965783E-2</v>
      </c>
      <c r="AZ117" s="347">
        <f>IFERROR(INDEX($C$157:$N$198,$R177,COLUMNS($V$160:AE180)),"")</f>
        <v>7.7760497667185074E-3</v>
      </c>
      <c r="BA117" s="347">
        <f>IFERROR(INDEX($C$157:$N$198,$R177,COLUMNS($V$160:AF180)),"")</f>
        <v>0.85692068429237944</v>
      </c>
      <c r="BB117" s="348">
        <f>IFERROR(INDEX($C$157:$N$198,$R177,COLUMNS($V$160:AG180)),"")</f>
        <v>0.14307931570762053</v>
      </c>
      <c r="BD117" s="578" t="str">
        <f>IFERROR(INDEX($W$157:$AE$199,$AM177,COLUMNS($AN$185:AN205)),"")</f>
        <v xml:space="preserve">Veterinary Sciences, Agriculture and Related Subjects       </v>
      </c>
      <c r="BE117" s="290">
        <f>IFERROR(INDEX($W$157:$AI$199,$AM177,COLUMNS($AN$185:AO205)),"")</f>
        <v>0</v>
      </c>
      <c r="BF117" s="290">
        <f>IFERROR(INDEX($W$157:$AI$199,$AM177,COLUMNS($AN$185:AP205)),"")</f>
        <v>0</v>
      </c>
      <c r="BG117" s="290">
        <f>IFERROR(INDEX($W$157:$AI$199,$AM177,COLUMNS($AN$185:AQ205)),"")</f>
        <v>0</v>
      </c>
      <c r="BH117" s="290">
        <f>IFERROR(INDEX($W$157:$AI$199,$AM177,COLUMNS($AN$185:AR205)),"")</f>
        <v>0</v>
      </c>
      <c r="BI117" s="290">
        <f>IFERROR(INDEX($W$157:$AI$199,$AM177,COLUMNS($AN$185:AS205)),"")</f>
        <v>10</v>
      </c>
      <c r="BJ117" s="290">
        <f>IFERROR(INDEX($W$157:$AI$199,$AM177,COLUMNS($AN$185:AT205)),"")</f>
        <v>10</v>
      </c>
      <c r="BK117" s="290">
        <f>IFERROR(INDEX($W$157:$AI$199,$AM177,COLUMNS($AN$185:AU205)),"")</f>
        <v>0</v>
      </c>
      <c r="BL117" s="290">
        <f>IFERROR(INDEX($W$157:$AI$199,$AM177,COLUMNS($AN$185:AV205)),"")</f>
        <v>60</v>
      </c>
      <c r="BM117" s="290">
        <f>IFERROR(INDEX($W$157:$AI$199,$AM177,COLUMNS($AN$185:AW205)),"")</f>
        <v>5</v>
      </c>
      <c r="BN117" s="290">
        <f>IFERROR(INDEX($W$157:$AI$199,$AM177,COLUMNS($AN$185:AX205)),"")</f>
        <v>550</v>
      </c>
      <c r="BO117" s="290">
        <f>IFERROR(INDEX($W$157:$AI$199,$AM177,COLUMNS($AN$185:AY205)),"")</f>
        <v>90</v>
      </c>
      <c r="BP117" s="291">
        <f>IFERROR(INDEX($W$157:$AI$199,$AM177,COLUMNS($AN$185:AZ205)),"")</f>
        <v>645</v>
      </c>
    </row>
    <row r="118" spans="3:68" x14ac:dyDescent="0.3">
      <c r="C118" s="350" t="s">
        <v>585</v>
      </c>
      <c r="D118" s="382">
        <v>1.2649631829136762E-2</v>
      </c>
      <c r="E118" s="382">
        <v>3.3288504813517796E-3</v>
      </c>
      <c r="F118" s="382">
        <v>3.9946205776221358E-3</v>
      </c>
      <c r="G118" s="382">
        <v>5.3261607701628475E-3</v>
      </c>
      <c r="H118" s="382">
        <v>6.7469141556037879E-2</v>
      </c>
      <c r="I118" s="382">
        <v>1.5978482310488543E-2</v>
      </c>
      <c r="J118" s="382">
        <v>8.6550112515146275E-3</v>
      </c>
      <c r="K118" s="382">
        <v>3.6177947031331141E-2</v>
      </c>
      <c r="L118" s="382">
        <v>1.9973102888110678E-2</v>
      </c>
      <c r="M118" s="382">
        <v>0.82644705130424356</v>
      </c>
      <c r="N118" s="382">
        <v>0.17355294869575638</v>
      </c>
      <c r="O118" s="350" t="s">
        <v>139</v>
      </c>
      <c r="P118" s="350">
        <f>ROWS($O$106:O118)</f>
        <v>13</v>
      </c>
      <c r="Q118" s="350">
        <f t="shared" si="4"/>
        <v>13</v>
      </c>
      <c r="R118" s="350">
        <f>IFERROR(SMALL($Q$106:$Q$149,ROWS($Q$106:Q118)),"")</f>
        <v>13</v>
      </c>
      <c r="T118" s="360"/>
      <c r="U118" s="360"/>
      <c r="V118" s="586"/>
      <c r="W118" s="586" t="s">
        <v>585</v>
      </c>
      <c r="X118" s="586">
        <v>10</v>
      </c>
      <c r="Y118" s="581">
        <v>5</v>
      </c>
      <c r="Z118" s="586">
        <v>5</v>
      </c>
      <c r="AA118" s="586">
        <v>5</v>
      </c>
      <c r="AB118" s="586">
        <v>50</v>
      </c>
      <c r="AC118" s="586">
        <v>10</v>
      </c>
      <c r="AD118" s="586">
        <v>5</v>
      </c>
      <c r="AE118" s="586">
        <v>25</v>
      </c>
      <c r="AF118" s="586">
        <v>15</v>
      </c>
      <c r="AG118" s="586">
        <v>620</v>
      </c>
      <c r="AH118" s="586">
        <v>130</v>
      </c>
      <c r="AI118" s="586">
        <v>750</v>
      </c>
      <c r="AJ118" s="581" t="s">
        <v>139</v>
      </c>
      <c r="AK118" s="586">
        <f>ROWS($O$106:AI118)</f>
        <v>13</v>
      </c>
      <c r="AL118" s="581">
        <f t="shared" si="5"/>
        <v>13</v>
      </c>
      <c r="AM118" s="586">
        <f>IFERROR(SMALL($AL$106:$AL$151,ROWS($AL$106:AL118)),"")</f>
        <v>13</v>
      </c>
      <c r="AN118" s="586"/>
      <c r="AQ118" s="298"/>
      <c r="AR118" s="298"/>
      <c r="AS118" s="298"/>
      <c r="AT118" s="298"/>
      <c r="AU118" s="298"/>
      <c r="AV118" s="298"/>
      <c r="BD118" s="592"/>
      <c r="BE118" s="592"/>
      <c r="BF118" s="592"/>
      <c r="BG118" s="592"/>
      <c r="BH118" s="592"/>
      <c r="BI118" s="592"/>
      <c r="BJ118" s="592"/>
      <c r="BK118" s="592"/>
      <c r="BL118" s="592"/>
    </row>
    <row r="119" spans="3:68" x14ac:dyDescent="0.3">
      <c r="C119" s="350" t="s">
        <v>586</v>
      </c>
      <c r="D119" s="382">
        <v>1.2532702520639797E-2</v>
      </c>
      <c r="E119" s="382">
        <v>1.5665878150799746E-3</v>
      </c>
      <c r="F119" s="382">
        <v>3.1331756301599492E-3</v>
      </c>
      <c r="G119" s="382">
        <v>1.0182820798019835E-2</v>
      </c>
      <c r="H119" s="382">
        <v>3.3681638024219453E-2</v>
      </c>
      <c r="I119" s="382">
        <v>9.1332069619162511E-3</v>
      </c>
      <c r="J119" s="382">
        <v>1.2532702520639797E-2</v>
      </c>
      <c r="K119" s="382">
        <v>6.6313662212335311E-2</v>
      </c>
      <c r="L119" s="382">
        <v>8.6162329829398594E-3</v>
      </c>
      <c r="M119" s="382">
        <v>0.84230727053404986</v>
      </c>
      <c r="N119" s="382">
        <v>0.15769272946595023</v>
      </c>
      <c r="O119" s="350" t="s">
        <v>139</v>
      </c>
      <c r="P119" s="350">
        <f>ROWS($O$106:O119)</f>
        <v>14</v>
      </c>
      <c r="Q119" s="350">
        <f t="shared" si="4"/>
        <v>14</v>
      </c>
      <c r="R119" s="350">
        <f>IFERROR(SMALL($Q$106:$Q$149,ROWS($Q$106:Q119)),"")</f>
        <v>14</v>
      </c>
      <c r="T119" s="360"/>
      <c r="U119" s="360"/>
      <c r="V119" s="586"/>
      <c r="W119" s="586" t="s">
        <v>586</v>
      </c>
      <c r="X119" s="586">
        <v>10</v>
      </c>
      <c r="Y119" s="586">
        <v>0</v>
      </c>
      <c r="Z119" s="586">
        <v>0</v>
      </c>
      <c r="AA119" s="586">
        <v>5</v>
      </c>
      <c r="AB119" s="586">
        <v>20</v>
      </c>
      <c r="AC119" s="581">
        <v>5</v>
      </c>
      <c r="AD119" s="586">
        <v>10</v>
      </c>
      <c r="AE119" s="586">
        <v>40</v>
      </c>
      <c r="AF119" s="586">
        <v>5</v>
      </c>
      <c r="AG119" s="586">
        <v>540</v>
      </c>
      <c r="AH119" s="586">
        <v>100</v>
      </c>
      <c r="AI119" s="586">
        <v>640</v>
      </c>
      <c r="AJ119" s="581" t="s">
        <v>139</v>
      </c>
      <c r="AK119" s="586">
        <f>ROWS($O$106:AI119)</f>
        <v>14</v>
      </c>
      <c r="AL119" s="581">
        <f t="shared" si="5"/>
        <v>14</v>
      </c>
      <c r="AM119" s="586">
        <f>IFERROR(SMALL($AL$106:$AL$151,ROWS($AL$106:AL119)),"")</f>
        <v>14</v>
      </c>
      <c r="AN119" s="586"/>
      <c r="AU119" s="360"/>
      <c r="AV119" s="360"/>
    </row>
    <row r="120" spans="3:68" x14ac:dyDescent="0.3">
      <c r="C120" s="350" t="s">
        <v>587</v>
      </c>
      <c r="D120" s="382">
        <v>1.335170667212901E-2</v>
      </c>
      <c r="E120" s="382">
        <v>0</v>
      </c>
      <c r="F120" s="382">
        <v>4.6554067894452617E-3</v>
      </c>
      <c r="G120" s="382">
        <v>0</v>
      </c>
      <c r="H120" s="382">
        <v>2.4524682966797638E-2</v>
      </c>
      <c r="I120" s="382">
        <v>1.0241894936779575E-2</v>
      </c>
      <c r="J120" s="382">
        <v>1.3966220368335785E-2</v>
      </c>
      <c r="K120" s="382">
        <v>2.327703394722631E-2</v>
      </c>
      <c r="L120" s="382">
        <v>1.3035139010446733E-2</v>
      </c>
      <c r="M120" s="382">
        <v>0.89694791530883977</v>
      </c>
      <c r="N120" s="382">
        <v>0.10305208469116033</v>
      </c>
      <c r="O120" s="350" t="s">
        <v>139</v>
      </c>
      <c r="P120" s="350">
        <f>ROWS($O$106:O120)</f>
        <v>15</v>
      </c>
      <c r="Q120" s="350">
        <f t="shared" si="4"/>
        <v>15</v>
      </c>
      <c r="R120" s="350">
        <f>IFERROR(SMALL($Q$106:$Q$149,ROWS($Q$106:Q120)),"")</f>
        <v>15</v>
      </c>
      <c r="T120" s="360"/>
      <c r="U120" s="360"/>
      <c r="V120" s="586"/>
      <c r="W120" s="586" t="s">
        <v>587</v>
      </c>
      <c r="X120" s="586">
        <v>5</v>
      </c>
      <c r="Y120" s="586">
        <v>0</v>
      </c>
      <c r="Z120" s="586">
        <v>5</v>
      </c>
      <c r="AA120" s="586">
        <v>0</v>
      </c>
      <c r="AB120" s="586">
        <v>15</v>
      </c>
      <c r="AC120" s="586">
        <v>5</v>
      </c>
      <c r="AD120" s="586">
        <v>10</v>
      </c>
      <c r="AE120" s="586">
        <v>15</v>
      </c>
      <c r="AF120" s="586">
        <v>5</v>
      </c>
      <c r="AG120" s="586">
        <v>480</v>
      </c>
      <c r="AH120" s="586">
        <v>55</v>
      </c>
      <c r="AI120" s="586">
        <v>535</v>
      </c>
      <c r="AJ120" s="581" t="s">
        <v>139</v>
      </c>
      <c r="AK120" s="586">
        <f>ROWS($O$106:AI120)</f>
        <v>15</v>
      </c>
      <c r="AL120" s="581">
        <f t="shared" si="5"/>
        <v>15</v>
      </c>
      <c r="AM120" s="586">
        <f>IFERROR(SMALL($AL$106:$AL$151,ROWS($AL$106:AL120)),"")</f>
        <v>15</v>
      </c>
      <c r="AN120" s="586"/>
      <c r="AU120" s="360"/>
      <c r="AV120" s="360"/>
    </row>
    <row r="121" spans="3:68" x14ac:dyDescent="0.3">
      <c r="C121" s="350" t="s">
        <v>588</v>
      </c>
      <c r="D121" s="382">
        <v>2.8735632183908046E-3</v>
      </c>
      <c r="E121" s="382">
        <v>1.4367816091954023E-3</v>
      </c>
      <c r="F121" s="382">
        <v>1.4367816091954023E-3</v>
      </c>
      <c r="G121" s="382">
        <v>1.4367816091954023E-3</v>
      </c>
      <c r="H121" s="382">
        <v>5.7471264367816091E-3</v>
      </c>
      <c r="I121" s="382">
        <v>1.5804597701149427E-2</v>
      </c>
      <c r="J121" s="382">
        <v>0</v>
      </c>
      <c r="K121" s="382">
        <v>3.8793103448275863E-2</v>
      </c>
      <c r="L121" s="382">
        <v>1.4367816091954023E-3</v>
      </c>
      <c r="M121" s="382">
        <v>0.93103448275862066</v>
      </c>
      <c r="N121" s="382">
        <v>6.8965517241379309E-2</v>
      </c>
      <c r="O121" s="350" t="s">
        <v>139</v>
      </c>
      <c r="P121" s="350">
        <f>ROWS($O$106:O121)</f>
        <v>16</v>
      </c>
      <c r="Q121" s="350">
        <f t="shared" si="4"/>
        <v>16</v>
      </c>
      <c r="R121" s="350">
        <f>IFERROR(SMALL($Q$106:$Q$149,ROWS($Q$106:Q121)),"")</f>
        <v>16</v>
      </c>
      <c r="T121" s="360"/>
      <c r="U121" s="360"/>
      <c r="V121" s="586"/>
      <c r="W121" s="586" t="s">
        <v>588</v>
      </c>
      <c r="X121" s="586">
        <v>0</v>
      </c>
      <c r="Y121" s="586">
        <v>0</v>
      </c>
      <c r="Z121" s="586">
        <v>0</v>
      </c>
      <c r="AA121" s="586">
        <v>0</v>
      </c>
      <c r="AB121" s="586">
        <v>5</v>
      </c>
      <c r="AC121" s="586">
        <v>10</v>
      </c>
      <c r="AD121" s="586">
        <v>0</v>
      </c>
      <c r="AE121" s="586">
        <v>25</v>
      </c>
      <c r="AF121" s="586">
        <v>0</v>
      </c>
      <c r="AG121" s="586">
        <v>650</v>
      </c>
      <c r="AH121" s="586">
        <v>50</v>
      </c>
      <c r="AI121" s="586">
        <v>695</v>
      </c>
      <c r="AJ121" s="581" t="s">
        <v>139</v>
      </c>
      <c r="AK121" s="586">
        <f>ROWS($O$106:AI121)</f>
        <v>16</v>
      </c>
      <c r="AL121" s="581">
        <f t="shared" si="5"/>
        <v>16</v>
      </c>
      <c r="AM121" s="586">
        <f>IFERROR(SMALL($AL$106:$AL$151,ROWS($AL$106:AL121)),"")</f>
        <v>16</v>
      </c>
      <c r="AN121" s="586"/>
      <c r="AU121" s="360"/>
      <c r="AV121" s="360"/>
      <c r="BD121" s="584"/>
    </row>
    <row r="122" spans="3:68" ht="15" customHeight="1" x14ac:dyDescent="0.55000000000000004">
      <c r="C122" s="350" t="s">
        <v>589</v>
      </c>
      <c r="D122" s="382">
        <v>1.2490385689962332E-2</v>
      </c>
      <c r="E122" s="382">
        <v>6.5738872052433319E-4</v>
      </c>
      <c r="F122" s="382">
        <v>2.7413109645864696E-3</v>
      </c>
      <c r="G122" s="382">
        <v>1.9721661615729998E-3</v>
      </c>
      <c r="H122" s="382">
        <v>2.7498570179532857E-2</v>
      </c>
      <c r="I122" s="382">
        <v>1.2930836132713635E-2</v>
      </c>
      <c r="J122" s="382">
        <v>1.1504302609175831E-2</v>
      </c>
      <c r="K122" s="382">
        <v>5.6094979522341354E-2</v>
      </c>
      <c r="L122" s="382">
        <v>9.2034420873406651E-3</v>
      </c>
      <c r="M122" s="382">
        <v>0.86490661793224954</v>
      </c>
      <c r="N122" s="382">
        <v>0.13509338206775048</v>
      </c>
      <c r="O122" s="350" t="s">
        <v>139</v>
      </c>
      <c r="P122" s="350">
        <f>ROWS($O$106:O122)</f>
        <v>17</v>
      </c>
      <c r="Q122" s="350">
        <f t="shared" si="4"/>
        <v>17</v>
      </c>
      <c r="R122" s="350">
        <f>IFERROR(SMALL($Q$106:$Q$149,ROWS($Q$106:Q122)),"")</f>
        <v>17</v>
      </c>
      <c r="T122" s="360"/>
      <c r="U122" s="360"/>
      <c r="V122" s="586"/>
      <c r="W122" s="586" t="s">
        <v>589</v>
      </c>
      <c r="X122" s="586">
        <v>20</v>
      </c>
      <c r="Y122" s="586">
        <v>0</v>
      </c>
      <c r="Z122" s="586">
        <v>5</v>
      </c>
      <c r="AA122" s="586">
        <v>5</v>
      </c>
      <c r="AB122" s="586">
        <v>40</v>
      </c>
      <c r="AC122" s="586">
        <v>20</v>
      </c>
      <c r="AD122" s="586">
        <v>20</v>
      </c>
      <c r="AE122" s="586">
        <v>85</v>
      </c>
      <c r="AF122" s="586">
        <v>15</v>
      </c>
      <c r="AG122" s="586">
        <v>1315</v>
      </c>
      <c r="AH122" s="586">
        <v>205</v>
      </c>
      <c r="AI122" s="586">
        <v>1520</v>
      </c>
      <c r="AJ122" s="581" t="s">
        <v>139</v>
      </c>
      <c r="AK122" s="586">
        <f>ROWS($O$106:AI122)</f>
        <v>17</v>
      </c>
      <c r="AL122" s="581">
        <f t="shared" si="5"/>
        <v>17</v>
      </c>
      <c r="AM122" s="586">
        <f>IFERROR(SMALL($AL$106:$AL$151,ROWS($AL$106:AL122)),"")</f>
        <v>17</v>
      </c>
      <c r="AN122" s="586"/>
      <c r="AQ122" s="441"/>
      <c r="AU122" s="360"/>
      <c r="AV122" s="360"/>
      <c r="AW122" s="583" t="s">
        <v>125</v>
      </c>
      <c r="AX122" s="583"/>
      <c r="AY122" s="583"/>
      <c r="AZ122" s="583"/>
      <c r="BA122" s="583"/>
      <c r="BB122" s="583"/>
      <c r="BC122" s="583"/>
    </row>
    <row r="123" spans="3:68" ht="15" customHeight="1" x14ac:dyDescent="0.3">
      <c r="C123" s="350" t="s">
        <v>590</v>
      </c>
      <c r="D123" s="382">
        <v>1.3541468586674044E-2</v>
      </c>
      <c r="E123" s="382">
        <v>5.7623270581591676E-4</v>
      </c>
      <c r="F123" s="382">
        <v>3.1692798819875421E-3</v>
      </c>
      <c r="G123" s="382">
        <v>6.6266761168830429E-3</v>
      </c>
      <c r="H123" s="382">
        <v>3.4573962348955004E-2</v>
      </c>
      <c r="I123" s="382">
        <v>1.2100886822134251E-2</v>
      </c>
      <c r="J123" s="382">
        <v>3.8405909842630852E-3</v>
      </c>
      <c r="K123" s="382">
        <v>5.195602191989214E-2</v>
      </c>
      <c r="L123" s="382">
        <v>2.1127572158740587E-2</v>
      </c>
      <c r="M123" s="382">
        <v>0.85248730847465448</v>
      </c>
      <c r="N123" s="382">
        <v>0.1475126915253456</v>
      </c>
      <c r="O123" s="350" t="s">
        <v>139</v>
      </c>
      <c r="P123" s="350">
        <f>ROWS($O$106:O123)</f>
        <v>18</v>
      </c>
      <c r="Q123" s="350">
        <f t="shared" si="4"/>
        <v>18</v>
      </c>
      <c r="R123" s="350">
        <f>IFERROR(SMALL($Q$106:$Q$149,ROWS($Q$106:Q123)),"")</f>
        <v>18</v>
      </c>
      <c r="T123" s="360"/>
      <c r="U123" s="360"/>
      <c r="V123" s="586"/>
      <c r="W123" s="586" t="s">
        <v>590</v>
      </c>
      <c r="X123" s="586">
        <v>45</v>
      </c>
      <c r="Y123" s="586">
        <v>0</v>
      </c>
      <c r="Z123" s="586">
        <v>10</v>
      </c>
      <c r="AA123" s="586">
        <v>25</v>
      </c>
      <c r="AB123" s="586">
        <v>120</v>
      </c>
      <c r="AC123" s="586">
        <v>40</v>
      </c>
      <c r="AD123" s="586">
        <v>15</v>
      </c>
      <c r="AE123" s="586">
        <v>180</v>
      </c>
      <c r="AF123" s="586">
        <v>75</v>
      </c>
      <c r="AG123" s="586">
        <v>2960</v>
      </c>
      <c r="AH123" s="586">
        <v>510</v>
      </c>
      <c r="AI123" s="586">
        <v>3470</v>
      </c>
      <c r="AJ123" s="581" t="s">
        <v>139</v>
      </c>
      <c r="AK123" s="586">
        <f>ROWS($O$106:AI123)</f>
        <v>18</v>
      </c>
      <c r="AL123" s="581">
        <f t="shared" si="5"/>
        <v>18</v>
      </c>
      <c r="AM123" s="586">
        <f>IFERROR(SMALL($AL$106:$AL$151,ROWS($AL$106:AL123)),"")</f>
        <v>18</v>
      </c>
      <c r="AN123" s="586"/>
      <c r="AQ123" s="860" t="s">
        <v>635</v>
      </c>
      <c r="AR123" s="860"/>
      <c r="AS123" s="860"/>
      <c r="AT123" s="860"/>
      <c r="AU123" s="860"/>
      <c r="AV123" s="860"/>
      <c r="AW123" s="860"/>
      <c r="AX123" s="860"/>
      <c r="AY123" s="860"/>
      <c r="AZ123" s="860"/>
      <c r="BA123" s="860"/>
      <c r="BB123" s="860"/>
      <c r="BC123" s="860"/>
      <c r="BD123" s="860"/>
      <c r="BE123" s="860"/>
      <c r="BF123" s="860"/>
      <c r="BG123" s="860"/>
      <c r="BH123" s="860"/>
      <c r="BI123" s="860"/>
      <c r="BJ123" s="860"/>
      <c r="BK123" s="860"/>
      <c r="BL123" s="860"/>
      <c r="BM123" s="860"/>
      <c r="BN123" s="860"/>
      <c r="BO123" s="860"/>
      <c r="BP123" s="860"/>
    </row>
    <row r="124" spans="3:68" ht="15" thickBot="1" x14ac:dyDescent="0.35">
      <c r="C124" s="350" t="s">
        <v>591</v>
      </c>
      <c r="D124" s="382">
        <v>9.3818734466664111E-3</v>
      </c>
      <c r="E124" s="382">
        <v>1.190380747552138E-3</v>
      </c>
      <c r="F124" s="382">
        <v>2.7885932592729441E-3</v>
      </c>
      <c r="G124" s="382">
        <v>3.8343157315002983E-3</v>
      </c>
      <c r="H124" s="382">
        <v>1.6208698319523988E-2</v>
      </c>
      <c r="I124" s="382">
        <v>1.4378683993126118E-2</v>
      </c>
      <c r="J124" s="382">
        <v>1.6260984443135355E-3</v>
      </c>
      <c r="K124" s="382">
        <v>5.5365776292077264E-2</v>
      </c>
      <c r="L124" s="382">
        <v>7.0289978841548643E-3</v>
      </c>
      <c r="M124" s="382">
        <v>0.8881965818818125</v>
      </c>
      <c r="N124" s="382">
        <v>0.11180341811818756</v>
      </c>
      <c r="O124" s="350" t="s">
        <v>139</v>
      </c>
      <c r="P124" s="350">
        <f>ROWS($O$106:O124)</f>
        <v>19</v>
      </c>
      <c r="Q124" s="350">
        <f t="shared" si="4"/>
        <v>19</v>
      </c>
      <c r="R124" s="350">
        <f>IFERROR(SMALL($Q$106:$Q$149,ROWS($Q$106:Q124)),"")</f>
        <v>19</v>
      </c>
      <c r="T124" s="360"/>
      <c r="U124" s="360"/>
      <c r="V124" s="586"/>
      <c r="W124" s="586" t="s">
        <v>591</v>
      </c>
      <c r="X124" s="586">
        <v>55</v>
      </c>
      <c r="Y124" s="586">
        <v>5</v>
      </c>
      <c r="Z124" s="586">
        <v>15</v>
      </c>
      <c r="AA124" s="586">
        <v>20</v>
      </c>
      <c r="AB124" s="586">
        <v>95</v>
      </c>
      <c r="AC124" s="586">
        <v>85</v>
      </c>
      <c r="AD124" s="586">
        <v>10</v>
      </c>
      <c r="AE124" s="586">
        <v>320</v>
      </c>
      <c r="AF124" s="586">
        <v>40</v>
      </c>
      <c r="AG124" s="586">
        <v>5095</v>
      </c>
      <c r="AH124" s="586">
        <v>640</v>
      </c>
      <c r="AI124" s="586">
        <v>5740</v>
      </c>
      <c r="AJ124" s="581" t="s">
        <v>139</v>
      </c>
      <c r="AK124" s="586">
        <f>ROWS($O$106:AI124)</f>
        <v>19</v>
      </c>
      <c r="AL124" s="581">
        <f t="shared" si="5"/>
        <v>19</v>
      </c>
      <c r="AM124" s="586">
        <f>IFERROR(SMALL($AL$106:$AL$151,ROWS($AL$106:AL124)),"")</f>
        <v>19</v>
      </c>
      <c r="AN124" s="586"/>
      <c r="AQ124" s="360"/>
      <c r="AR124" s="360"/>
      <c r="AS124" s="360"/>
      <c r="AT124" s="360"/>
      <c r="AU124" s="360"/>
      <c r="AV124" s="360"/>
      <c r="BD124" s="360"/>
      <c r="BE124" s="360"/>
      <c r="BF124" s="360" t="str">
        <f>IFERROR(INDEX($C$209:$H$251,$R232,COLUMNS($V$213:X236)),"")</f>
        <v/>
      </c>
      <c r="BG124" s="360" t="str">
        <f>IFERROR(INDEX($C$209:$H$251,$R232,COLUMNS($V$213:Y236)),"")</f>
        <v/>
      </c>
      <c r="BH124" s="360" t="str">
        <f>IFERROR(INDEX($C$209:$H$251,$R232,COLUMNS($V$213:Z236)),"")</f>
        <v/>
      </c>
      <c r="BI124" s="360" t="str">
        <f>IFERROR(INDEX($C$209:$H$251,$R232,COLUMNS($V$213:AA236)),"")</f>
        <v/>
      </c>
      <c r="BJ124" s="360"/>
      <c r="BK124" s="360"/>
    </row>
    <row r="125" spans="3:68" ht="115.2" x14ac:dyDescent="0.3">
      <c r="C125" s="350" t="s">
        <v>592</v>
      </c>
      <c r="D125" s="382">
        <v>0</v>
      </c>
      <c r="E125" s="382">
        <v>0</v>
      </c>
      <c r="F125" s="382">
        <v>2.612206126810734E-3</v>
      </c>
      <c r="G125" s="382">
        <v>0</v>
      </c>
      <c r="H125" s="382">
        <v>3.5620992638328186E-2</v>
      </c>
      <c r="I125" s="382">
        <v>3.9578880709253547E-3</v>
      </c>
      <c r="J125" s="382">
        <v>1.5831552283701419E-2</v>
      </c>
      <c r="K125" s="382">
        <v>4.4882450724293518E-2</v>
      </c>
      <c r="L125" s="382">
        <v>5.8022639119765691E-2</v>
      </c>
      <c r="M125" s="382">
        <v>0.8390722710361751</v>
      </c>
      <c r="N125" s="382">
        <v>0.1609277289638249</v>
      </c>
      <c r="O125" s="350" t="s">
        <v>139</v>
      </c>
      <c r="P125" s="350">
        <f>ROWS($O$106:O125)</f>
        <v>20</v>
      </c>
      <c r="Q125" s="350">
        <f t="shared" si="4"/>
        <v>20</v>
      </c>
      <c r="R125" s="350">
        <f>IFERROR(SMALL($Q$106:$Q$149,ROWS($Q$106:Q125)),"")</f>
        <v>20</v>
      </c>
      <c r="T125" s="360"/>
      <c r="U125" s="360"/>
      <c r="V125" s="586"/>
      <c r="W125" s="586" t="s">
        <v>592</v>
      </c>
      <c r="X125" s="586">
        <v>0</v>
      </c>
      <c r="Y125" s="586">
        <v>0</v>
      </c>
      <c r="Z125" s="586">
        <v>0</v>
      </c>
      <c r="AA125" s="581">
        <v>0</v>
      </c>
      <c r="AB125" s="586">
        <v>5</v>
      </c>
      <c r="AC125" s="586">
        <v>0</v>
      </c>
      <c r="AD125" s="586">
        <v>0</v>
      </c>
      <c r="AE125" s="586">
        <v>5</v>
      </c>
      <c r="AF125" s="586">
        <v>5</v>
      </c>
      <c r="AG125" s="586">
        <v>105</v>
      </c>
      <c r="AH125" s="586">
        <v>20</v>
      </c>
      <c r="AI125" s="586">
        <v>125</v>
      </c>
      <c r="AJ125" s="581" t="s">
        <v>139</v>
      </c>
      <c r="AK125" s="586">
        <f>ROWS($O$106:AI125)</f>
        <v>20</v>
      </c>
      <c r="AL125" s="581">
        <f t="shared" si="5"/>
        <v>20</v>
      </c>
      <c r="AM125" s="586">
        <f>IFERROR(SMALL($AL$106:$AL$151,ROWS($AL$106:AL125)),"")</f>
        <v>20</v>
      </c>
      <c r="AN125" s="586"/>
      <c r="AQ125" s="570" t="s">
        <v>565</v>
      </c>
      <c r="AR125" s="594" t="s">
        <v>492</v>
      </c>
      <c r="AS125" s="594" t="s">
        <v>203</v>
      </c>
      <c r="AT125" s="594" t="s">
        <v>204</v>
      </c>
      <c r="AU125" s="594" t="s">
        <v>385</v>
      </c>
      <c r="AV125" s="594" t="s">
        <v>384</v>
      </c>
      <c r="AW125" s="594" t="s">
        <v>380</v>
      </c>
      <c r="AX125" s="594" t="s">
        <v>618</v>
      </c>
      <c r="AY125" s="594" t="s">
        <v>202</v>
      </c>
      <c r="AZ125" s="594" t="s">
        <v>205</v>
      </c>
      <c r="BA125" s="594" t="s">
        <v>110</v>
      </c>
      <c r="BB125" s="596" t="s">
        <v>495</v>
      </c>
      <c r="BD125" s="616" t="s">
        <v>565</v>
      </c>
      <c r="BE125" s="617" t="s">
        <v>492</v>
      </c>
      <c r="BF125" s="617" t="s">
        <v>203</v>
      </c>
      <c r="BG125" s="617" t="s">
        <v>204</v>
      </c>
      <c r="BH125" s="617" t="s">
        <v>385</v>
      </c>
      <c r="BI125" s="617" t="s">
        <v>384</v>
      </c>
      <c r="BJ125" s="617" t="s">
        <v>380</v>
      </c>
      <c r="BK125" s="617" t="s">
        <v>618</v>
      </c>
      <c r="BL125" s="617" t="s">
        <v>202</v>
      </c>
      <c r="BM125" s="617" t="s">
        <v>205</v>
      </c>
      <c r="BN125" s="617" t="s">
        <v>110</v>
      </c>
      <c r="BO125" s="617" t="s">
        <v>495</v>
      </c>
      <c r="BP125" s="618" t="s">
        <v>571</v>
      </c>
    </row>
    <row r="126" spans="3:68" x14ac:dyDescent="0.3">
      <c r="C126" s="350" t="s">
        <v>593</v>
      </c>
      <c r="D126" s="382">
        <v>2.1186440677966101E-2</v>
      </c>
      <c r="E126" s="382">
        <v>0</v>
      </c>
      <c r="F126" s="382">
        <v>1.4124293785310734E-3</v>
      </c>
      <c r="G126" s="382">
        <v>1.4124293785310734E-3</v>
      </c>
      <c r="H126" s="382">
        <v>2.8248587570621469E-2</v>
      </c>
      <c r="I126" s="382">
        <v>1.6949152542372881E-2</v>
      </c>
      <c r="J126" s="382">
        <v>8.4745762711864406E-3</v>
      </c>
      <c r="K126" s="382">
        <v>8.1920903954802254E-2</v>
      </c>
      <c r="L126" s="382">
        <v>1.2711864406779662E-2</v>
      </c>
      <c r="M126" s="382">
        <v>0.82768361581920902</v>
      </c>
      <c r="N126" s="382">
        <v>0.17231638418079095</v>
      </c>
      <c r="O126" s="350" t="s">
        <v>139</v>
      </c>
      <c r="P126" s="350">
        <f>ROWS($O$106:O126)</f>
        <v>21</v>
      </c>
      <c r="Q126" s="350">
        <f t="shared" si="4"/>
        <v>21</v>
      </c>
      <c r="R126" s="350">
        <f>IFERROR(SMALL($Q$106:$Q$149,ROWS($Q$106:Q126)),"")</f>
        <v>21</v>
      </c>
      <c r="T126" s="360"/>
      <c r="U126" s="360"/>
      <c r="V126" s="586"/>
      <c r="W126" s="586" t="s">
        <v>593</v>
      </c>
      <c r="X126" s="586">
        <v>15</v>
      </c>
      <c r="Y126" s="586">
        <v>0</v>
      </c>
      <c r="Z126" s="586">
        <v>0</v>
      </c>
      <c r="AA126" s="586">
        <v>0</v>
      </c>
      <c r="AB126" s="586">
        <v>20</v>
      </c>
      <c r="AC126" s="586">
        <v>10</v>
      </c>
      <c r="AD126" s="586">
        <v>5</v>
      </c>
      <c r="AE126" s="586">
        <v>60</v>
      </c>
      <c r="AF126" s="586">
        <v>10</v>
      </c>
      <c r="AG126" s="586">
        <v>585</v>
      </c>
      <c r="AH126" s="586">
        <v>120</v>
      </c>
      <c r="AI126" s="586">
        <v>710</v>
      </c>
      <c r="AJ126" s="581" t="s">
        <v>139</v>
      </c>
      <c r="AK126" s="586">
        <f>ROWS($O$106:AI126)</f>
        <v>21</v>
      </c>
      <c r="AL126" s="581">
        <f t="shared" si="5"/>
        <v>21</v>
      </c>
      <c r="AM126" s="586">
        <f>IFERROR(SMALL($AL$106:$AL$151,ROWS($AL$106:AL126)),"")</f>
        <v>21</v>
      </c>
      <c r="AN126" s="586"/>
      <c r="AQ126" s="597" t="str">
        <f>IFERROR(INDEX($C$209:$I$251,$R209,COLUMNS($AQ$126:AQ126)),"")</f>
        <v xml:space="preserve">Architecture, Building and Planning                         </v>
      </c>
      <c r="AR126" s="331">
        <f>IFERROR(INDEX($C$209:$N$250,$R209,COLUMNS($V$213:W213)),"")</f>
        <v>8.843003526147657E-3</v>
      </c>
      <c r="AS126" s="331">
        <f>IFERROR(INDEX($C$209:$N$250,$R209,COLUMNS($V$213:X213)),"")</f>
        <v>2.2107508815369143E-3</v>
      </c>
      <c r="AT126" s="331">
        <f>IFERROR(INDEX($C$209:$N$250,$R209,COLUMNS($V$213:Y213)),"")</f>
        <v>2.2107508815369143E-3</v>
      </c>
      <c r="AU126" s="331">
        <f>IFERROR(INDEX($C$209:$N$250,$R209,COLUMNS($V$213:Z213)),"")</f>
        <v>1.1053754407684571E-3</v>
      </c>
      <c r="AV126" s="331">
        <f>IFERROR(INDEX($C$209:$N$250,$R209,COLUMNS($V$213:AA213)),"")</f>
        <v>5.5268772038422854E-3</v>
      </c>
      <c r="AW126" s="331">
        <f>IFERROR(INDEX($C$209:$N$250,$R209,COLUMNS($V$213:AB213)),"")</f>
        <v>1.1053754407684571E-2</v>
      </c>
      <c r="AX126" s="331">
        <f>IFERROR(INDEX($C$209:$N$250,$R209,COLUMNS($V$213:AC213)),"")</f>
        <v>1.1053754407684571E-3</v>
      </c>
      <c r="AY126" s="331">
        <f>IFERROR(INDEX($C$209:$N$250,$R209,COLUMNS($V$213:AD213)),"")</f>
        <v>5.6374147479191311E-2</v>
      </c>
      <c r="AZ126" s="331">
        <f>IFERROR(INDEX($C$209:$N$250,$R209,COLUMNS($V$213:AE213)),"")</f>
        <v>3.3161263223053712E-3</v>
      </c>
      <c r="BA126" s="331">
        <f>IFERROR(INDEX($C$209:$N$250,$R209,COLUMNS($V$213:AF213)),"")</f>
        <v>0.9082538384162181</v>
      </c>
      <c r="BB126" s="332">
        <f>IFERROR(INDEX($C$209:$N$250,$R209,COLUMNS($V$213:AG213)),"")</f>
        <v>9.1746161583781932E-2</v>
      </c>
      <c r="BD126" s="619" t="str">
        <f>IFERROR(INDEX($W$209:$AE$250,$AM209,COLUMNS($BD$126:BD126)),"")</f>
        <v xml:space="preserve">Architecture, Building and Planning                         </v>
      </c>
      <c r="BE126" s="284">
        <f>IFERROR(INDEX($W$209:$AI$251,$AM209,COLUMNS($AN$238:AO238)),"")</f>
        <v>10</v>
      </c>
      <c r="BF126" s="284">
        <f>IFERROR(INDEX($W$209:$AI$251,$AM209,COLUMNS($AN$238:AP238)),"")</f>
        <v>0</v>
      </c>
      <c r="BG126" s="284">
        <f>IFERROR(INDEX($W$209:$AI$251,$AM209,COLUMNS($AN$238:AQ238)),"")</f>
        <v>0</v>
      </c>
      <c r="BH126" s="284">
        <f>IFERROR(INDEX($W$209:$AI$251,$AM209,COLUMNS($AN$238:AR238)),"")</f>
        <v>0</v>
      </c>
      <c r="BI126" s="284">
        <f>IFERROR(INDEX($W$209:$AI$251,$AM209,COLUMNS($AN$238:AS238)),"")</f>
        <v>5</v>
      </c>
      <c r="BJ126" s="284">
        <f>IFERROR(INDEX($W$209:$AI$251,$AM209,COLUMNS($AN$238:AT238)),"")</f>
        <v>10</v>
      </c>
      <c r="BK126" s="284">
        <f>IFERROR(INDEX($W$209:$AI$251,$AM209,COLUMNS($AN$238:AU238)),"")</f>
        <v>0</v>
      </c>
      <c r="BL126" s="284">
        <f>IFERROR(INDEX($W$209:$AI$251,$AM209,COLUMNS($AN$238:AV238)),"")</f>
        <v>50</v>
      </c>
      <c r="BM126" s="284">
        <f>IFERROR(INDEX($W$209:$AI$251,$AM209,COLUMNS($AN$238:AW238)),"")</f>
        <v>5</v>
      </c>
      <c r="BN126" s="284">
        <f>IFERROR(INDEX($W$209:$AI$251,$AM209,COLUMNS($AN$238:AX238)),"")</f>
        <v>820</v>
      </c>
      <c r="BO126" s="284">
        <f>IFERROR(INDEX($W$209:$AI$251,$AM209,COLUMNS($AN$238:AY238)),"")</f>
        <v>85</v>
      </c>
      <c r="BP126" s="285">
        <f>IFERROR(INDEX($W$209:$AI$251,$AM209,COLUMNS($AN$238:AZ238)),"")</f>
        <v>905</v>
      </c>
    </row>
    <row r="127" spans="3:68" x14ac:dyDescent="0.3">
      <c r="C127" s="350" t="s">
        <v>573</v>
      </c>
      <c r="D127" s="382">
        <v>1.0211524434719184E-2</v>
      </c>
      <c r="E127" s="382">
        <v>1.4587892049598833E-3</v>
      </c>
      <c r="F127" s="382">
        <v>1.4587892049598833E-3</v>
      </c>
      <c r="G127" s="382">
        <v>2.9175784099197666E-3</v>
      </c>
      <c r="H127" s="382">
        <v>1.4587892049598834E-2</v>
      </c>
      <c r="I127" s="382">
        <v>1.0211524434719184E-2</v>
      </c>
      <c r="J127" s="382">
        <v>1.4587892049598833E-3</v>
      </c>
      <c r="K127" s="382">
        <v>8.1692195477753471E-2</v>
      </c>
      <c r="L127" s="382">
        <v>5.8351568198395333E-3</v>
      </c>
      <c r="M127" s="382">
        <v>0.87016776075857039</v>
      </c>
      <c r="N127" s="382">
        <v>0.12983223924142961</v>
      </c>
      <c r="O127" s="350" t="s">
        <v>138</v>
      </c>
      <c r="P127" s="350">
        <f>ROWS($O$106:O127)</f>
        <v>22</v>
      </c>
      <c r="Q127" s="350" t="str">
        <f t="shared" si="4"/>
        <v/>
      </c>
      <c r="T127" s="360"/>
      <c r="U127" s="360"/>
      <c r="V127" s="586"/>
      <c r="W127" s="586" t="s">
        <v>573</v>
      </c>
      <c r="X127" s="586">
        <v>5</v>
      </c>
      <c r="Y127" s="586">
        <v>0</v>
      </c>
      <c r="Z127" s="586">
        <v>0</v>
      </c>
      <c r="AA127" s="586">
        <v>0</v>
      </c>
      <c r="AB127" s="586">
        <v>10</v>
      </c>
      <c r="AC127" s="586">
        <v>5</v>
      </c>
      <c r="AD127" s="586">
        <v>0</v>
      </c>
      <c r="AE127" s="586">
        <v>55</v>
      </c>
      <c r="AF127" s="586">
        <v>5</v>
      </c>
      <c r="AG127" s="586">
        <v>595</v>
      </c>
      <c r="AH127" s="586">
        <v>90</v>
      </c>
      <c r="AI127" s="350">
        <v>685</v>
      </c>
      <c r="AJ127" s="581" t="s">
        <v>138</v>
      </c>
      <c r="AK127" s="586">
        <f>ROWS($O$106:AI127)</f>
        <v>22</v>
      </c>
      <c r="AL127" s="581" t="str">
        <f t="shared" si="5"/>
        <v/>
      </c>
      <c r="AM127" s="586" t="str">
        <f>IFERROR(SMALL($AL$106:$AL$151,ROWS($AL$106:AL127)),"")</f>
        <v/>
      </c>
      <c r="AN127" s="586"/>
      <c r="AQ127" s="597" t="str">
        <f>IFERROR(INDEX($C$209:$I$251,$R210,COLUMNS($AQ$126:AQ127)),"")</f>
        <v xml:space="preserve">Biological Sciences                                         </v>
      </c>
      <c r="AR127" s="331">
        <f>IFERROR(INDEX($C$209:$N$250,$R210,COLUMNS($V$213:W214)),"")</f>
        <v>1.3064279417887154E-2</v>
      </c>
      <c r="AS127" s="331">
        <f>IFERROR(INDEX($C$209:$N$250,$R210,COLUMNS($V$213:X214)),"")</f>
        <v>2.0932617902970339E-3</v>
      </c>
      <c r="AT127" s="331">
        <f>IFERROR(INDEX($C$209:$N$250,$R210,COLUMNS($V$213:Y214)),"")</f>
        <v>2.0165088579861424E-3</v>
      </c>
      <c r="AU127" s="331">
        <f>IFERROR(INDEX($C$209:$N$250,$R210,COLUMNS($V$213:Z214)),"")</f>
        <v>3.837646615544562E-3</v>
      </c>
      <c r="AV127" s="331">
        <f>IFERROR(INDEX($C$209:$N$250,$R210,COLUMNS($V$213:AA214)),"")</f>
        <v>2.5700603091980249E-2</v>
      </c>
      <c r="AW127" s="331">
        <f>IFERROR(INDEX($C$209:$N$250,$R210,COLUMNS($V$213:AB214)),"")</f>
        <v>1.6280925035643597E-2</v>
      </c>
      <c r="AX127" s="331">
        <f>IFERROR(INDEX($C$209:$N$250,$R210,COLUMNS($V$213:AC214)),"")</f>
        <v>3.7213542938613932E-3</v>
      </c>
      <c r="AY127" s="331">
        <f>IFERROR(INDEX($C$209:$N$250,$R210,COLUMNS($V$213:AD214)),"")</f>
        <v>5.0626699321550589E-2</v>
      </c>
      <c r="AZ127" s="331">
        <f>IFERROR(INDEX($C$209:$N$250,$R210,COLUMNS($V$213:AE214)),"")</f>
        <v>2.2018788187491131E-2</v>
      </c>
      <c r="BA127" s="331">
        <f>IFERROR(INDEX($C$209:$N$250,$R210,COLUMNS($V$213:AF214)),"")</f>
        <v>0.86063993338775813</v>
      </c>
      <c r="BB127" s="332">
        <f>IFERROR(INDEX($C$209:$N$250,$R210,COLUMNS($V$213:AG214)),"")</f>
        <v>0.13936006661224185</v>
      </c>
      <c r="BD127" s="619" t="str">
        <f>IFERROR(INDEX($W$209:$AE$251,$AM210,COLUMNS($AN$238:AN239)),"")</f>
        <v xml:space="preserve">Biological Sciences                                         </v>
      </c>
      <c r="BE127" s="284">
        <f>IFERROR(INDEX($W$209:$AI$251,$AM210,COLUMNS($AN$238:AO239)),"")</f>
        <v>55</v>
      </c>
      <c r="BF127" s="284">
        <f>IFERROR(INDEX($W$209:$AI$251,$AM210,COLUMNS($AN$238:AP239)),"")</f>
        <v>10</v>
      </c>
      <c r="BG127" s="284">
        <f>IFERROR(INDEX($W$209:$AI$251,$AM210,COLUMNS($AN$238:AQ239)),"")</f>
        <v>10</v>
      </c>
      <c r="BH127" s="284">
        <f>IFERROR(INDEX($W$209:$AI$251,$AM210,COLUMNS($AN$238:AR239)),"")</f>
        <v>15</v>
      </c>
      <c r="BI127" s="284">
        <f>IFERROR(INDEX($W$209:$AI$251,$AM210,COLUMNS($AN$238:AS239)),"")</f>
        <v>110</v>
      </c>
      <c r="BJ127" s="284">
        <f>IFERROR(INDEX($W$209:$AI$251,$AM210,COLUMNS($AN$238:AT239)),"")</f>
        <v>70</v>
      </c>
      <c r="BK127" s="284">
        <f>IFERROR(INDEX($W$209:$AI$251,$AM210,COLUMNS($AN$238:AU239)),"")</f>
        <v>15</v>
      </c>
      <c r="BL127" s="284">
        <f>IFERROR(INDEX($W$209:$AI$251,$AM210,COLUMNS($AN$238:AV239)),"")</f>
        <v>220</v>
      </c>
      <c r="BM127" s="284">
        <f>IFERROR(INDEX($W$209:$AI$251,$AM210,COLUMNS($AN$238:AW239)),"")</f>
        <v>95</v>
      </c>
      <c r="BN127" s="284">
        <f>IFERROR(INDEX($W$209:$AI$251,$AM210,COLUMNS($AN$238:AX239)),"")</f>
        <v>3700</v>
      </c>
      <c r="BO127" s="284">
        <f>IFERROR(INDEX($W$209:$AI$251,$AM210,COLUMNS($AN$238:AY239)),"")</f>
        <v>600</v>
      </c>
      <c r="BP127" s="285">
        <f>IFERROR(INDEX($W$209:$AI$251,$AM210,COLUMNS($AN$238:AZ239)),"")</f>
        <v>4300</v>
      </c>
    </row>
    <row r="128" spans="3:68" x14ac:dyDescent="0.3">
      <c r="C128" s="350" t="s">
        <v>574</v>
      </c>
      <c r="D128" s="382">
        <v>1.0770878079995945E-2</v>
      </c>
      <c r="E128" s="382">
        <v>1.7423479247052264E-3</v>
      </c>
      <c r="F128" s="382">
        <v>3.1679053176458661E-3</v>
      </c>
      <c r="G128" s="382">
        <v>3.4846958494104529E-3</v>
      </c>
      <c r="H128" s="382">
        <v>3.8119404687232711E-2</v>
      </c>
      <c r="I128" s="382">
        <v>1.5627276931947057E-2</v>
      </c>
      <c r="J128" s="382">
        <v>6.9693916988209058E-3</v>
      </c>
      <c r="K128" s="382">
        <v>5.3274663726850531E-2</v>
      </c>
      <c r="L128" s="382">
        <v>7.7613680282323724E-3</v>
      </c>
      <c r="M128" s="382">
        <v>0.85908206775515894</v>
      </c>
      <c r="N128" s="382">
        <v>0.14091793224484106</v>
      </c>
      <c r="O128" s="350" t="s">
        <v>138</v>
      </c>
      <c r="P128" s="350">
        <f>ROWS($O$106:O128)</f>
        <v>23</v>
      </c>
      <c r="Q128" s="350" t="str">
        <f t="shared" si="4"/>
        <v/>
      </c>
      <c r="R128" s="350" t="str">
        <f>IFERROR(SMALL($Q$106:$Q$149,ROWS($Q$106:Q127)),"")</f>
        <v/>
      </c>
      <c r="T128" s="360"/>
      <c r="U128" s="360"/>
      <c r="V128" s="586"/>
      <c r="W128" s="586" t="s">
        <v>574</v>
      </c>
      <c r="X128" s="586">
        <v>35</v>
      </c>
      <c r="Y128" s="586">
        <v>5</v>
      </c>
      <c r="Z128" s="586">
        <v>10</v>
      </c>
      <c r="AA128" s="586">
        <v>10</v>
      </c>
      <c r="AB128" s="586">
        <v>120</v>
      </c>
      <c r="AC128" s="586">
        <v>50</v>
      </c>
      <c r="AD128" s="586">
        <v>20</v>
      </c>
      <c r="AE128" s="586">
        <v>170</v>
      </c>
      <c r="AF128" s="586">
        <v>25</v>
      </c>
      <c r="AG128" s="586">
        <v>2710</v>
      </c>
      <c r="AH128" s="586">
        <v>445</v>
      </c>
      <c r="AI128" s="350">
        <v>3155</v>
      </c>
      <c r="AJ128" s="581" t="s">
        <v>138</v>
      </c>
      <c r="AK128" s="586">
        <f>ROWS($O$106:AI128)</f>
        <v>23</v>
      </c>
      <c r="AL128" s="581" t="str">
        <f t="shared" si="5"/>
        <v/>
      </c>
      <c r="AM128" s="586" t="str">
        <f>IFERROR(SMALL($AL$106:$AL$151,ROWS($AL$106:AL128)),"")</f>
        <v/>
      </c>
      <c r="AN128" s="586"/>
      <c r="AQ128" s="597" t="str">
        <f>IFERROR(INDEX($C$209:$I$251,$R211,COLUMNS($AQ$126:AQ128)),"")</f>
        <v xml:space="preserve">Business and Administrative Studies                         </v>
      </c>
      <c r="AR128" s="331">
        <f>IFERROR(INDEX($C$209:$N$250,$R211,COLUMNS($V$213:W215)),"")</f>
        <v>1.2484583831979756E-2</v>
      </c>
      <c r="AS128" s="331">
        <f>IFERROR(INDEX($C$209:$N$250,$R211,COLUMNS($V$213:X215)),"")</f>
        <v>1.187615906744745E-3</v>
      </c>
      <c r="AT128" s="331">
        <f>IFERROR(INDEX($C$209:$N$250,$R211,COLUMNS($V$213:Y215)),"")</f>
        <v>2.0701058805258398E-3</v>
      </c>
      <c r="AU128" s="331">
        <f>IFERROR(INDEX($C$209:$N$250,$R211,COLUMNS($V$213:Z215)),"")</f>
        <v>3.9282679992326177E-3</v>
      </c>
      <c r="AV128" s="331">
        <f>IFERROR(INDEX($C$209:$N$250,$R211,COLUMNS($V$213:AA215)),"")</f>
        <v>1.0536893744918376E-2</v>
      </c>
      <c r="AW128" s="331">
        <f>IFERROR(INDEX($C$209:$N$250,$R211,COLUMNS($V$213:AB215)),"")</f>
        <v>9.7439317394918835E-3</v>
      </c>
      <c r="AX128" s="331">
        <f>IFERROR(INDEX($C$209:$N$250,$R211,COLUMNS($V$213:AC215)),"")</f>
        <v>3.5317869965193717E-3</v>
      </c>
      <c r="AY128" s="331">
        <f>IFERROR(INDEX($C$209:$N$250,$R211,COLUMNS($V$213:AD215)),"")</f>
        <v>4.2266336570347979E-2</v>
      </c>
      <c r="AZ128" s="331">
        <f>IFERROR(INDEX($C$209:$N$250,$R211,COLUMNS($V$213:AE215)),"")</f>
        <v>7.491115719466852E-3</v>
      </c>
      <c r="BA128" s="331">
        <f>IFERROR(INDEX($C$209:$N$250,$R211,COLUMNS($V$213:AF215)),"")</f>
        <v>0.90675936161077264</v>
      </c>
      <c r="BB128" s="332">
        <f>IFERROR(INDEX($C$209:$N$250,$R211,COLUMNS($V$213:AG215)),"")</f>
        <v>9.3240638389227401E-2</v>
      </c>
      <c r="BD128" s="619" t="str">
        <f>IFERROR(INDEX($W$209:$AE$251,$AM211,COLUMNS($AN$238:AN240)),"")</f>
        <v xml:space="preserve">Business and Administrative Studies                         </v>
      </c>
      <c r="BE128" s="284">
        <f>IFERROR(INDEX($W$209:$AI$251,$AM211,COLUMNS($AN$238:AO240)),"")</f>
        <v>70</v>
      </c>
      <c r="BF128" s="284">
        <f>IFERROR(INDEX($W$209:$AI$251,$AM211,COLUMNS($AN$238:AP240)),"")</f>
        <v>5</v>
      </c>
      <c r="BG128" s="284">
        <f>IFERROR(INDEX($W$209:$AI$251,$AM211,COLUMNS($AN$238:AQ240)),"")</f>
        <v>10</v>
      </c>
      <c r="BH128" s="284">
        <f>IFERROR(INDEX($W$209:$AI$251,$AM211,COLUMNS($AN$238:AR240)),"")</f>
        <v>20</v>
      </c>
      <c r="BI128" s="284">
        <f>IFERROR(INDEX($W$209:$AI$251,$AM211,COLUMNS($AN$238:AS240)),"")</f>
        <v>60</v>
      </c>
      <c r="BJ128" s="284">
        <f>IFERROR(INDEX($W$209:$AI$251,$AM211,COLUMNS($AN$238:AT240)),"")</f>
        <v>55</v>
      </c>
      <c r="BK128" s="284">
        <f>IFERROR(INDEX($W$209:$AI$251,$AM211,COLUMNS($AN$238:AU240)),"")</f>
        <v>20</v>
      </c>
      <c r="BL128" s="284">
        <f>IFERROR(INDEX($W$209:$AI$251,$AM211,COLUMNS($AN$238:AV240)),"")</f>
        <v>230</v>
      </c>
      <c r="BM128" s="284">
        <f>IFERROR(INDEX($W$209:$AI$251,$AM211,COLUMNS($AN$238:AW240)),"")</f>
        <v>40</v>
      </c>
      <c r="BN128" s="284">
        <f>IFERROR(INDEX($W$209:$AI$251,$AM211,COLUMNS($AN$238:AX240)),"")</f>
        <v>4965</v>
      </c>
      <c r="BO128" s="284">
        <f>IFERROR(INDEX($W$209:$AI$251,$AM211,COLUMNS($AN$238:AY240)),"")</f>
        <v>510</v>
      </c>
      <c r="BP128" s="285">
        <f>IFERROR(INDEX($W$209:$AI$251,$AM211,COLUMNS($AN$238:AZ240)),"")</f>
        <v>5475</v>
      </c>
    </row>
    <row r="129" spans="3:68" x14ac:dyDescent="0.3">
      <c r="C129" s="350" t="s">
        <v>575</v>
      </c>
      <c r="D129" s="382">
        <v>9.8587468308583837E-3</v>
      </c>
      <c r="E129" s="382">
        <v>1.2072920439454304E-3</v>
      </c>
      <c r="F129" s="382">
        <v>1.7312567910177472E-3</v>
      </c>
      <c r="G129" s="382">
        <v>3.4214656525413498E-3</v>
      </c>
      <c r="H129" s="382">
        <v>1.6177713388868767E-2</v>
      </c>
      <c r="I129" s="382">
        <v>1.1669684896776529E-2</v>
      </c>
      <c r="J129" s="382">
        <v>2.897500905469033E-3</v>
      </c>
      <c r="K129" s="382">
        <v>4.7929494144633586E-2</v>
      </c>
      <c r="L129" s="382">
        <v>4.4669805625980928E-3</v>
      </c>
      <c r="M129" s="382">
        <v>0.90063986478329106</v>
      </c>
      <c r="N129" s="382">
        <v>9.9360135216708917E-2</v>
      </c>
      <c r="O129" s="350" t="s">
        <v>138</v>
      </c>
      <c r="P129" s="350">
        <f>ROWS($O$106:O129)</f>
        <v>24</v>
      </c>
      <c r="Q129" s="350" t="str">
        <f t="shared" si="4"/>
        <v/>
      </c>
      <c r="R129" s="350" t="str">
        <f>IFERROR(SMALL($Q$106:$Q$149,ROWS($Q$106:Q128)),"")</f>
        <v/>
      </c>
      <c r="T129" s="360"/>
      <c r="U129" s="360"/>
      <c r="V129" s="586"/>
      <c r="W129" s="586" t="s">
        <v>575</v>
      </c>
      <c r="X129" s="586">
        <v>40</v>
      </c>
      <c r="Y129" s="586">
        <v>5</v>
      </c>
      <c r="Z129" s="586">
        <v>5</v>
      </c>
      <c r="AA129" s="586">
        <v>15</v>
      </c>
      <c r="AB129" s="586">
        <v>65</v>
      </c>
      <c r="AC129" s="586">
        <v>50</v>
      </c>
      <c r="AD129" s="586">
        <v>10</v>
      </c>
      <c r="AE129" s="586">
        <v>200</v>
      </c>
      <c r="AF129" s="586">
        <v>20</v>
      </c>
      <c r="AG129" s="586">
        <v>3730</v>
      </c>
      <c r="AH129" s="586">
        <v>410</v>
      </c>
      <c r="AI129" s="350">
        <v>4140</v>
      </c>
      <c r="AJ129" s="581" t="s">
        <v>138</v>
      </c>
      <c r="AK129" s="586">
        <f>ROWS($O$106:AI129)</f>
        <v>24</v>
      </c>
      <c r="AL129" s="581" t="str">
        <f t="shared" si="5"/>
        <v/>
      </c>
      <c r="AM129" s="586" t="str">
        <f>IFERROR(SMALL($AL$106:$AL$151,ROWS($AL$106:AL129)),"")</f>
        <v/>
      </c>
      <c r="AN129" s="586"/>
      <c r="AQ129" s="597" t="str">
        <f>IFERROR(INDEX($C$209:$I$251,$R212,COLUMNS($AQ$126:AQ129)),"")</f>
        <v xml:space="preserve">Combined                                                    </v>
      </c>
      <c r="AR129" s="331">
        <f>IFERROR(INDEX($C$209:$N$250,$R212,COLUMNS($V$213:W216)),"")</f>
        <v>1.8532246108228317E-2</v>
      </c>
      <c r="AS129" s="331">
        <f>IFERROR(INDEX($C$209:$N$250,$R212,COLUMNS($V$213:X216)),"")</f>
        <v>2.9651593773165306E-3</v>
      </c>
      <c r="AT129" s="331">
        <f>IFERROR(INDEX($C$209:$N$250,$R212,COLUMNS($V$213:Y216)),"")</f>
        <v>2.9651593773165306E-3</v>
      </c>
      <c r="AU129" s="331">
        <f>IFERROR(INDEX($C$209:$N$250,$R212,COLUMNS($V$213:Z216)),"")</f>
        <v>7.4128984432913266E-3</v>
      </c>
      <c r="AV129" s="331">
        <f>IFERROR(INDEX($C$209:$N$250,$R212,COLUMNS($V$213:AA216)),"")</f>
        <v>3.4099332839140101E-2</v>
      </c>
      <c r="AW129" s="331">
        <f>IFERROR(INDEX($C$209:$N$250,$R212,COLUMNS($V$213:AB216)),"")</f>
        <v>2.0756115641215715E-2</v>
      </c>
      <c r="AX129" s="331">
        <f>IFERROR(INDEX($C$209:$N$250,$R212,COLUMNS($V$213:AC216)),"")</f>
        <v>2.9651593773165306E-3</v>
      </c>
      <c r="AY129" s="331">
        <f>IFERROR(INDEX($C$209:$N$250,$R212,COLUMNS($V$213:AD216)),"")</f>
        <v>3.7805782060785768E-2</v>
      </c>
      <c r="AZ129" s="331">
        <f>IFERROR(INDEX($C$209:$N$250,$R212,COLUMNS($V$213:AE216)),"")</f>
        <v>5.9303187546330613E-2</v>
      </c>
      <c r="BA129" s="331">
        <f>IFERROR(INDEX($C$209:$N$250,$R212,COLUMNS($V$213:AF216)),"")</f>
        <v>0.8131949592290586</v>
      </c>
      <c r="BB129" s="332">
        <f>IFERROR(INDEX($C$209:$N$250,$R212,COLUMNS($V$213:AG216)),"")</f>
        <v>0.18680504077094143</v>
      </c>
      <c r="BD129" s="619" t="str">
        <f>IFERROR(INDEX($W$209:$AE$251,$AM212,COLUMNS($AN$238:AN241)),"")</f>
        <v xml:space="preserve">Combined                                                    </v>
      </c>
      <c r="BE129" s="284">
        <f>IFERROR(INDEX($W$209:$AI$251,$AM212,COLUMNS($AN$238:AO241)),"")</f>
        <v>15</v>
      </c>
      <c r="BF129" s="284">
        <f>IFERROR(INDEX($W$209:$AI$251,$AM212,COLUMNS($AN$238:AP241)),"")</f>
        <v>0</v>
      </c>
      <c r="BG129" s="284">
        <f>IFERROR(INDEX($W$209:$AI$251,$AM212,COLUMNS($AN$238:AQ241)),"")</f>
        <v>0</v>
      </c>
      <c r="BH129" s="284">
        <f>IFERROR(INDEX($W$209:$AI$251,$AM212,COLUMNS($AN$238:AR241)),"")</f>
        <v>5</v>
      </c>
      <c r="BI129" s="284">
        <f>IFERROR(INDEX($W$209:$AI$251,$AM212,COLUMNS($AN$238:AS241)),"")</f>
        <v>25</v>
      </c>
      <c r="BJ129" s="284">
        <f>IFERROR(INDEX($W$209:$AI$251,$AM212,COLUMNS($AN$238:AT241)),"")</f>
        <v>15</v>
      </c>
      <c r="BK129" s="284">
        <f>IFERROR(INDEX($W$209:$AI$251,$AM212,COLUMNS($AN$238:AU241)),"")</f>
        <v>0</v>
      </c>
      <c r="BL129" s="284">
        <f>IFERROR(INDEX($W$209:$AI$251,$AM212,COLUMNS($AN$238:AV241)),"")</f>
        <v>25</v>
      </c>
      <c r="BM129" s="284">
        <f>IFERROR(INDEX($W$209:$AI$251,$AM212,COLUMNS($AN$238:AW241)),"")</f>
        <v>40</v>
      </c>
      <c r="BN129" s="284">
        <f>IFERROR(INDEX($W$209:$AI$251,$AM212,COLUMNS($AN$238:AX241)),"")</f>
        <v>550</v>
      </c>
      <c r="BO129" s="284">
        <f>IFERROR(INDEX($W$209:$AI$251,$AM212,COLUMNS($AN$238:AY241)),"")</f>
        <v>125</v>
      </c>
      <c r="BP129" s="285">
        <f>IFERROR(INDEX($W$209:$AI$251,$AM212,COLUMNS($AN$238:AZ241)),"")</f>
        <v>675</v>
      </c>
    </row>
    <row r="130" spans="3:68" x14ac:dyDescent="0.3">
      <c r="C130" s="350" t="s">
        <v>576</v>
      </c>
      <c r="D130" s="382" t="s">
        <v>137</v>
      </c>
      <c r="E130" s="382" t="s">
        <v>137</v>
      </c>
      <c r="F130" s="382" t="s">
        <v>137</v>
      </c>
      <c r="G130" s="382" t="s">
        <v>137</v>
      </c>
      <c r="H130" s="382" t="s">
        <v>137</v>
      </c>
      <c r="I130" s="382" t="s">
        <v>137</v>
      </c>
      <c r="J130" s="382" t="s">
        <v>137</v>
      </c>
      <c r="K130" s="382" t="s">
        <v>137</v>
      </c>
      <c r="L130" s="382" t="s">
        <v>137</v>
      </c>
      <c r="M130" s="382" t="s">
        <v>137</v>
      </c>
      <c r="N130" s="382" t="s">
        <v>137</v>
      </c>
      <c r="O130" s="350" t="s">
        <v>138</v>
      </c>
      <c r="P130" s="350">
        <f>ROWS($O$106:O130)</f>
        <v>25</v>
      </c>
      <c r="Q130" s="350" t="str">
        <f t="shared" si="4"/>
        <v/>
      </c>
      <c r="R130" s="350" t="str">
        <f>IFERROR(SMALL($Q$106:$Q$149,ROWS($Q$106:Q129)),"")</f>
        <v/>
      </c>
      <c r="T130" s="360"/>
      <c r="U130" s="360"/>
      <c r="V130" s="586"/>
      <c r="W130" s="586" t="s">
        <v>576</v>
      </c>
      <c r="X130" s="586">
        <v>0</v>
      </c>
      <c r="Y130" s="586">
        <v>0</v>
      </c>
      <c r="Z130" s="586">
        <v>0</v>
      </c>
      <c r="AA130" s="586">
        <v>0</v>
      </c>
      <c r="AB130" s="586">
        <v>0</v>
      </c>
      <c r="AC130" s="586">
        <v>0</v>
      </c>
      <c r="AD130" s="586">
        <v>0</v>
      </c>
      <c r="AE130" s="586">
        <v>0</v>
      </c>
      <c r="AF130" s="586">
        <v>0</v>
      </c>
      <c r="AG130" s="586">
        <v>0</v>
      </c>
      <c r="AH130" s="586">
        <v>0</v>
      </c>
      <c r="AI130" s="350">
        <v>0</v>
      </c>
      <c r="AJ130" s="581" t="s">
        <v>138</v>
      </c>
      <c r="AK130" s="586">
        <f>ROWS($O$106:AI130)</f>
        <v>25</v>
      </c>
      <c r="AL130" s="581" t="str">
        <f t="shared" si="5"/>
        <v/>
      </c>
      <c r="AM130" s="586" t="str">
        <f>IFERROR(SMALL($AL$106:$AL$151,ROWS($AL$106:AL130)),"")</f>
        <v/>
      </c>
      <c r="AN130" s="586"/>
      <c r="AO130" s="360" t="str">
        <f>IFERROR(INDEX($C$106:$H$148,$R128,COLUMNS($V$108:V130)),"")</f>
        <v/>
      </c>
      <c r="AP130" s="360" t="str">
        <f>IFERROR(INDEX($C$106:$H$148,$R128,COLUMNS($V$108:W130)),"")</f>
        <v/>
      </c>
      <c r="AQ130" s="597" t="str">
        <f>IFERROR(INDEX($C$209:$I$251,$R213,COLUMNS($AQ$126:AQ130)),"")</f>
        <v xml:space="preserve">Computer Sciences                                           </v>
      </c>
      <c r="AR130" s="331">
        <f>IFERROR(INDEX($C$209:$N$250,$R213,COLUMNS($V$213:W217)),"")</f>
        <v>1.5422515227163366E-2</v>
      </c>
      <c r="AS130" s="331">
        <f>IFERROR(INDEX($C$209:$N$250,$R213,COLUMNS($V$213:X217)),"")</f>
        <v>1.6450682908974257E-3</v>
      </c>
      <c r="AT130" s="331">
        <f>IFERROR(INDEX($C$209:$N$250,$R213,COLUMNS($V$213:Y217)),"")</f>
        <v>2.4676024363461386E-3</v>
      </c>
      <c r="AU130" s="331">
        <f>IFERROR(INDEX($C$209:$N$250,$R213,COLUMNS($V$213:Z217)),"")</f>
        <v>4.1126707272435645E-3</v>
      </c>
      <c r="AV130" s="331">
        <f>IFERROR(INDEX($C$209:$N$250,$R213,COLUMNS($V$213:AA217)),"")</f>
        <v>1.5628148763525543E-2</v>
      </c>
      <c r="AW130" s="331">
        <f>IFERROR(INDEX($C$209:$N$250,$R213,COLUMNS($V$213:AB217)),"")</f>
        <v>1.1309844499919801E-2</v>
      </c>
      <c r="AX130" s="331">
        <f>IFERROR(INDEX($C$209:$N$250,$R213,COLUMNS($V$213:AC217)),"")</f>
        <v>1.302482819318037E-2</v>
      </c>
      <c r="AY130" s="331">
        <f>IFERROR(INDEX($C$209:$N$250,$R213,COLUMNS($V$213:AD217)),"")</f>
        <v>5.4562802538340366E-2</v>
      </c>
      <c r="AZ130" s="331">
        <f>IFERROR(INDEX($C$209:$N$250,$R213,COLUMNS($V$213:AE217)),"")</f>
        <v>2.1591521318028713E-2</v>
      </c>
      <c r="BA130" s="331">
        <f>IFERROR(INDEX($C$209:$N$250,$R213,COLUMNS($V$213:AF217)),"")</f>
        <v>0.86023499800535463</v>
      </c>
      <c r="BB130" s="332">
        <f>IFERROR(INDEX($C$209:$N$250,$R213,COLUMNS($V$213:AG217)),"")</f>
        <v>0.13976500199464531</v>
      </c>
      <c r="BD130" s="619" t="str">
        <f>IFERROR(INDEX($W$209:$AE$251,$AM213,COLUMNS($AN$238:AN242)),"")</f>
        <v xml:space="preserve">Computer Sciences                                           </v>
      </c>
      <c r="BE130" s="284">
        <f>IFERROR(INDEX($W$209:$AI$251,$AM213,COLUMNS($AN$238:AO242)),"")</f>
        <v>40</v>
      </c>
      <c r="BF130" s="284">
        <f>IFERROR(INDEX($W$209:$AI$251,$AM213,COLUMNS($AN$238:AP242)),"")</f>
        <v>5</v>
      </c>
      <c r="BG130" s="284">
        <f>IFERROR(INDEX($W$209:$AI$251,$AM213,COLUMNS($AN$238:AQ242)),"")</f>
        <v>5</v>
      </c>
      <c r="BH130" s="284">
        <f>IFERROR(INDEX($W$209:$AI$251,$AM213,COLUMNS($AN$238:AR242)),"")</f>
        <v>10</v>
      </c>
      <c r="BI130" s="284">
        <f>IFERROR(INDEX($W$209:$AI$251,$AM213,COLUMNS($AN$238:AS242)),"")</f>
        <v>40</v>
      </c>
      <c r="BJ130" s="284">
        <f>IFERROR(INDEX($W$209:$AI$251,$AM213,COLUMNS($AN$238:AT242)),"")</f>
        <v>30</v>
      </c>
      <c r="BK130" s="284">
        <f>IFERROR(INDEX($W$209:$AI$251,$AM213,COLUMNS($AN$238:AU242)),"")</f>
        <v>30</v>
      </c>
      <c r="BL130" s="284">
        <f>IFERROR(INDEX($W$209:$AI$251,$AM213,COLUMNS($AN$238:AV242)),"")</f>
        <v>135</v>
      </c>
      <c r="BM130" s="284">
        <f>IFERROR(INDEX($W$209:$AI$251,$AM213,COLUMNS($AN$238:AW242)),"")</f>
        <v>55</v>
      </c>
      <c r="BN130" s="284">
        <f>IFERROR(INDEX($W$209:$AI$251,$AM213,COLUMNS($AN$238:AX242)),"")</f>
        <v>2090</v>
      </c>
      <c r="BO130" s="284">
        <f>IFERROR(INDEX($W$209:$AI$251,$AM213,COLUMNS($AN$238:AY242)),"")</f>
        <v>340</v>
      </c>
      <c r="BP130" s="285">
        <f>IFERROR(INDEX($W$209:$AI$251,$AM213,COLUMNS($AN$238:AZ242)),"")</f>
        <v>2430</v>
      </c>
    </row>
    <row r="131" spans="3:68" x14ac:dyDescent="0.3">
      <c r="C131" s="350" t="s">
        <v>577</v>
      </c>
      <c r="D131" s="382">
        <v>9.4620309723813818E-3</v>
      </c>
      <c r="E131" s="382">
        <v>2.102673549418085E-3</v>
      </c>
      <c r="F131" s="382">
        <v>2.102673549418085E-3</v>
      </c>
      <c r="G131" s="382">
        <v>3.9425129051589092E-3</v>
      </c>
      <c r="H131" s="382">
        <v>2.9174595498175929E-2</v>
      </c>
      <c r="I131" s="382">
        <v>1.3667378071217552E-2</v>
      </c>
      <c r="J131" s="382">
        <v>2.4532943637835508E-2</v>
      </c>
      <c r="K131" s="382">
        <v>4.8976523649820747E-2</v>
      </c>
      <c r="L131" s="382">
        <v>6.0451864545769942E-3</v>
      </c>
      <c r="M131" s="382">
        <v>0.85999348171199674</v>
      </c>
      <c r="N131" s="382">
        <v>0.1400065182880032</v>
      </c>
      <c r="O131" s="350" t="s">
        <v>138</v>
      </c>
      <c r="P131" s="350">
        <f>ROWS($O$106:O131)</f>
        <v>26</v>
      </c>
      <c r="Q131" s="350" t="str">
        <f t="shared" si="4"/>
        <v/>
      </c>
      <c r="R131" s="350" t="str">
        <f>IFERROR(SMALL($Q$106:$Q$149,ROWS($Q$106:Q130)),"")</f>
        <v/>
      </c>
      <c r="T131" s="360"/>
      <c r="U131" s="360"/>
      <c r="V131" s="586"/>
      <c r="W131" s="586" t="s">
        <v>577</v>
      </c>
      <c r="X131" s="586">
        <v>20</v>
      </c>
      <c r="Y131" s="586">
        <v>5</v>
      </c>
      <c r="Z131" s="586">
        <v>5</v>
      </c>
      <c r="AA131" s="586">
        <v>10</v>
      </c>
      <c r="AB131" s="586">
        <v>55</v>
      </c>
      <c r="AC131" s="586">
        <v>25</v>
      </c>
      <c r="AD131" s="586">
        <v>45</v>
      </c>
      <c r="AE131" s="586">
        <v>95</v>
      </c>
      <c r="AF131" s="586">
        <v>10</v>
      </c>
      <c r="AG131" s="586">
        <v>1635</v>
      </c>
      <c r="AH131" s="586">
        <v>265</v>
      </c>
      <c r="AI131" s="350">
        <v>1900</v>
      </c>
      <c r="AJ131" s="581" t="s">
        <v>138</v>
      </c>
      <c r="AK131" s="586">
        <f>ROWS($O$106:AI131)</f>
        <v>26</v>
      </c>
      <c r="AL131" s="581" t="str">
        <f t="shared" si="5"/>
        <v/>
      </c>
      <c r="AM131" s="586" t="str">
        <f>IFERROR(SMALL($AL$106:$AL$151,ROWS($AL$106:AL131)),"")</f>
        <v/>
      </c>
      <c r="AN131" s="586"/>
      <c r="AQ131" s="597" t="str">
        <f>IFERROR(INDEX($C$209:$I$251,$R214,COLUMNS($AQ$126:AQ131)),"")</f>
        <v xml:space="preserve">Creative Arts and Design                                    </v>
      </c>
      <c r="AR131" s="331">
        <f>IFERROR(INDEX($C$209:$N$250,$R214,COLUMNS($V$213:W218)),"")</f>
        <v>1.6511487410934809E-2</v>
      </c>
      <c r="AS131" s="331">
        <f>IFERROR(INDEX($C$209:$N$250,$R214,COLUMNS($V$213:X218)),"")</f>
        <v>8.8843085342667791E-4</v>
      </c>
      <c r="AT131" s="331">
        <f>IFERROR(INDEX($C$209:$N$250,$R214,COLUMNS($V$213:Y218)),"")</f>
        <v>3.3316157003500419E-3</v>
      </c>
      <c r="AU131" s="331">
        <f>IFERROR(INDEX($C$209:$N$250,$R214,COLUMNS($V$213:Z218)),"")</f>
        <v>1.9989694202100254E-3</v>
      </c>
      <c r="AV131" s="331">
        <f>IFERROR(INDEX($C$209:$N$250,$R214,COLUMNS($V$213:AA218)),"")</f>
        <v>2.5466870413475722E-2</v>
      </c>
      <c r="AW131" s="331">
        <f>IFERROR(INDEX($C$209:$N$250,$R214,COLUMNS($V$213:AB218)),"")</f>
        <v>1.0585653618578866E-2</v>
      </c>
      <c r="AX131" s="331">
        <f>IFERROR(INDEX($C$209:$N$250,$R214,COLUMNS($V$213:AC218)),"")</f>
        <v>5.9213916380888082E-3</v>
      </c>
      <c r="AY131" s="331">
        <f>IFERROR(INDEX($C$209:$N$250,$R214,COLUMNS($V$213:AD218)),"")</f>
        <v>7.6036354590522215E-2</v>
      </c>
      <c r="AZ131" s="331">
        <f>IFERROR(INDEX($C$209:$N$250,$R214,COLUMNS($V$213:AE218)),"")</f>
        <v>1.221592423461682E-2</v>
      </c>
      <c r="BA131" s="331">
        <f>IFERROR(INDEX($C$209:$N$250,$R214,COLUMNS($V$213:AF218)),"")</f>
        <v>0.84704330211979606</v>
      </c>
      <c r="BB131" s="332">
        <f>IFERROR(INDEX($C$209:$N$250,$R214,COLUMNS($V$213:AG218)),"")</f>
        <v>0.152956697880204</v>
      </c>
      <c r="BD131" s="619" t="str">
        <f>IFERROR(INDEX($W$209:$AE$251,$AM214,COLUMNS($AN$238:AN243)),"")</f>
        <v xml:space="preserve">Creative Arts and Design                                    </v>
      </c>
      <c r="BE131" s="284">
        <f>IFERROR(INDEX($W$209:$AI$251,$AM214,COLUMNS($AN$238:AO243)),"")</f>
        <v>35</v>
      </c>
      <c r="BF131" s="284">
        <f>IFERROR(INDEX($W$209:$AI$251,$AM214,COLUMNS($AN$238:AP243)),"")</f>
        <v>0</v>
      </c>
      <c r="BG131" s="284">
        <f>IFERROR(INDEX($W$209:$AI$251,$AM214,COLUMNS($AN$238:AQ243)),"")</f>
        <v>10</v>
      </c>
      <c r="BH131" s="284">
        <f>IFERROR(INDEX($W$209:$AI$251,$AM214,COLUMNS($AN$238:AR243)),"")</f>
        <v>5</v>
      </c>
      <c r="BI131" s="284">
        <f>IFERROR(INDEX($W$209:$AI$251,$AM214,COLUMNS($AN$238:AS243)),"")</f>
        <v>55</v>
      </c>
      <c r="BJ131" s="284">
        <f>IFERROR(INDEX($W$209:$AI$251,$AM214,COLUMNS($AN$238:AT243)),"")</f>
        <v>25</v>
      </c>
      <c r="BK131" s="284">
        <f>IFERROR(INDEX($W$209:$AI$251,$AM214,COLUMNS($AN$238:AU243)),"")</f>
        <v>15</v>
      </c>
      <c r="BL131" s="284">
        <f>IFERROR(INDEX($W$209:$AI$251,$AM214,COLUMNS($AN$238:AV243)),"")</f>
        <v>170</v>
      </c>
      <c r="BM131" s="284">
        <f>IFERROR(INDEX($W$209:$AI$251,$AM214,COLUMNS($AN$238:AW243)),"")</f>
        <v>30</v>
      </c>
      <c r="BN131" s="284">
        <f>IFERROR(INDEX($W$209:$AI$251,$AM214,COLUMNS($AN$238:AX243)),"")</f>
        <v>1905</v>
      </c>
      <c r="BO131" s="284">
        <f>IFERROR(INDEX($W$209:$AI$251,$AM214,COLUMNS($AN$238:AY243)),"")</f>
        <v>345</v>
      </c>
      <c r="BP131" s="285">
        <f>IFERROR(INDEX($W$209:$AI$251,$AM214,COLUMNS($AN$238:AZ243)),"")</f>
        <v>2250</v>
      </c>
    </row>
    <row r="132" spans="3:68" x14ac:dyDescent="0.3">
      <c r="C132" s="350" t="s">
        <v>578</v>
      </c>
      <c r="D132" s="382">
        <v>1.4137457980333225E-2</v>
      </c>
      <c r="E132" s="382">
        <v>1.5708286644814694E-3</v>
      </c>
      <c r="F132" s="382">
        <v>3.838058036883057E-3</v>
      </c>
      <c r="G132" s="382">
        <v>4.3616675917102134E-3</v>
      </c>
      <c r="H132" s="382">
        <v>4.3632384203746953E-2</v>
      </c>
      <c r="I132" s="382">
        <v>1.221581091411756E-2</v>
      </c>
      <c r="J132" s="382">
        <v>7.5033249206731528E-3</v>
      </c>
      <c r="K132" s="382">
        <v>8.9626247499764375E-2</v>
      </c>
      <c r="L132" s="382">
        <v>1.7540920086709742E-2</v>
      </c>
      <c r="M132" s="382">
        <v>0.80557330010158024</v>
      </c>
      <c r="N132" s="382">
        <v>0.19442669989841974</v>
      </c>
      <c r="O132" s="350" t="s">
        <v>138</v>
      </c>
      <c r="P132" s="350">
        <f>ROWS($O$106:O132)</f>
        <v>27</v>
      </c>
      <c r="Q132" s="350" t="str">
        <f t="shared" si="4"/>
        <v/>
      </c>
      <c r="R132" s="350" t="str">
        <f>IFERROR(SMALL($Q$106:$Q$149,ROWS($Q$106:Q131)),"")</f>
        <v/>
      </c>
      <c r="T132" s="360"/>
      <c r="U132" s="360"/>
      <c r="V132" s="586"/>
      <c r="W132" s="586" t="s">
        <v>578</v>
      </c>
      <c r="X132" s="586">
        <v>25</v>
      </c>
      <c r="Y132" s="586">
        <v>5</v>
      </c>
      <c r="Z132" s="586">
        <v>5</v>
      </c>
      <c r="AA132" s="586">
        <v>10</v>
      </c>
      <c r="AB132" s="586">
        <v>85</v>
      </c>
      <c r="AC132" s="586">
        <v>25</v>
      </c>
      <c r="AD132" s="586">
        <v>15</v>
      </c>
      <c r="AE132" s="586">
        <v>170</v>
      </c>
      <c r="AF132" s="586">
        <v>35</v>
      </c>
      <c r="AG132" s="586">
        <v>1540</v>
      </c>
      <c r="AH132" s="586">
        <v>370</v>
      </c>
      <c r="AI132" s="350">
        <v>1910</v>
      </c>
      <c r="AJ132" s="581" t="s">
        <v>138</v>
      </c>
      <c r="AK132" s="586">
        <f>ROWS($O$106:AI132)</f>
        <v>27</v>
      </c>
      <c r="AL132" s="581" t="str">
        <f t="shared" si="5"/>
        <v/>
      </c>
      <c r="AM132" s="586" t="str">
        <f>IFERROR(SMALL($AL$106:$AL$151,ROWS($AL$106:AL132)),"")</f>
        <v/>
      </c>
      <c r="AN132" s="586"/>
      <c r="AQ132" s="597" t="str">
        <f>IFERROR(INDEX($C$209:$I$251,$R215,COLUMNS($AQ$126:AQ132)),"")</f>
        <v>Eastern, Asiatic, African, American and Australian Languages</v>
      </c>
      <c r="AR132" s="331">
        <f>IFERROR(INDEX($C$209:$N$250,$R215,COLUMNS($V$213:W219)),"")</f>
        <v>0</v>
      </c>
      <c r="AS132" s="331">
        <f>IFERROR(INDEX($C$209:$N$250,$R215,COLUMNS($V$213:X219)),"")</f>
        <v>0</v>
      </c>
      <c r="AT132" s="331">
        <f>IFERROR(INDEX($C$209:$N$250,$R215,COLUMNS($V$213:Y219)),"")</f>
        <v>0</v>
      </c>
      <c r="AU132" s="331">
        <f>IFERROR(INDEX($C$209:$N$250,$R215,COLUMNS($V$213:Z219)),"")</f>
        <v>0</v>
      </c>
      <c r="AV132" s="331">
        <f>IFERROR(INDEX($C$209:$N$250,$R215,COLUMNS($V$213:AA219)),"")</f>
        <v>4.3159257660768231E-2</v>
      </c>
      <c r="AW132" s="331">
        <f>IFERROR(INDEX($C$209:$N$250,$R215,COLUMNS($V$213:AB219)),"")</f>
        <v>2.1579628830384116E-2</v>
      </c>
      <c r="AX132" s="331">
        <f>IFERROR(INDEX($C$209:$N$250,$R215,COLUMNS($V$213:AC219)),"")</f>
        <v>0</v>
      </c>
      <c r="AY132" s="331">
        <f>IFERROR(INDEX($C$209:$N$250,$R215,COLUMNS($V$213:AD219)),"")</f>
        <v>0</v>
      </c>
      <c r="AZ132" s="331">
        <f>IFERROR(INDEX($C$209:$N$250,$R215,COLUMNS($V$213:AE219)),"")</f>
        <v>0</v>
      </c>
      <c r="BA132" s="331">
        <f>IFERROR(INDEX($C$209:$N$250,$R215,COLUMNS($V$213:AF219)),"")</f>
        <v>0.93526111350884766</v>
      </c>
      <c r="BB132" s="332">
        <f>IFERROR(INDEX($C$209:$N$250,$R215,COLUMNS($V$213:AG219)),"")</f>
        <v>6.473888649115235E-2</v>
      </c>
      <c r="BD132" s="619" t="str">
        <f>IFERROR(INDEX($W$209:$AE$251,$AM215,COLUMNS($AN$238:AN244)),"")</f>
        <v>Eastern, Asiatic, African, American and Australian Languages</v>
      </c>
      <c r="BE132" s="284">
        <f>IFERROR(INDEX($W$209:$AI$251,$AM215,COLUMNS($AN$238:AO244)),"")</f>
        <v>0</v>
      </c>
      <c r="BF132" s="284">
        <f>IFERROR(INDEX($W$209:$AI$251,$AM215,COLUMNS($AN$238:AP244)),"")</f>
        <v>0</v>
      </c>
      <c r="BG132" s="284">
        <f>IFERROR(INDEX($W$209:$AI$251,$AM215,COLUMNS($AN$238:AQ244)),"")</f>
        <v>0</v>
      </c>
      <c r="BH132" s="284">
        <f>IFERROR(INDEX($W$209:$AI$251,$AM215,COLUMNS($AN$238:AR244)),"")</f>
        <v>0</v>
      </c>
      <c r="BI132" s="284">
        <f>IFERROR(INDEX($W$209:$AI$251,$AM215,COLUMNS($AN$238:AS244)),"")</f>
        <v>0</v>
      </c>
      <c r="BJ132" s="284">
        <f>IFERROR(INDEX($W$209:$AI$251,$AM215,COLUMNS($AN$238:AT244)),"")</f>
        <v>0</v>
      </c>
      <c r="BK132" s="284">
        <f>IFERROR(INDEX($W$209:$AI$251,$AM215,COLUMNS($AN$238:AU244)),"")</f>
        <v>0</v>
      </c>
      <c r="BL132" s="284">
        <f>IFERROR(INDEX($W$209:$AI$251,$AM215,COLUMNS($AN$238:AV244)),"")</f>
        <v>0</v>
      </c>
      <c r="BM132" s="284">
        <f>IFERROR(INDEX($W$209:$AI$251,$AM215,COLUMNS($AN$238:AW244)),"")</f>
        <v>0</v>
      </c>
      <c r="BN132" s="284">
        <f>IFERROR(INDEX($W$209:$AI$251,$AM215,COLUMNS($AN$238:AX244)),"")</f>
        <v>20</v>
      </c>
      <c r="BO132" s="284">
        <f>IFERROR(INDEX($W$209:$AI$251,$AM215,COLUMNS($AN$238:AY244)),"")</f>
        <v>0</v>
      </c>
      <c r="BP132" s="285">
        <f>IFERROR(INDEX($W$209:$AI$251,$AM215,COLUMNS($AN$238:AZ244)),"")</f>
        <v>25</v>
      </c>
    </row>
    <row r="133" spans="3:68" x14ac:dyDescent="0.3">
      <c r="C133" s="350" t="s">
        <v>579</v>
      </c>
      <c r="D133" s="382">
        <v>0</v>
      </c>
      <c r="E133" s="382">
        <v>0</v>
      </c>
      <c r="F133" s="382">
        <v>0</v>
      </c>
      <c r="G133" s="382">
        <v>0</v>
      </c>
      <c r="H133" s="382">
        <v>9.6153846153846159E-2</v>
      </c>
      <c r="I133" s="382">
        <v>0</v>
      </c>
      <c r="J133" s="382">
        <v>3.8461538461538464E-2</v>
      </c>
      <c r="K133" s="382">
        <v>0</v>
      </c>
      <c r="L133" s="382">
        <v>0</v>
      </c>
      <c r="M133" s="382">
        <v>0.86538461538461542</v>
      </c>
      <c r="N133" s="382">
        <v>0.13461538461538461</v>
      </c>
      <c r="O133" s="350" t="s">
        <v>138</v>
      </c>
      <c r="P133" s="350">
        <f>ROWS($O$106:O133)</f>
        <v>28</v>
      </c>
      <c r="Q133" s="350" t="str">
        <f t="shared" si="4"/>
        <v/>
      </c>
      <c r="R133" s="350" t="str">
        <f>IFERROR(SMALL($Q$106:$Q$149,ROWS($Q$106:Q132)),"")</f>
        <v/>
      </c>
      <c r="T133" s="360"/>
      <c r="U133" s="360"/>
      <c r="V133" s="586"/>
      <c r="W133" s="586" t="s">
        <v>579</v>
      </c>
      <c r="X133" s="586">
        <v>0</v>
      </c>
      <c r="Y133" s="581">
        <v>0</v>
      </c>
      <c r="Z133" s="586">
        <v>0</v>
      </c>
      <c r="AA133" s="586">
        <v>0</v>
      </c>
      <c r="AB133" s="586">
        <v>5</v>
      </c>
      <c r="AC133" s="581">
        <v>0</v>
      </c>
      <c r="AD133" s="586">
        <v>0</v>
      </c>
      <c r="AE133" s="586">
        <v>0</v>
      </c>
      <c r="AF133" s="586">
        <v>0</v>
      </c>
      <c r="AG133" s="586">
        <v>25</v>
      </c>
      <c r="AH133" s="586">
        <v>5</v>
      </c>
      <c r="AI133" s="350">
        <v>25</v>
      </c>
      <c r="AJ133" s="581" t="s">
        <v>138</v>
      </c>
      <c r="AK133" s="586">
        <f>ROWS($O$106:AI133)</f>
        <v>28</v>
      </c>
      <c r="AL133" s="581" t="str">
        <f t="shared" si="5"/>
        <v/>
      </c>
      <c r="AM133" s="586" t="str">
        <f>IFERROR(SMALL($AL$106:$AL$151,ROWS($AL$106:AL133)),"")</f>
        <v/>
      </c>
      <c r="AN133" s="586"/>
      <c r="AQ133" s="597" t="str">
        <f>IFERROR(INDEX($C$209:$I$251,$R216,COLUMNS($AQ$126:AQ133)),"")</f>
        <v xml:space="preserve">Education                                                   </v>
      </c>
      <c r="AR133" s="331">
        <f>IFERROR(INDEX($C$209:$N$250,$R216,COLUMNS($V$213:W220)),"")</f>
        <v>1.1898173768677366E-2</v>
      </c>
      <c r="AS133" s="331">
        <f>IFERROR(INDEX($C$209:$N$250,$R216,COLUMNS($V$213:X220)),"")</f>
        <v>1.6602102933038186E-3</v>
      </c>
      <c r="AT133" s="331">
        <f>IFERROR(INDEX($C$209:$N$250,$R216,COLUMNS($V$213:Y220)),"")</f>
        <v>3.3204205866076372E-3</v>
      </c>
      <c r="AU133" s="331">
        <f>IFERROR(INDEX($C$209:$N$250,$R216,COLUMNS($V$213:Z220)),"")</f>
        <v>3.87382401770891E-3</v>
      </c>
      <c r="AV133" s="331">
        <f>IFERROR(INDEX($C$209:$N$250,$R216,COLUMNS($V$213:AA220)),"")</f>
        <v>1.3558384061981184E-2</v>
      </c>
      <c r="AW133" s="331">
        <f>IFERROR(INDEX($C$209:$N$250,$R216,COLUMNS($V$213:AB220)),"")</f>
        <v>1.3281682346430549E-2</v>
      </c>
      <c r="AX133" s="331">
        <f>IFERROR(INDEX($C$209:$N$250,$R216,COLUMNS($V$213:AC220)),"")</f>
        <v>5.5340343110127279E-4</v>
      </c>
      <c r="AY133" s="331">
        <f>IFERROR(INDEX($C$209:$N$250,$R216,COLUMNS($V$213:AD220)),"")</f>
        <v>3.7354731599335916E-2</v>
      </c>
      <c r="AZ133" s="331">
        <f>IFERROR(INDEX($C$209:$N$250,$R216,COLUMNS($V$213:AE220)),"")</f>
        <v>9.1311566131710015E-3</v>
      </c>
      <c r="BA133" s="331">
        <f>IFERROR(INDEX($C$209:$N$250,$R216,COLUMNS($V$213:AF220)),"")</f>
        <v>0.90536801328168237</v>
      </c>
      <c r="BB133" s="332">
        <f>IFERROR(INDEX($C$209:$N$250,$R216,COLUMNS($V$213:AG220)),"")</f>
        <v>9.4631986718317657E-2</v>
      </c>
      <c r="BD133" s="619" t="str">
        <f>IFERROR(INDEX($W$209:$AE$251,$AM216,COLUMNS($AN$238:AN245)),"")</f>
        <v xml:space="preserve">Education                                                   </v>
      </c>
      <c r="BE133" s="284">
        <f>IFERROR(INDEX($W$209:$AI$251,$AM216,COLUMNS($AN$238:AO245)),"")</f>
        <v>20</v>
      </c>
      <c r="BF133" s="284">
        <f>IFERROR(INDEX($W$209:$AI$251,$AM216,COLUMNS($AN$238:AP245)),"")</f>
        <v>5</v>
      </c>
      <c r="BG133" s="284">
        <f>IFERROR(INDEX($W$209:$AI$251,$AM216,COLUMNS($AN$238:AQ245)),"")</f>
        <v>5</v>
      </c>
      <c r="BH133" s="284">
        <f>IFERROR(INDEX($W$209:$AI$251,$AM216,COLUMNS($AN$238:AR245)),"")</f>
        <v>5</v>
      </c>
      <c r="BI133" s="284">
        <f>IFERROR(INDEX($W$209:$AI$251,$AM216,COLUMNS($AN$238:AS245)),"")</f>
        <v>25</v>
      </c>
      <c r="BJ133" s="284">
        <f>IFERROR(INDEX($W$209:$AI$251,$AM216,COLUMNS($AN$238:AT245)),"")</f>
        <v>25</v>
      </c>
      <c r="BK133" s="284">
        <f>IFERROR(INDEX($W$209:$AI$251,$AM216,COLUMNS($AN$238:AU245)),"")</f>
        <v>0</v>
      </c>
      <c r="BL133" s="284">
        <f>IFERROR(INDEX($W$209:$AI$251,$AM216,COLUMNS($AN$238:AV245)),"")</f>
        <v>70</v>
      </c>
      <c r="BM133" s="284">
        <f>IFERROR(INDEX($W$209:$AI$251,$AM216,COLUMNS($AN$238:AW245)),"")</f>
        <v>15</v>
      </c>
      <c r="BN133" s="284">
        <f>IFERROR(INDEX($W$209:$AI$251,$AM216,COLUMNS($AN$238:AX245)),"")</f>
        <v>1635</v>
      </c>
      <c r="BO133" s="284">
        <f>IFERROR(INDEX($W$209:$AI$251,$AM216,COLUMNS($AN$238:AY245)),"")</f>
        <v>170</v>
      </c>
      <c r="BP133" s="285">
        <f>IFERROR(INDEX($W$209:$AI$251,$AM216,COLUMNS($AN$238:AZ245)),"")</f>
        <v>1805</v>
      </c>
    </row>
    <row r="134" spans="3:68" x14ac:dyDescent="0.3">
      <c r="C134" s="350" t="s">
        <v>580</v>
      </c>
      <c r="D134" s="382">
        <v>7.944894213733544E-3</v>
      </c>
      <c r="E134" s="382">
        <v>7.944894213733544E-4</v>
      </c>
      <c r="F134" s="382">
        <v>2.3834682641200632E-3</v>
      </c>
      <c r="G134" s="382">
        <v>3.1779576854934176E-3</v>
      </c>
      <c r="H134" s="382">
        <v>2.0259480245020535E-2</v>
      </c>
      <c r="I134" s="382">
        <v>2.1451214377080568E-2</v>
      </c>
      <c r="J134" s="382">
        <v>1.1917341320600316E-3</v>
      </c>
      <c r="K134" s="382">
        <v>4.1313449911414425E-2</v>
      </c>
      <c r="L134" s="382">
        <v>7.1504047923601896E-3</v>
      </c>
      <c r="M134" s="382">
        <v>0.89433290695734391</v>
      </c>
      <c r="N134" s="382">
        <v>0.10566709304265613</v>
      </c>
      <c r="O134" s="350" t="s">
        <v>138</v>
      </c>
      <c r="P134" s="350">
        <f>ROWS($O$106:O134)</f>
        <v>29</v>
      </c>
      <c r="Q134" s="350" t="str">
        <f t="shared" si="4"/>
        <v/>
      </c>
      <c r="R134" s="350" t="str">
        <f>IFERROR(SMALL($Q$106:$Q$149,ROWS($Q$106:Q133)),"")</f>
        <v/>
      </c>
      <c r="T134" s="360"/>
      <c r="U134" s="360"/>
      <c r="V134" s="586"/>
      <c r="W134" s="586" t="s">
        <v>580</v>
      </c>
      <c r="X134" s="586">
        <v>10</v>
      </c>
      <c r="Y134" s="586">
        <v>0</v>
      </c>
      <c r="Z134" s="586">
        <v>5</v>
      </c>
      <c r="AA134" s="581">
        <v>5</v>
      </c>
      <c r="AB134" s="586">
        <v>25</v>
      </c>
      <c r="AC134" s="586">
        <v>25</v>
      </c>
      <c r="AD134" s="586">
        <v>0</v>
      </c>
      <c r="AE134" s="586">
        <v>50</v>
      </c>
      <c r="AF134" s="586">
        <v>10</v>
      </c>
      <c r="AG134" s="586">
        <v>1125</v>
      </c>
      <c r="AH134" s="586">
        <v>135</v>
      </c>
      <c r="AI134" s="350">
        <v>1260</v>
      </c>
      <c r="AJ134" s="581" t="s">
        <v>138</v>
      </c>
      <c r="AK134" s="586">
        <f>ROWS($O$106:AI134)</f>
        <v>29</v>
      </c>
      <c r="AL134" s="581" t="str">
        <f t="shared" si="5"/>
        <v/>
      </c>
      <c r="AM134" s="586" t="str">
        <f>IFERROR(SMALL($AL$106:$AL$151,ROWS($AL$106:AL134)),"")</f>
        <v/>
      </c>
      <c r="AN134" s="586"/>
      <c r="AQ134" s="597" t="str">
        <f>IFERROR(INDEX($C$209:$I$251,$R217,COLUMNS($AQ$126:AQ134)),"")</f>
        <v xml:space="preserve">Engineering                                                 </v>
      </c>
      <c r="AR134" s="331">
        <f>IFERROR(INDEX($C$209:$N$250,$R217,COLUMNS($V$213:W221)),"")</f>
        <v>7.5813658945565786E-3</v>
      </c>
      <c r="AS134" s="331">
        <f>IFERROR(INDEX($C$209:$N$250,$R217,COLUMNS($V$213:X221)),"")</f>
        <v>5.9461693290639836E-4</v>
      </c>
      <c r="AT134" s="331">
        <f>IFERROR(INDEX($C$209:$N$250,$R217,COLUMNS($V$213:Y221)),"")</f>
        <v>1.4865423322659957E-3</v>
      </c>
      <c r="AU134" s="331">
        <f>IFERROR(INDEX($C$209:$N$250,$R217,COLUMNS($V$213:Z221)),"")</f>
        <v>1.783850798719195E-3</v>
      </c>
      <c r="AV134" s="331">
        <f>IFERROR(INDEX($C$209:$N$250,$R217,COLUMNS($V$213:AA221)),"")</f>
        <v>7.0372914009472244E-3</v>
      </c>
      <c r="AW134" s="331">
        <f>IFERROR(INDEX($C$209:$N$250,$R217,COLUMNS($V$213:AB221)),"")</f>
        <v>7.4327116613299793E-3</v>
      </c>
      <c r="AX134" s="331">
        <f>IFERROR(INDEX($C$209:$N$250,$R217,COLUMNS($V$213:AC221)),"")</f>
        <v>3.2703931309851909E-3</v>
      </c>
      <c r="AY134" s="331">
        <f>IFERROR(INDEX($C$209:$N$250,$R217,COLUMNS($V$213:AD221)),"")</f>
        <v>4.5241429340183312E-2</v>
      </c>
      <c r="AZ134" s="331">
        <f>IFERROR(INDEX($C$209:$N$250,$R217,COLUMNS($V$213:AE221)),"")</f>
        <v>3.7668982699620335E-3</v>
      </c>
      <c r="BA134" s="331">
        <f>IFERROR(INDEX($C$209:$N$250,$R217,COLUMNS($V$213:AF221)),"")</f>
        <v>0.92180490023814399</v>
      </c>
      <c r="BB134" s="332">
        <f>IFERROR(INDEX($C$209:$N$250,$R217,COLUMNS($V$213:AG221)),"")</f>
        <v>7.8195099761855916E-2</v>
      </c>
      <c r="BD134" s="619" t="str">
        <f>IFERROR(INDEX($W$209:$AE$251,$AM217,COLUMNS($AN$238:AN246)),"")</f>
        <v xml:space="preserve">Engineering                                                 </v>
      </c>
      <c r="BE134" s="284">
        <f>IFERROR(INDEX($W$209:$AI$251,$AM217,COLUMNS($AN$238:AO246)),"")</f>
        <v>25</v>
      </c>
      <c r="BF134" s="284">
        <f>IFERROR(INDEX($W$209:$AI$251,$AM217,COLUMNS($AN$238:AP246)),"")</f>
        <v>0</v>
      </c>
      <c r="BG134" s="284">
        <f>IFERROR(INDEX($W$209:$AI$251,$AM217,COLUMNS($AN$238:AQ246)),"")</f>
        <v>5</v>
      </c>
      <c r="BH134" s="284">
        <f>IFERROR(INDEX($W$209:$AI$251,$AM217,COLUMNS($AN$238:AR246)),"")</f>
        <v>5</v>
      </c>
      <c r="BI134" s="284">
        <f>IFERROR(INDEX($W$209:$AI$251,$AM217,COLUMNS($AN$238:AS246)),"")</f>
        <v>25</v>
      </c>
      <c r="BJ134" s="284">
        <f>IFERROR(INDEX($W$209:$AI$251,$AM217,COLUMNS($AN$238:AT246)),"")</f>
        <v>25</v>
      </c>
      <c r="BK134" s="284">
        <f>IFERROR(INDEX($W$209:$AI$251,$AM217,COLUMNS($AN$238:AU246)),"")</f>
        <v>10</v>
      </c>
      <c r="BL134" s="284">
        <f>IFERROR(INDEX($W$209:$AI$251,$AM217,COLUMNS($AN$238:AV246)),"")</f>
        <v>150</v>
      </c>
      <c r="BM134" s="284">
        <f>IFERROR(INDEX($W$209:$AI$251,$AM217,COLUMNS($AN$238:AW246)),"")</f>
        <v>15</v>
      </c>
      <c r="BN134" s="284">
        <f>IFERROR(INDEX($W$209:$AI$251,$AM217,COLUMNS($AN$238:AX246)),"")</f>
        <v>3100</v>
      </c>
      <c r="BO134" s="284">
        <f>IFERROR(INDEX($W$209:$AI$251,$AM217,COLUMNS($AN$238:AY246)),"")</f>
        <v>265</v>
      </c>
      <c r="BP134" s="285">
        <f>IFERROR(INDEX($W$209:$AI$251,$AM217,COLUMNS($AN$238:AZ246)),"")</f>
        <v>3365</v>
      </c>
    </row>
    <row r="135" spans="3:68" x14ac:dyDescent="0.3">
      <c r="C135" s="350" t="s">
        <v>581</v>
      </c>
      <c r="D135" s="382">
        <v>4.5944621416319524E-3</v>
      </c>
      <c r="E135" s="382">
        <v>3.8287184513599603E-4</v>
      </c>
      <c r="F135" s="382">
        <v>1.4051396716491056E-3</v>
      </c>
      <c r="G135" s="382">
        <v>3.8287184513599607E-3</v>
      </c>
      <c r="H135" s="382">
        <v>1.1359807645185004E-2</v>
      </c>
      <c r="I135" s="382">
        <v>7.8488728252879194E-3</v>
      </c>
      <c r="J135" s="382">
        <v>4.5944621416319524E-3</v>
      </c>
      <c r="K135" s="382">
        <v>4.7093236951727513E-2</v>
      </c>
      <c r="L135" s="382">
        <v>5.168769909335947E-3</v>
      </c>
      <c r="M135" s="382">
        <v>0.91372365841705461</v>
      </c>
      <c r="N135" s="382">
        <v>8.6276341582945351E-2</v>
      </c>
      <c r="O135" s="350" t="s">
        <v>138</v>
      </c>
      <c r="P135" s="350">
        <f>ROWS($O$106:O135)</f>
        <v>30</v>
      </c>
      <c r="Q135" s="350" t="str">
        <f t="shared" si="4"/>
        <v/>
      </c>
      <c r="R135" s="350" t="str">
        <f>IFERROR(SMALL($Q$106:$Q$149,ROWS($Q$106:Q134)),"")</f>
        <v/>
      </c>
      <c r="T135" s="360"/>
      <c r="U135" s="360"/>
      <c r="V135" s="586"/>
      <c r="W135" s="586" t="s">
        <v>581</v>
      </c>
      <c r="X135" s="586">
        <v>10</v>
      </c>
      <c r="Y135" s="586">
        <v>0</v>
      </c>
      <c r="Z135" s="586">
        <v>5</v>
      </c>
      <c r="AA135" s="586">
        <v>10</v>
      </c>
      <c r="AB135" s="586">
        <v>30</v>
      </c>
      <c r="AC135" s="586">
        <v>20</v>
      </c>
      <c r="AD135" s="586">
        <v>10</v>
      </c>
      <c r="AE135" s="586">
        <v>125</v>
      </c>
      <c r="AF135" s="586">
        <v>15</v>
      </c>
      <c r="AG135" s="586">
        <v>2385</v>
      </c>
      <c r="AH135" s="586">
        <v>225</v>
      </c>
      <c r="AI135" s="350">
        <v>2610</v>
      </c>
      <c r="AJ135" s="581" t="s">
        <v>138</v>
      </c>
      <c r="AK135" s="586">
        <f>ROWS($O$106:AI135)</f>
        <v>30</v>
      </c>
      <c r="AL135" s="581" t="str">
        <f t="shared" si="5"/>
        <v/>
      </c>
      <c r="AM135" s="586" t="str">
        <f>IFERROR(SMALL($AL$106:$AL$151,ROWS($AL$106:AL135)),"")</f>
        <v/>
      </c>
      <c r="AN135" s="586"/>
      <c r="AQ135" s="597" t="str">
        <f>IFERROR(INDEX($C$209:$I$251,$R218,COLUMNS($AQ$126:AQ135)),"")</f>
        <v xml:space="preserve">European Languages, Literature and Related Subjects         </v>
      </c>
      <c r="AR135" s="331">
        <f>IFERROR(INDEX($C$209:$N$250,$R218,COLUMNS($V$213:W222)),"")</f>
        <v>9.4090625188886431E-3</v>
      </c>
      <c r="AS135" s="331">
        <f>IFERROR(INDEX($C$209:$N$250,$R218,COLUMNS($V$213:X222)),"")</f>
        <v>4.0295770958837874E-3</v>
      </c>
      <c r="AT135" s="331">
        <f>IFERROR(INDEX($C$209:$N$250,$R218,COLUMNS($V$213:Y222)),"")</f>
        <v>0</v>
      </c>
      <c r="AU135" s="331">
        <f>IFERROR(INDEX($C$209:$N$250,$R218,COLUMNS($V$213:Z222)),"")</f>
        <v>1.0073942739709468E-3</v>
      </c>
      <c r="AV135" s="331">
        <f>IFERROR(INDEX($C$209:$N$250,$R218,COLUMNS($V$213:AA222)),"")</f>
        <v>1.8133096931477043E-2</v>
      </c>
      <c r="AW135" s="331">
        <f>IFERROR(INDEX($C$209:$N$250,$R218,COLUMNS($V$213:AB222)),"")</f>
        <v>1.0738822960530293E-2</v>
      </c>
      <c r="AX135" s="331">
        <f>IFERROR(INDEX($C$209:$N$250,$R218,COLUMNS($V$213:AC222)),"")</f>
        <v>5.7018515906755588E-3</v>
      </c>
      <c r="AY135" s="331">
        <f>IFERROR(INDEX($C$209:$N$250,$R218,COLUMNS($V$213:AD222)),"")</f>
        <v>2.5184856849273671E-2</v>
      </c>
      <c r="AZ135" s="331">
        <f>IFERROR(INDEX($C$209:$N$250,$R218,COLUMNS($V$213:AE222)),"")</f>
        <v>2.1155279753389881E-2</v>
      </c>
      <c r="BA135" s="331">
        <f>IFERROR(INDEX($C$209:$N$250,$R218,COLUMNS($V$213:AF222)),"")</f>
        <v>0.90464005802591019</v>
      </c>
      <c r="BB135" s="332">
        <f>IFERROR(INDEX($C$209:$N$250,$R218,COLUMNS($V$213:AG222)),"")</f>
        <v>9.5359941974089812E-2</v>
      </c>
      <c r="BD135" s="619" t="str">
        <f>IFERROR(INDEX($W$209:$AE$251,$AM218,COLUMNS($AN$238:AN247)),"")</f>
        <v xml:space="preserve">European Languages, Literature and Related Subjects         </v>
      </c>
      <c r="BE135" s="284">
        <f>IFERROR(INDEX($W$209:$AI$251,$AM218,COLUMNS($AN$238:AO247)),"")</f>
        <v>5</v>
      </c>
      <c r="BF135" s="284">
        <f>IFERROR(INDEX($W$209:$AI$251,$AM218,COLUMNS($AN$238:AP247)),"")</f>
        <v>0</v>
      </c>
      <c r="BG135" s="284">
        <f>IFERROR(INDEX($W$209:$AI$251,$AM218,COLUMNS($AN$238:AQ247)),"")</f>
        <v>0</v>
      </c>
      <c r="BH135" s="284">
        <f>IFERROR(INDEX($W$209:$AI$251,$AM218,COLUMNS($AN$238:AR247)),"")</f>
        <v>0</v>
      </c>
      <c r="BI135" s="284">
        <f>IFERROR(INDEX($W$209:$AI$251,$AM218,COLUMNS($AN$238:AS247)),"")</f>
        <v>10</v>
      </c>
      <c r="BJ135" s="284">
        <f>IFERROR(INDEX($W$209:$AI$251,$AM218,COLUMNS($AN$238:AT247)),"")</f>
        <v>5</v>
      </c>
      <c r="BK135" s="284">
        <f>IFERROR(INDEX($W$209:$AI$251,$AM218,COLUMNS($AN$238:AU247)),"")</f>
        <v>5</v>
      </c>
      <c r="BL135" s="284">
        <f>IFERROR(INDEX($W$209:$AI$251,$AM218,COLUMNS($AN$238:AV247)),"")</f>
        <v>15</v>
      </c>
      <c r="BM135" s="284">
        <f>IFERROR(INDEX($W$209:$AI$251,$AM218,COLUMNS($AN$238:AW247)),"")</f>
        <v>10</v>
      </c>
      <c r="BN135" s="284">
        <f>IFERROR(INDEX($W$209:$AI$251,$AM218,COLUMNS($AN$238:AX247)),"")</f>
        <v>450</v>
      </c>
      <c r="BO135" s="284">
        <f>IFERROR(INDEX($W$209:$AI$251,$AM218,COLUMNS($AN$238:AY247)),"")</f>
        <v>45</v>
      </c>
      <c r="BP135" s="285">
        <f>IFERROR(INDEX($W$209:$AI$251,$AM218,COLUMNS($AN$238:AZ247)),"")</f>
        <v>495</v>
      </c>
    </row>
    <row r="136" spans="3:68" x14ac:dyDescent="0.3">
      <c r="C136" s="350" t="s">
        <v>582</v>
      </c>
      <c r="D136" s="382">
        <v>1.1834996795165276E-2</v>
      </c>
      <c r="E136" s="382">
        <v>2.2891676586393184E-3</v>
      </c>
      <c r="F136" s="382">
        <v>2.2891676586393184E-3</v>
      </c>
      <c r="G136" s="382">
        <v>4.5783353172786367E-3</v>
      </c>
      <c r="H136" s="382">
        <v>3.6237524036260411E-2</v>
      </c>
      <c r="I136" s="382">
        <v>1.2979580624484937E-2</v>
      </c>
      <c r="J136" s="382">
        <v>4.5783353172786367E-3</v>
      </c>
      <c r="K136" s="382">
        <v>1.6413332112443915E-2</v>
      </c>
      <c r="L136" s="382">
        <v>4.5783353172786367E-3</v>
      </c>
      <c r="M136" s="382">
        <v>0.90422122516253078</v>
      </c>
      <c r="N136" s="382">
        <v>9.5778774837469091E-2</v>
      </c>
      <c r="O136" s="350" t="s">
        <v>138</v>
      </c>
      <c r="P136" s="350">
        <f>ROWS($O$106:O136)</f>
        <v>31</v>
      </c>
      <c r="Q136" s="350" t="str">
        <f t="shared" si="4"/>
        <v/>
      </c>
      <c r="R136" s="350" t="str">
        <f>IFERROR(SMALL($Q$106:$Q$149,ROWS($Q$106:Q135)),"")</f>
        <v/>
      </c>
      <c r="T136" s="360"/>
      <c r="U136" s="360"/>
      <c r="V136" s="586"/>
      <c r="W136" s="586" t="s">
        <v>582</v>
      </c>
      <c r="X136" s="586">
        <v>5</v>
      </c>
      <c r="Y136" s="586">
        <v>0</v>
      </c>
      <c r="Z136" s="586">
        <v>0</v>
      </c>
      <c r="AA136" s="586">
        <v>0</v>
      </c>
      <c r="AB136" s="586">
        <v>15</v>
      </c>
      <c r="AC136" s="586">
        <v>5</v>
      </c>
      <c r="AD136" s="586">
        <v>0</v>
      </c>
      <c r="AE136" s="586">
        <v>5</v>
      </c>
      <c r="AF136" s="586">
        <v>0</v>
      </c>
      <c r="AG136" s="586">
        <v>395</v>
      </c>
      <c r="AH136" s="586">
        <v>40</v>
      </c>
      <c r="AI136" s="350">
        <v>435</v>
      </c>
      <c r="AJ136" s="581" t="s">
        <v>138</v>
      </c>
      <c r="AK136" s="586">
        <f>ROWS($O$106:AI136)</f>
        <v>31</v>
      </c>
      <c r="AL136" s="581" t="str">
        <f t="shared" si="5"/>
        <v/>
      </c>
      <c r="AM136" s="586" t="str">
        <f>IFERROR(SMALL($AL$106:$AL$151,ROWS($AL$106:AL136)),"")</f>
        <v/>
      </c>
      <c r="AN136" s="586"/>
      <c r="AQ136" s="597" t="str">
        <f>IFERROR(INDEX($C$209:$I$251,$R219,COLUMNS($AQ$126:AQ136)),"")</f>
        <v xml:space="preserve">Historical and Philosophical Studies                        </v>
      </c>
      <c r="AR136" s="331">
        <f>IFERROR(INDEX($C$209:$N$250,$R219,COLUMNS($V$213:W223)),"")</f>
        <v>1.4177840681321737E-2</v>
      </c>
      <c r="AS136" s="331">
        <f>IFERROR(INDEX($C$209:$N$250,$R219,COLUMNS($V$213:X223)),"")</f>
        <v>1.4971407066831381E-3</v>
      </c>
      <c r="AT136" s="331">
        <f>IFERROR(INDEX($C$209:$N$250,$R219,COLUMNS($V$213:Y223)),"")</f>
        <v>3.6814935410241097E-3</v>
      </c>
      <c r="AU136" s="331">
        <f>IFERROR(INDEX($C$209:$N$250,$R219,COLUMNS($V$213:Z223)),"")</f>
        <v>6.1358225683735166E-3</v>
      </c>
      <c r="AV136" s="331">
        <f>IFERROR(INDEX($C$209:$N$250,$R219,COLUMNS($V$213:AA223)),"")</f>
        <v>3.1088167679759152E-2</v>
      </c>
      <c r="AW136" s="331">
        <f>IFERROR(INDEX($C$209:$N$250,$R219,COLUMNS($V$213:AB223)),"")</f>
        <v>1.2819778619521733E-2</v>
      </c>
      <c r="AX136" s="331">
        <f>IFERROR(INDEX($C$209:$N$250,$R219,COLUMNS($V$213:AC223)),"")</f>
        <v>6.5448774062650842E-3</v>
      </c>
      <c r="AY136" s="331">
        <f>IFERROR(INDEX($C$209:$N$250,$R219,COLUMNS($V$213:AD223)),"")</f>
        <v>5.3177128925903809E-2</v>
      </c>
      <c r="AZ136" s="331">
        <f>IFERROR(INDEX($C$209:$N$250,$R219,COLUMNS($V$213:AE223)),"")</f>
        <v>3.2045356000425421E-2</v>
      </c>
      <c r="BA136" s="331">
        <f>IFERROR(INDEX($C$209:$N$250,$R219,COLUMNS($V$213:AF223)),"")</f>
        <v>0.83883239387072228</v>
      </c>
      <c r="BB136" s="332">
        <f>IFERROR(INDEX($C$209:$N$250,$R219,COLUMNS($V$213:AG223)),"")</f>
        <v>0.16116760612927769</v>
      </c>
      <c r="BD136" s="619" t="str">
        <f>IFERROR(INDEX($W$209:$AE$251,$AM219,COLUMNS($AN$238:AN248)),"")</f>
        <v xml:space="preserve">Historical and Philosophical Studies                        </v>
      </c>
      <c r="BE136" s="284">
        <f>IFERROR(INDEX($W$209:$AI$251,$AM219,COLUMNS($AN$238:AO248)),"")</f>
        <v>15</v>
      </c>
      <c r="BF136" s="284">
        <f>IFERROR(INDEX($W$209:$AI$251,$AM219,COLUMNS($AN$238:AP248)),"")</f>
        <v>0</v>
      </c>
      <c r="BG136" s="284">
        <f>IFERROR(INDEX($W$209:$AI$251,$AM219,COLUMNS($AN$238:AQ248)),"")</f>
        <v>5</v>
      </c>
      <c r="BH136" s="284">
        <f>IFERROR(INDEX($W$209:$AI$251,$AM219,COLUMNS($AN$238:AR248)),"")</f>
        <v>10</v>
      </c>
      <c r="BI136" s="284">
        <f>IFERROR(INDEX($W$209:$AI$251,$AM219,COLUMNS($AN$238:AS248)),"")</f>
        <v>40</v>
      </c>
      <c r="BJ136" s="284">
        <f>IFERROR(INDEX($W$209:$AI$251,$AM219,COLUMNS($AN$238:AT248)),"")</f>
        <v>15</v>
      </c>
      <c r="BK136" s="284">
        <f>IFERROR(INDEX($W$209:$AI$251,$AM219,COLUMNS($AN$238:AU248)),"")</f>
        <v>10</v>
      </c>
      <c r="BL136" s="284">
        <f>IFERROR(INDEX($W$209:$AI$251,$AM219,COLUMNS($AN$238:AV248)),"")</f>
        <v>65</v>
      </c>
      <c r="BM136" s="284">
        <f>IFERROR(INDEX($W$209:$AI$251,$AM219,COLUMNS($AN$238:AW248)),"")</f>
        <v>40</v>
      </c>
      <c r="BN136" s="284">
        <f>IFERROR(INDEX($W$209:$AI$251,$AM219,COLUMNS($AN$238:AX248)),"")</f>
        <v>1025</v>
      </c>
      <c r="BO136" s="284">
        <f>IFERROR(INDEX($W$209:$AI$251,$AM219,COLUMNS($AN$238:AY248)),"")</f>
        <v>195</v>
      </c>
      <c r="BP136" s="285">
        <f>IFERROR(INDEX($W$209:$AI$251,$AM219,COLUMNS($AN$238:AZ248)),"")</f>
        <v>1220</v>
      </c>
    </row>
    <row r="137" spans="3:68" x14ac:dyDescent="0.3">
      <c r="C137" s="350" t="s">
        <v>583</v>
      </c>
      <c r="D137" s="382">
        <v>8.4364454443194604E-3</v>
      </c>
      <c r="E137" s="382">
        <v>2.2497187851518562E-3</v>
      </c>
      <c r="F137" s="382">
        <v>1.687289088863892E-3</v>
      </c>
      <c r="G137" s="382">
        <v>1.1248593925759279E-2</v>
      </c>
      <c r="H137" s="382">
        <v>4.0686164229471321E-2</v>
      </c>
      <c r="I137" s="382">
        <v>1.4623172103487065E-2</v>
      </c>
      <c r="J137" s="382">
        <v>1.2373453318335208E-2</v>
      </c>
      <c r="K137" s="382">
        <v>3.8807649043869519E-2</v>
      </c>
      <c r="L137" s="382">
        <v>1.40607424071991E-2</v>
      </c>
      <c r="M137" s="382">
        <v>0.85582677165354337</v>
      </c>
      <c r="N137" s="382">
        <v>0.14417322834645671</v>
      </c>
      <c r="O137" s="350" t="s">
        <v>138</v>
      </c>
      <c r="P137" s="350">
        <f>ROWS($O$106:O137)</f>
        <v>32</v>
      </c>
      <c r="Q137" s="350" t="str">
        <f t="shared" si="4"/>
        <v/>
      </c>
      <c r="R137" s="350" t="str">
        <f>IFERROR(SMALL($Q$106:$Q$149,ROWS($Q$106:Q136)),"")</f>
        <v/>
      </c>
      <c r="T137" s="360"/>
      <c r="U137" s="360"/>
      <c r="V137" s="586"/>
      <c r="W137" s="586" t="s">
        <v>583</v>
      </c>
      <c r="X137" s="586">
        <v>10</v>
      </c>
      <c r="Y137" s="586">
        <v>0</v>
      </c>
      <c r="Z137" s="586">
        <v>0</v>
      </c>
      <c r="AA137" s="586">
        <v>10</v>
      </c>
      <c r="AB137" s="586">
        <v>35</v>
      </c>
      <c r="AC137" s="586">
        <v>15</v>
      </c>
      <c r="AD137" s="586">
        <v>10</v>
      </c>
      <c r="AE137" s="586">
        <v>35</v>
      </c>
      <c r="AF137" s="586">
        <v>15</v>
      </c>
      <c r="AG137" s="586">
        <v>760</v>
      </c>
      <c r="AH137" s="586">
        <v>130</v>
      </c>
      <c r="AI137" s="350">
        <v>890</v>
      </c>
      <c r="AJ137" s="581" t="s">
        <v>138</v>
      </c>
      <c r="AK137" s="586">
        <f>ROWS($O$106:AI137)</f>
        <v>32</v>
      </c>
      <c r="AL137" s="581" t="str">
        <f t="shared" si="5"/>
        <v/>
      </c>
      <c r="AM137" s="586" t="str">
        <f>IFERROR(SMALL($AL$106:$AL$151,ROWS($AL$106:AL137)),"")</f>
        <v/>
      </c>
      <c r="AN137" s="586"/>
      <c r="AQ137" s="597" t="str">
        <f>IFERROR(INDEX($C$209:$I$251,$R220,COLUMNS($AQ$126:AQ137)),"")</f>
        <v xml:space="preserve">Law                                                         </v>
      </c>
      <c r="AR137" s="331">
        <f>IFERROR(INDEX($C$209:$N$250,$R220,COLUMNS($V$213:W224)),"")</f>
        <v>1.6355666693320343E-2</v>
      </c>
      <c r="AS137" s="331">
        <f>IFERROR(INDEX($C$209:$N$250,$R220,COLUMNS($V$213:X224)),"")</f>
        <v>2.9076740788125058E-3</v>
      </c>
      <c r="AT137" s="331">
        <f>IFERROR(INDEX($C$209:$N$250,$R220,COLUMNS($V$213:Y224)),"")</f>
        <v>1.9408724476073476E-3</v>
      </c>
      <c r="AU137" s="331">
        <f>IFERROR(INDEX($C$209:$N$250,$R220,COLUMNS($V$213:Z224)),"")</f>
        <v>6.6658428256776694E-3</v>
      </c>
      <c r="AV137" s="331">
        <f>IFERROR(INDEX($C$209:$N$250,$R220,COLUMNS($V$213:AA224)),"")</f>
        <v>1.2597497946455181E-2</v>
      </c>
      <c r="AW137" s="331">
        <f>IFERROR(INDEX($C$209:$N$250,$R220,COLUMNS($V$213:AB224)),"")</f>
        <v>1.3084533354656275E-2</v>
      </c>
      <c r="AX137" s="331">
        <f>IFERROR(INDEX($C$209:$N$250,$R220,COLUMNS($V$213:AC224)),"")</f>
        <v>2.9076740788125058E-3</v>
      </c>
      <c r="AY137" s="331">
        <f>IFERROR(INDEX($C$209:$N$250,$R220,COLUMNS($V$213:AD224)),"")</f>
        <v>3.3074792646492254E-2</v>
      </c>
      <c r="AZ137" s="331">
        <f>IFERROR(INDEX($C$209:$N$250,$R220,COLUMNS($V$213:AE224)),"")</f>
        <v>1.0903777795546897E-2</v>
      </c>
      <c r="BA137" s="331">
        <f>IFERROR(INDEX($C$209:$N$250,$R220,COLUMNS($V$213:AF224)),"")</f>
        <v>0.89956166813261895</v>
      </c>
      <c r="BB137" s="332">
        <f>IFERROR(INDEX($C$209:$N$250,$R220,COLUMNS($V$213:AG224)),"")</f>
        <v>0.10043833186738099</v>
      </c>
      <c r="BD137" s="619" t="str">
        <f>IFERROR(INDEX($W$209:$AE$251,$AM220,COLUMNS($AN$238:AN249)),"")</f>
        <v xml:space="preserve">Law                                                         </v>
      </c>
      <c r="BE137" s="284">
        <f>IFERROR(INDEX($W$209:$AI$251,$AM220,COLUMNS($AN$238:AO249)),"")</f>
        <v>25</v>
      </c>
      <c r="BF137" s="284">
        <f>IFERROR(INDEX($W$209:$AI$251,$AM220,COLUMNS($AN$238:AP249)),"")</f>
        <v>5</v>
      </c>
      <c r="BG137" s="284">
        <f>IFERROR(INDEX($W$209:$AI$251,$AM220,COLUMNS($AN$238:AQ249)),"")</f>
        <v>5</v>
      </c>
      <c r="BH137" s="284">
        <f>IFERROR(INDEX($W$209:$AI$251,$AM220,COLUMNS($AN$238:AR249)),"")</f>
        <v>10</v>
      </c>
      <c r="BI137" s="284">
        <f>IFERROR(INDEX($W$209:$AI$251,$AM220,COLUMNS($AN$238:AS249)),"")</f>
        <v>15</v>
      </c>
      <c r="BJ137" s="284">
        <f>IFERROR(INDEX($W$209:$AI$251,$AM220,COLUMNS($AN$238:AT249)),"")</f>
        <v>20</v>
      </c>
      <c r="BK137" s="284">
        <f>IFERROR(INDEX($W$209:$AI$251,$AM220,COLUMNS($AN$238:AU249)),"")</f>
        <v>5</v>
      </c>
      <c r="BL137" s="284">
        <f>IFERROR(INDEX($W$209:$AI$251,$AM220,COLUMNS($AN$238:AV249)),"")</f>
        <v>45</v>
      </c>
      <c r="BM137" s="284">
        <f>IFERROR(INDEX($W$209:$AI$251,$AM220,COLUMNS($AN$238:AW249)),"")</f>
        <v>15</v>
      </c>
      <c r="BN137" s="284">
        <f>IFERROR(INDEX($W$209:$AI$251,$AM220,COLUMNS($AN$238:AX249)),"")</f>
        <v>1240</v>
      </c>
      <c r="BO137" s="284">
        <f>IFERROR(INDEX($W$209:$AI$251,$AM220,COLUMNS($AN$238:AY249)),"")</f>
        <v>140</v>
      </c>
      <c r="BP137" s="285">
        <f>IFERROR(INDEX($W$209:$AI$251,$AM220,COLUMNS($AN$238:AZ249)),"")</f>
        <v>1375</v>
      </c>
    </row>
    <row r="138" spans="3:68" x14ac:dyDescent="0.3">
      <c r="C138" s="350" t="s">
        <v>584</v>
      </c>
      <c r="D138" s="382">
        <v>8.0692127956664816E-3</v>
      </c>
      <c r="E138" s="382">
        <v>2.1050120336521256E-3</v>
      </c>
      <c r="F138" s="382">
        <v>2.1050120336521256E-3</v>
      </c>
      <c r="G138" s="382">
        <v>3.5083533894202093E-3</v>
      </c>
      <c r="H138" s="382">
        <v>2.8768497793245716E-2</v>
      </c>
      <c r="I138" s="382">
        <v>1.005494081407832E-2</v>
      </c>
      <c r="J138" s="382">
        <v>2.8066827115361677E-3</v>
      </c>
      <c r="K138" s="382">
        <v>3.4501147231558338E-2</v>
      </c>
      <c r="L138" s="382">
        <v>5.9642007620143555E-3</v>
      </c>
      <c r="M138" s="382">
        <v>0.90211694043517621</v>
      </c>
      <c r="N138" s="382">
        <v>9.7883059564823835E-2</v>
      </c>
      <c r="O138" s="350" t="s">
        <v>138</v>
      </c>
      <c r="P138" s="350">
        <f>ROWS($O$106:O138)</f>
        <v>33</v>
      </c>
      <c r="Q138" s="350" t="str">
        <f t="shared" si="4"/>
        <v/>
      </c>
      <c r="R138" s="350" t="str">
        <f>IFERROR(SMALL($Q$106:$Q$149,ROWS($Q$106:Q137)),"")</f>
        <v/>
      </c>
      <c r="T138" s="360"/>
      <c r="U138" s="360"/>
      <c r="V138" s="586"/>
      <c r="W138" s="586" t="s">
        <v>584</v>
      </c>
      <c r="X138" s="586">
        <v>10</v>
      </c>
      <c r="Y138" s="586">
        <v>5</v>
      </c>
      <c r="Z138" s="586">
        <v>5</v>
      </c>
      <c r="AA138" s="586">
        <v>5</v>
      </c>
      <c r="AB138" s="586">
        <v>40</v>
      </c>
      <c r="AC138" s="586">
        <v>15</v>
      </c>
      <c r="AD138" s="586">
        <v>5</v>
      </c>
      <c r="AE138" s="586">
        <v>50</v>
      </c>
      <c r="AF138" s="586">
        <v>10</v>
      </c>
      <c r="AG138" s="586">
        <v>1285</v>
      </c>
      <c r="AH138" s="586">
        <v>140</v>
      </c>
      <c r="AI138" s="350">
        <v>1425</v>
      </c>
      <c r="AJ138" s="581" t="s">
        <v>138</v>
      </c>
      <c r="AK138" s="586">
        <f>ROWS($O$106:AI138)</f>
        <v>33</v>
      </c>
      <c r="AL138" s="581" t="str">
        <f t="shared" si="5"/>
        <v/>
      </c>
      <c r="AM138" s="586" t="str">
        <f>IFERROR(SMALL($AL$106:$AL$151,ROWS($AL$106:AL138)),"")</f>
        <v/>
      </c>
      <c r="AN138" s="586"/>
      <c r="AQ138" s="597" t="str">
        <f>IFERROR(INDEX($C$209:$I$251,$R221,COLUMNS($AQ$126:AQ138)),"")</f>
        <v xml:space="preserve">Linguistics, Classics and Related Subjects                  </v>
      </c>
      <c r="AR138" s="331">
        <f>IFERROR(INDEX($C$209:$N$250,$R221,COLUMNS($V$213:W225)),"")</f>
        <v>1.4442916093535076E-2</v>
      </c>
      <c r="AS138" s="331">
        <f>IFERROR(INDEX($C$209:$N$250,$R221,COLUMNS($V$213:X225)),"")</f>
        <v>0</v>
      </c>
      <c r="AT138" s="331">
        <f>IFERROR(INDEX($C$209:$N$250,$R221,COLUMNS($V$213:Y225)),"")</f>
        <v>5.5020632737276479E-3</v>
      </c>
      <c r="AU138" s="331">
        <f>IFERROR(INDEX($C$209:$N$250,$R221,COLUMNS($V$213:Z225)),"")</f>
        <v>1.0316368638239339E-2</v>
      </c>
      <c r="AV138" s="331">
        <f>IFERROR(INDEX($C$209:$N$250,$R221,COLUMNS($V$213:AA225)),"")</f>
        <v>4.0343878954607976E-2</v>
      </c>
      <c r="AW138" s="331">
        <f>IFERROR(INDEX($C$209:$N$250,$R221,COLUMNS($V$213:AB225)),"")</f>
        <v>1.5818431911966989E-2</v>
      </c>
      <c r="AX138" s="331">
        <f>IFERROR(INDEX($C$209:$N$250,$R221,COLUMNS($V$213:AC225)),"")</f>
        <v>6.1898211829436037E-3</v>
      </c>
      <c r="AY138" s="331">
        <f>IFERROR(INDEX($C$209:$N$250,$R221,COLUMNS($V$213:AD225)),"")</f>
        <v>3.2324621733149934E-2</v>
      </c>
      <c r="AZ138" s="331">
        <f>IFERROR(INDEX($C$209:$N$250,$R221,COLUMNS($V$213:AE225)),"")</f>
        <v>1.6506189821182942E-2</v>
      </c>
      <c r="BA138" s="331">
        <f>IFERROR(INDEX($C$209:$N$250,$R221,COLUMNS($V$213:AF225)),"")</f>
        <v>0.85855570839064643</v>
      </c>
      <c r="BB138" s="332">
        <f>IFERROR(INDEX($C$209:$N$250,$R221,COLUMNS($V$213:AG225)),"")</f>
        <v>0.14144429160935351</v>
      </c>
      <c r="BD138" s="619" t="str">
        <f>IFERROR(INDEX($W$209:$AE$251,$AM221,COLUMNS($AN$238:AN250)),"")</f>
        <v xml:space="preserve">Linguistics, Classics and Related Subjects                  </v>
      </c>
      <c r="BE138" s="284">
        <f>IFERROR(INDEX($W$209:$AI$251,$AM221,COLUMNS($AN$238:AO250)),"")</f>
        <v>10</v>
      </c>
      <c r="BF138" s="284">
        <f>IFERROR(INDEX($W$209:$AI$251,$AM221,COLUMNS($AN$238:AP250)),"")</f>
        <v>0</v>
      </c>
      <c r="BG138" s="284">
        <f>IFERROR(INDEX($W$209:$AI$251,$AM221,COLUMNS($AN$238:AQ250)),"")</f>
        <v>5</v>
      </c>
      <c r="BH138" s="284">
        <f>IFERROR(INDEX($W$209:$AI$251,$AM221,COLUMNS($AN$238:AR250)),"")</f>
        <v>10</v>
      </c>
      <c r="BI138" s="284">
        <f>IFERROR(INDEX($W$209:$AI$251,$AM221,COLUMNS($AN$238:AS250)),"")</f>
        <v>30</v>
      </c>
      <c r="BJ138" s="284">
        <f>IFERROR(INDEX($W$209:$AI$251,$AM221,COLUMNS($AN$238:AT250)),"")</f>
        <v>10</v>
      </c>
      <c r="BK138" s="284">
        <f>IFERROR(INDEX($W$209:$AI$251,$AM221,COLUMNS($AN$238:AU250)),"")</f>
        <v>5</v>
      </c>
      <c r="BL138" s="284">
        <f>IFERROR(INDEX($W$209:$AI$251,$AM221,COLUMNS($AN$238:AV250)),"")</f>
        <v>25</v>
      </c>
      <c r="BM138" s="284">
        <f>IFERROR(INDEX($W$209:$AI$251,$AM221,COLUMNS($AN$238:AW250)),"")</f>
        <v>10</v>
      </c>
      <c r="BN138" s="284">
        <f>IFERROR(INDEX($W$209:$AI$251,$AM221,COLUMNS($AN$238:AX250)),"")</f>
        <v>625</v>
      </c>
      <c r="BO138" s="284">
        <f>IFERROR(INDEX($W$209:$AI$251,$AM221,COLUMNS($AN$238:AY250)),"")</f>
        <v>105</v>
      </c>
      <c r="BP138" s="285">
        <f>IFERROR(INDEX($W$209:$AI$251,$AM221,COLUMNS($AN$238:AZ250)),"")</f>
        <v>725</v>
      </c>
    </row>
    <row r="139" spans="3:68" x14ac:dyDescent="0.3">
      <c r="C139" s="350" t="s">
        <v>585</v>
      </c>
      <c r="D139" s="382">
        <v>9.7950170077113503E-3</v>
      </c>
      <c r="E139" s="382">
        <v>4.4522804580506134E-3</v>
      </c>
      <c r="F139" s="382">
        <v>4.4522804580506134E-3</v>
      </c>
      <c r="G139" s="382">
        <v>5.342736549660736E-3</v>
      </c>
      <c r="H139" s="382">
        <v>7.0648786308347145E-2</v>
      </c>
      <c r="I139" s="382">
        <v>1.3356841374151841E-2</v>
      </c>
      <c r="J139" s="382">
        <v>9.7950170077113503E-3</v>
      </c>
      <c r="K139" s="382">
        <v>4.0373279193602965E-2</v>
      </c>
      <c r="L139" s="382">
        <v>7.1236487328809814E-3</v>
      </c>
      <c r="M139" s="382">
        <v>0.83466011290983244</v>
      </c>
      <c r="N139" s="382">
        <v>0.16533988709016759</v>
      </c>
      <c r="O139" s="350" t="s">
        <v>138</v>
      </c>
      <c r="P139" s="350">
        <f>ROWS($O$106:O139)</f>
        <v>34</v>
      </c>
      <c r="Q139" s="350" t="str">
        <f t="shared" si="4"/>
        <v/>
      </c>
      <c r="R139" s="350" t="str">
        <f>IFERROR(SMALL($Q$106:$Q$149,ROWS($Q$106:Q138)),"")</f>
        <v/>
      </c>
      <c r="T139" s="360"/>
      <c r="U139" s="360"/>
      <c r="V139" s="586"/>
      <c r="W139" s="586" t="s">
        <v>585</v>
      </c>
      <c r="X139" s="586">
        <v>5</v>
      </c>
      <c r="Y139" s="581">
        <v>5</v>
      </c>
      <c r="Z139" s="586">
        <v>5</v>
      </c>
      <c r="AA139" s="586">
        <v>5</v>
      </c>
      <c r="AB139" s="586">
        <v>40</v>
      </c>
      <c r="AC139" s="586">
        <v>10</v>
      </c>
      <c r="AD139" s="586">
        <v>5</v>
      </c>
      <c r="AE139" s="586">
        <v>25</v>
      </c>
      <c r="AF139" s="586">
        <v>5</v>
      </c>
      <c r="AG139" s="586">
        <v>470</v>
      </c>
      <c r="AH139" s="586">
        <v>95</v>
      </c>
      <c r="AI139" s="350">
        <v>560</v>
      </c>
      <c r="AJ139" s="581" t="s">
        <v>138</v>
      </c>
      <c r="AK139" s="586">
        <f>ROWS($O$106:AI139)</f>
        <v>34</v>
      </c>
      <c r="AL139" s="581" t="str">
        <f t="shared" si="5"/>
        <v/>
      </c>
      <c r="AM139" s="586" t="str">
        <f>IFERROR(SMALL($AL$106:$AL$151,ROWS($AL$106:AL139)),"")</f>
        <v/>
      </c>
      <c r="AN139" s="586"/>
      <c r="AQ139" s="597" t="str">
        <f>IFERROR(INDEX($C$209:$I$251,$R222,COLUMNS($AQ$126:AQ139)),"")</f>
        <v xml:space="preserve">Mass Communication and Documentation                        </v>
      </c>
      <c r="AR139" s="331">
        <f>IFERROR(INDEX($C$209:$N$250,$R222,COLUMNS($V$213:W226)),"")</f>
        <v>1.0437323870159691E-2</v>
      </c>
      <c r="AS139" s="331">
        <f>IFERROR(INDEX($C$209:$N$250,$R222,COLUMNS($V$213:X226)),"")</f>
        <v>8.9462776029940218E-3</v>
      </c>
      <c r="AT139" s="331">
        <f>IFERROR(INDEX($C$209:$N$250,$R222,COLUMNS($V$213:Y226)),"")</f>
        <v>1.4910462671656702E-3</v>
      </c>
      <c r="AU139" s="331">
        <f>IFERROR(INDEX($C$209:$N$250,$R222,COLUMNS($V$213:Z226)),"")</f>
        <v>2.9820925343313404E-3</v>
      </c>
      <c r="AV139" s="331">
        <f>IFERROR(INDEX($C$209:$N$250,$R222,COLUMNS($V$213:AA226)),"")</f>
        <v>2.2365694007485053E-2</v>
      </c>
      <c r="AW139" s="331">
        <f>IFERROR(INDEX($C$209:$N$250,$R222,COLUMNS($V$213:AB226)),"")</f>
        <v>1.4910462671656702E-2</v>
      </c>
      <c r="AX139" s="331">
        <f>IFERROR(INDEX($C$209:$N$250,$R222,COLUMNS($V$213:AC226)),"")</f>
        <v>1.4910462671656702E-3</v>
      </c>
      <c r="AY139" s="331">
        <f>IFERROR(INDEX($C$209:$N$250,$R222,COLUMNS($V$213:AD226)),"")</f>
        <v>5.5422189750547968E-2</v>
      </c>
      <c r="AZ139" s="331">
        <f>IFERROR(INDEX($C$209:$N$250,$R222,COLUMNS($V$213:AE226)),"")</f>
        <v>2.9820925343313404E-3</v>
      </c>
      <c r="BA139" s="331">
        <f>IFERROR(INDEX($C$209:$N$250,$R222,COLUMNS($V$213:AF226)),"")</f>
        <v>0.87897177449416264</v>
      </c>
      <c r="BB139" s="332">
        <f>IFERROR(INDEX($C$209:$N$250,$R222,COLUMNS($V$213:AG226)),"")</f>
        <v>0.12102822550583746</v>
      </c>
      <c r="BD139" s="619" t="str">
        <f>IFERROR(INDEX($W$209:$AE$251,$AM222,COLUMNS($AN$238:AN251)),"")</f>
        <v xml:space="preserve">Mass Communication and Documentation                        </v>
      </c>
      <c r="BE139" s="284">
        <f>IFERROR(INDEX($W$209:$AI$251,$AM222,COLUMNS($AN$238:AO251)),"")</f>
        <v>5</v>
      </c>
      <c r="BF139" s="284">
        <f>IFERROR(INDEX($W$209:$AI$251,$AM222,COLUMNS($AN$238:AP251)),"")</f>
        <v>5</v>
      </c>
      <c r="BG139" s="284">
        <f>IFERROR(INDEX($W$209:$AI$251,$AM222,COLUMNS($AN$238:AQ251)),"")</f>
        <v>0</v>
      </c>
      <c r="BH139" s="284">
        <f>IFERROR(INDEX($W$209:$AI$251,$AM222,COLUMNS($AN$238:AR251)),"")</f>
        <v>0</v>
      </c>
      <c r="BI139" s="284">
        <f>IFERROR(INDEX($W$209:$AI$251,$AM222,COLUMNS($AN$238:AS251)),"")</f>
        <v>15</v>
      </c>
      <c r="BJ139" s="284">
        <f>IFERROR(INDEX($W$209:$AI$251,$AM222,COLUMNS($AN$238:AT251)),"")</f>
        <v>10</v>
      </c>
      <c r="BK139" s="284">
        <f>IFERROR(INDEX($W$209:$AI$251,$AM222,COLUMNS($AN$238:AU251)),"")</f>
        <v>0</v>
      </c>
      <c r="BL139" s="284">
        <f>IFERROR(INDEX($W$209:$AI$251,$AM222,COLUMNS($AN$238:AV251)),"")</f>
        <v>35</v>
      </c>
      <c r="BM139" s="284">
        <f>IFERROR(INDEX($W$209:$AI$251,$AM222,COLUMNS($AN$238:AW251)),"")</f>
        <v>0</v>
      </c>
      <c r="BN139" s="284">
        <f>IFERROR(INDEX($W$209:$AI$251,$AM222,COLUMNS($AN$238:AX251)),"")</f>
        <v>590</v>
      </c>
      <c r="BO139" s="284">
        <f>IFERROR(INDEX($W$209:$AI$251,$AM222,COLUMNS($AN$238:AY251)),"")</f>
        <v>80</v>
      </c>
      <c r="BP139" s="285">
        <f>IFERROR(INDEX($W$209:$AI$251,$AM222,COLUMNS($AN$238:AZ251)),"")</f>
        <v>670</v>
      </c>
    </row>
    <row r="140" spans="3:68" x14ac:dyDescent="0.3">
      <c r="C140" s="350" t="s">
        <v>586</v>
      </c>
      <c r="D140" s="382">
        <v>1.2572093096349379E-2</v>
      </c>
      <c r="E140" s="382">
        <v>1.5715116370436724E-3</v>
      </c>
      <c r="F140" s="382">
        <v>3.1430232740873448E-3</v>
      </c>
      <c r="G140" s="382">
        <v>1.0214825640783871E-2</v>
      </c>
      <c r="H140" s="382">
        <v>3.378750019643896E-2</v>
      </c>
      <c r="I140" s="382">
        <v>9.1619128439646112E-3</v>
      </c>
      <c r="J140" s="382">
        <v>1.2572093096349379E-2</v>
      </c>
      <c r="K140" s="382">
        <v>6.6522087596058654E-2</v>
      </c>
      <c r="L140" s="382">
        <v>8.6433140037401983E-3</v>
      </c>
      <c r="M140" s="382">
        <v>0.84181163861518393</v>
      </c>
      <c r="N140" s="382">
        <v>0.15818836138481607</v>
      </c>
      <c r="O140" s="350" t="s">
        <v>138</v>
      </c>
      <c r="P140" s="350">
        <f>ROWS($O$106:O140)</f>
        <v>35</v>
      </c>
      <c r="Q140" s="350" t="str">
        <f t="shared" si="4"/>
        <v/>
      </c>
      <c r="R140" s="350" t="str">
        <f>IFERROR(SMALL($Q$106:$Q$149,ROWS($Q$106:Q139)),"")</f>
        <v/>
      </c>
      <c r="T140" s="360"/>
      <c r="U140" s="360"/>
      <c r="V140" s="586"/>
      <c r="W140" s="586" t="s">
        <v>586</v>
      </c>
      <c r="X140" s="586">
        <v>10</v>
      </c>
      <c r="Y140" s="586">
        <v>0</v>
      </c>
      <c r="Z140" s="586">
        <v>0</v>
      </c>
      <c r="AA140" s="586">
        <v>5</v>
      </c>
      <c r="AB140" s="586">
        <v>20</v>
      </c>
      <c r="AC140" s="581">
        <v>5</v>
      </c>
      <c r="AD140" s="586">
        <v>10</v>
      </c>
      <c r="AE140" s="586">
        <v>40</v>
      </c>
      <c r="AF140" s="586">
        <v>5</v>
      </c>
      <c r="AG140" s="586">
        <v>535</v>
      </c>
      <c r="AH140" s="586">
        <v>100</v>
      </c>
      <c r="AI140" s="350">
        <v>635</v>
      </c>
      <c r="AJ140" s="581" t="s">
        <v>138</v>
      </c>
      <c r="AK140" s="586">
        <f>ROWS($O$106:AI140)</f>
        <v>35</v>
      </c>
      <c r="AL140" s="581" t="str">
        <f t="shared" si="5"/>
        <v/>
      </c>
      <c r="AM140" s="586" t="str">
        <f>IFERROR(SMALL($AL$106:$AL$151,ROWS($AL$106:AL140)),"")</f>
        <v/>
      </c>
      <c r="AN140" s="586"/>
      <c r="AQ140" s="597" t="str">
        <f>IFERROR(INDEX($C$209:$I$251,$R223,COLUMNS($AQ$126:AQ140)),"")</f>
        <v xml:space="preserve">Mathematical Sciences                                       </v>
      </c>
      <c r="AR140" s="331">
        <f>IFERROR(INDEX($C$209:$N$250,$R223,COLUMNS($V$213:W227)),"")</f>
        <v>5.8011370228564793E-3</v>
      </c>
      <c r="AS140" s="331">
        <f>IFERROR(INDEX($C$209:$N$250,$R223,COLUMNS($V$213:X227)),"")</f>
        <v>3.3149354416322739E-3</v>
      </c>
      <c r="AT140" s="331">
        <f>IFERROR(INDEX($C$209:$N$250,$R223,COLUMNS($V$213:Y227)),"")</f>
        <v>0</v>
      </c>
      <c r="AU140" s="331">
        <f>IFERROR(INDEX($C$209:$N$250,$R223,COLUMNS($V$213:Z227)),"")</f>
        <v>1.657467720816137E-3</v>
      </c>
      <c r="AV140" s="331">
        <f>IFERROR(INDEX($C$209:$N$250,$R223,COLUMNS($V$213:AA227)),"")</f>
        <v>1.2431007906121028E-2</v>
      </c>
      <c r="AW140" s="331">
        <f>IFERROR(INDEX($C$209:$N$250,$R223,COLUMNS($V$213:AB227)),"")</f>
        <v>1.1602274045712959E-2</v>
      </c>
      <c r="AX140" s="331">
        <f>IFERROR(INDEX($C$209:$N$250,$R223,COLUMNS($V$213:AC227)),"")</f>
        <v>1.1602274045712959E-2</v>
      </c>
      <c r="AY140" s="331">
        <f>IFERROR(INDEX($C$209:$N$250,$R223,COLUMNS($V$213:AD227)),"")</f>
        <v>2.4033281951833987E-2</v>
      </c>
      <c r="AZ140" s="331">
        <f>IFERROR(INDEX($C$209:$N$250,$R223,COLUMNS($V$213:AE227)),"")</f>
        <v>1.657467720816137E-2</v>
      </c>
      <c r="BA140" s="331">
        <f>IFERROR(INDEX($C$209:$N$250,$R223,COLUMNS($V$213:AF227)),"")</f>
        <v>0.9129829446571528</v>
      </c>
      <c r="BB140" s="332">
        <f>IFERROR(INDEX($C$209:$N$250,$R223,COLUMNS($V$213:AG227)),"")</f>
        <v>8.7017055342847191E-2</v>
      </c>
      <c r="BD140" s="619" t="str">
        <f>IFERROR(INDEX($W$209:$AE$251,$AM223,COLUMNS($AN$238:AN252)),"")</f>
        <v xml:space="preserve">Mathematical Sciences                                       </v>
      </c>
      <c r="BE140" s="284">
        <f>IFERROR(INDEX($W$209:$AI$251,$AM223,COLUMNS($AN$238:AO252)),"")</f>
        <v>5</v>
      </c>
      <c r="BF140" s="284">
        <f>IFERROR(INDEX($W$209:$AI$251,$AM223,COLUMNS($AN$238:AP252)),"")</f>
        <v>0</v>
      </c>
      <c r="BG140" s="284">
        <f>IFERROR(INDEX($W$209:$AI$251,$AM223,COLUMNS($AN$238:AQ252)),"")</f>
        <v>0</v>
      </c>
      <c r="BH140" s="284">
        <f>IFERROR(INDEX($W$209:$AI$251,$AM223,COLUMNS($AN$238:AR252)),"")</f>
        <v>0</v>
      </c>
      <c r="BI140" s="284">
        <f>IFERROR(INDEX($W$209:$AI$251,$AM223,COLUMNS($AN$238:AS252)),"")</f>
        <v>10</v>
      </c>
      <c r="BJ140" s="284">
        <f>IFERROR(INDEX($W$209:$AI$251,$AM223,COLUMNS($AN$238:AT252)),"")</f>
        <v>5</v>
      </c>
      <c r="BK140" s="284">
        <f>IFERROR(INDEX($W$209:$AI$251,$AM223,COLUMNS($AN$238:AU252)),"")</f>
        <v>5</v>
      </c>
      <c r="BL140" s="284">
        <f>IFERROR(INDEX($W$209:$AI$251,$AM223,COLUMNS($AN$238:AV252)),"")</f>
        <v>15</v>
      </c>
      <c r="BM140" s="284">
        <f>IFERROR(INDEX($W$209:$AI$251,$AM223,COLUMNS($AN$238:AW252)),"")</f>
        <v>10</v>
      </c>
      <c r="BN140" s="284">
        <f>IFERROR(INDEX($W$209:$AI$251,$AM223,COLUMNS($AN$238:AX252)),"")</f>
        <v>550</v>
      </c>
      <c r="BO140" s="284">
        <f>IFERROR(INDEX($W$209:$AI$251,$AM223,COLUMNS($AN$238:AY252)),"")</f>
        <v>55</v>
      </c>
      <c r="BP140" s="285">
        <f>IFERROR(INDEX($W$209:$AI$251,$AM223,COLUMNS($AN$238:AZ252)),"")</f>
        <v>605</v>
      </c>
    </row>
    <row r="141" spans="3:68" x14ac:dyDescent="0.3">
      <c r="C141" s="350" t="s">
        <v>587</v>
      </c>
      <c r="D141" s="382">
        <v>1.0925668771451779E-2</v>
      </c>
      <c r="E141" s="382">
        <v>0</v>
      </c>
      <c r="F141" s="382">
        <v>5.240128907171117E-3</v>
      </c>
      <c r="G141" s="382">
        <v>0</v>
      </c>
      <c r="H141" s="382">
        <v>2.0095894359001235E-2</v>
      </c>
      <c r="I141" s="382">
        <v>7.860193360756676E-3</v>
      </c>
      <c r="J141" s="382">
        <v>1.4410354494720572E-2</v>
      </c>
      <c r="K141" s="382">
        <v>2.3580580082270028E-2</v>
      </c>
      <c r="L141" s="382">
        <v>3.930096680378338E-3</v>
      </c>
      <c r="M141" s="382">
        <v>0.9139570833442503</v>
      </c>
      <c r="N141" s="382">
        <v>8.6042916655749743E-2</v>
      </c>
      <c r="O141" s="350" t="s">
        <v>138</v>
      </c>
      <c r="P141" s="350">
        <f>ROWS($O$106:O141)</f>
        <v>36</v>
      </c>
      <c r="Q141" s="350" t="str">
        <f t="shared" si="4"/>
        <v/>
      </c>
      <c r="R141" s="350" t="str">
        <f>IFERROR(SMALL($Q$106:$Q$149,ROWS($Q$106:Q140)),"")</f>
        <v/>
      </c>
      <c r="T141" s="360"/>
      <c r="U141" s="360"/>
      <c r="V141" s="586"/>
      <c r="W141" s="586" t="s">
        <v>587</v>
      </c>
      <c r="X141" s="586">
        <v>5</v>
      </c>
      <c r="Y141" s="586">
        <v>0</v>
      </c>
      <c r="Z141" s="586">
        <v>0</v>
      </c>
      <c r="AA141" s="586">
        <v>0</v>
      </c>
      <c r="AB141" s="586">
        <v>10</v>
      </c>
      <c r="AC141" s="586">
        <v>5</v>
      </c>
      <c r="AD141" s="586">
        <v>5</v>
      </c>
      <c r="AE141" s="586">
        <v>10</v>
      </c>
      <c r="AF141" s="586">
        <v>0</v>
      </c>
      <c r="AG141" s="586">
        <v>350</v>
      </c>
      <c r="AH141" s="586">
        <v>35</v>
      </c>
      <c r="AI141" s="350">
        <v>380</v>
      </c>
      <c r="AJ141" s="581" t="s">
        <v>138</v>
      </c>
      <c r="AK141" s="586">
        <f>ROWS($O$106:AI141)</f>
        <v>36</v>
      </c>
      <c r="AL141" s="581" t="str">
        <f t="shared" si="5"/>
        <v/>
      </c>
      <c r="AM141" s="586" t="str">
        <f>IFERROR(SMALL($AL$106:$AL$151,ROWS($AL$106:AL141)),"")</f>
        <v/>
      </c>
      <c r="AN141" s="586"/>
      <c r="AQ141" s="597" t="str">
        <f>IFERROR(INDEX($C$209:$I$251,$R224,COLUMNS($AQ$126:AQ141)),"")</f>
        <v xml:space="preserve">Medicine and Dentistry                                      </v>
      </c>
      <c r="AR141" s="331">
        <f>IFERROR(INDEX($C$209:$N$250,$R224,COLUMNS($V$213:W228)),"")</f>
        <v>1.3824884792626729E-2</v>
      </c>
      <c r="AS141" s="331">
        <f>IFERROR(INDEX($C$209:$N$250,$R224,COLUMNS($V$213:X228)),"")</f>
        <v>1.5360983102918587E-3</v>
      </c>
      <c r="AT141" s="331">
        <f>IFERROR(INDEX($C$209:$N$250,$R224,COLUMNS($V$213:Y228)),"")</f>
        <v>1.5360983102918587E-3</v>
      </c>
      <c r="AU141" s="331">
        <f>IFERROR(INDEX($C$209:$N$250,$R224,COLUMNS($V$213:Z228)),"")</f>
        <v>1.5360983102918587E-3</v>
      </c>
      <c r="AV141" s="331">
        <f>IFERROR(INDEX($C$209:$N$250,$R224,COLUMNS($V$213:AA228)),"")</f>
        <v>6.1443932411674347E-3</v>
      </c>
      <c r="AW141" s="331">
        <f>IFERROR(INDEX($C$209:$N$250,$R224,COLUMNS($V$213:AB228)),"")</f>
        <v>1.3824884792626729E-2</v>
      </c>
      <c r="AX141" s="331">
        <f>IFERROR(INDEX($C$209:$N$250,$R224,COLUMNS($V$213:AC228)),"")</f>
        <v>0</v>
      </c>
      <c r="AY141" s="331">
        <f>IFERROR(INDEX($C$209:$N$250,$R224,COLUMNS($V$213:AD228)),"")</f>
        <v>4.7619047619047616E-2</v>
      </c>
      <c r="AZ141" s="331">
        <f>IFERROR(INDEX($C$209:$N$250,$R224,COLUMNS($V$213:AE228)),"")</f>
        <v>1.5360983102918587E-3</v>
      </c>
      <c r="BA141" s="331">
        <f>IFERROR(INDEX($C$209:$N$250,$R224,COLUMNS($V$213:AF228)),"")</f>
        <v>0.9124423963133641</v>
      </c>
      <c r="BB141" s="332">
        <f>IFERROR(INDEX($C$209:$N$250,$R224,COLUMNS($V$213:AG228)),"")</f>
        <v>8.755760368663594E-2</v>
      </c>
      <c r="BD141" s="619" t="str">
        <f>IFERROR(INDEX($W$209:$AE$251,$AM224,COLUMNS($AN$238:AN253)),"")</f>
        <v xml:space="preserve">Medicine and Dentistry                                      </v>
      </c>
      <c r="BE141" s="284">
        <f>IFERROR(INDEX($W$209:$AI$251,$AM224,COLUMNS($AN$238:AO253)),"")</f>
        <v>10</v>
      </c>
      <c r="BF141" s="284">
        <f>IFERROR(INDEX($W$209:$AI$251,$AM224,COLUMNS($AN$238:AP253)),"")</f>
        <v>0</v>
      </c>
      <c r="BG141" s="284">
        <f>IFERROR(INDEX($W$209:$AI$251,$AM224,COLUMNS($AN$238:AQ253)),"")</f>
        <v>0</v>
      </c>
      <c r="BH141" s="284">
        <f>IFERROR(INDEX($W$209:$AI$251,$AM224,COLUMNS($AN$238:AR253)),"")</f>
        <v>0</v>
      </c>
      <c r="BI141" s="284">
        <f>IFERROR(INDEX($W$209:$AI$251,$AM224,COLUMNS($AN$238:AS253)),"")</f>
        <v>5</v>
      </c>
      <c r="BJ141" s="284">
        <f>IFERROR(INDEX($W$209:$AI$251,$AM224,COLUMNS($AN$238:AT253)),"")</f>
        <v>10</v>
      </c>
      <c r="BK141" s="284">
        <f>IFERROR(INDEX($W$209:$AI$251,$AM224,COLUMNS($AN$238:AU253)),"")</f>
        <v>0</v>
      </c>
      <c r="BL141" s="284">
        <f>IFERROR(INDEX($W$209:$AI$251,$AM224,COLUMNS($AN$238:AV253)),"")</f>
        <v>30</v>
      </c>
      <c r="BM141" s="284">
        <f>IFERROR(INDEX($W$209:$AI$251,$AM224,COLUMNS($AN$238:AW253)),"")</f>
        <v>0</v>
      </c>
      <c r="BN141" s="284">
        <f>IFERROR(INDEX($W$209:$AI$251,$AM224,COLUMNS($AN$238:AX253)),"")</f>
        <v>595</v>
      </c>
      <c r="BO141" s="284">
        <f>IFERROR(INDEX($W$209:$AI$251,$AM224,COLUMNS($AN$238:AY253)),"")</f>
        <v>55</v>
      </c>
      <c r="BP141" s="285">
        <f>IFERROR(INDEX($W$209:$AI$251,$AM224,COLUMNS($AN$238:AZ253)),"")</f>
        <v>650</v>
      </c>
    </row>
    <row r="142" spans="3:68" x14ac:dyDescent="0.3">
      <c r="C142" s="350" t="s">
        <v>588</v>
      </c>
      <c r="D142" s="382">
        <v>2.8776978417266188E-3</v>
      </c>
      <c r="E142" s="382">
        <v>1.4388489208633094E-3</v>
      </c>
      <c r="F142" s="382">
        <v>1.4388489208633094E-3</v>
      </c>
      <c r="G142" s="382">
        <v>1.4388489208633094E-3</v>
      </c>
      <c r="H142" s="382">
        <v>5.7553956834532375E-3</v>
      </c>
      <c r="I142" s="382">
        <v>1.5827338129496403E-2</v>
      </c>
      <c r="J142" s="382">
        <v>0</v>
      </c>
      <c r="K142" s="382">
        <v>3.884892086330935E-2</v>
      </c>
      <c r="L142" s="382">
        <v>1.4388489208633094E-3</v>
      </c>
      <c r="M142" s="382">
        <v>0.93093525179856118</v>
      </c>
      <c r="N142" s="382">
        <v>6.9064748201438847E-2</v>
      </c>
      <c r="O142" s="350" t="s">
        <v>138</v>
      </c>
      <c r="P142" s="350">
        <f>ROWS($O$106:O142)</f>
        <v>37</v>
      </c>
      <c r="Q142" s="350" t="str">
        <f t="shared" si="4"/>
        <v/>
      </c>
      <c r="R142" s="350" t="str">
        <f>IFERROR(SMALL($Q$106:$Q$149,ROWS($Q$106:Q141)),"")</f>
        <v/>
      </c>
      <c r="T142" s="360"/>
      <c r="U142" s="360"/>
      <c r="V142" s="586"/>
      <c r="W142" s="586" t="s">
        <v>588</v>
      </c>
      <c r="X142" s="586">
        <v>0</v>
      </c>
      <c r="Y142" s="586">
        <v>0</v>
      </c>
      <c r="Z142" s="586">
        <v>0</v>
      </c>
      <c r="AA142" s="586">
        <v>0</v>
      </c>
      <c r="AB142" s="586">
        <v>5</v>
      </c>
      <c r="AC142" s="586">
        <v>10</v>
      </c>
      <c r="AD142" s="586">
        <v>0</v>
      </c>
      <c r="AE142" s="586">
        <v>25</v>
      </c>
      <c r="AF142" s="586">
        <v>0</v>
      </c>
      <c r="AG142" s="586">
        <v>645</v>
      </c>
      <c r="AH142" s="586">
        <v>50</v>
      </c>
      <c r="AI142" s="350">
        <v>695</v>
      </c>
      <c r="AJ142" s="581" t="s">
        <v>138</v>
      </c>
      <c r="AK142" s="586">
        <f>ROWS($O$106:AI142)</f>
        <v>37</v>
      </c>
      <c r="AL142" s="581" t="str">
        <f t="shared" si="5"/>
        <v/>
      </c>
      <c r="AM142" s="586" t="str">
        <f>IFERROR(SMALL($AL$106:$AL$151,ROWS($AL$106:AL142)),"")</f>
        <v/>
      </c>
      <c r="AN142" s="586"/>
      <c r="AQ142" s="597" t="str">
        <f>IFERROR(INDEX($C$209:$I$251,$R225,COLUMNS($AQ$126:AQ142)),"")</f>
        <v xml:space="preserve">Physical Sciences                                           </v>
      </c>
      <c r="AR142" s="331">
        <f>IFERROR(INDEX($C$209:$N$250,$R225,COLUMNS($V$213:W229)),"")</f>
        <v>1.4748641018077619E-2</v>
      </c>
      <c r="AS142" s="331">
        <f>IFERROR(INDEX($C$209:$N$250,$R225,COLUMNS($V$213:X229)),"")</f>
        <v>1.8059560430299126E-3</v>
      </c>
      <c r="AT142" s="331">
        <f>IFERROR(INDEX($C$209:$N$250,$R225,COLUMNS($V$213:Y229)),"")</f>
        <v>2.4079413907065503E-3</v>
      </c>
      <c r="AU142" s="331">
        <f>IFERROR(INDEX($C$209:$N$250,$R225,COLUMNS($V$213:Z229)),"")</f>
        <v>1.5049633691915938E-3</v>
      </c>
      <c r="AV142" s="331">
        <f>IFERROR(INDEX($C$209:$N$250,$R225,COLUMNS($V$213:AA229)),"")</f>
        <v>2.0467501821005676E-2</v>
      </c>
      <c r="AW142" s="331">
        <f>IFERROR(INDEX($C$209:$N$250,$R225,COLUMNS($V$213:AB229)),"")</f>
        <v>1.0637081093446186E-2</v>
      </c>
      <c r="AX142" s="331">
        <f>IFERROR(INDEX($C$209:$N$250,$R225,COLUMNS($V$213:AC229)),"")</f>
        <v>1.5952611713430893E-2</v>
      </c>
      <c r="AY142" s="331">
        <f>IFERROR(INDEX($C$209:$N$250,$R225,COLUMNS($V$213:AD229)),"")</f>
        <v>4.0935003642011351E-2</v>
      </c>
      <c r="AZ142" s="331">
        <f>IFERROR(INDEX($C$209:$N$250,$R225,COLUMNS($V$213:AE229)),"")</f>
        <v>1.3845662996562664E-2</v>
      </c>
      <c r="BA142" s="331">
        <f>IFERROR(INDEX($C$209:$N$250,$R225,COLUMNS($V$213:AF229)),"")</f>
        <v>0.87769463691253746</v>
      </c>
      <c r="BB142" s="332">
        <f>IFERROR(INDEX($C$209:$N$250,$R225,COLUMNS($V$213:AG229)),"")</f>
        <v>0.12230536308746245</v>
      </c>
      <c r="BD142" s="619" t="str">
        <f>IFERROR(INDEX($W$209:$AE$251,$AM225,COLUMNS($AN$238:AN254)),"")</f>
        <v xml:space="preserve">Physical Sciences                                           </v>
      </c>
      <c r="BE142" s="284">
        <f>IFERROR(INDEX($W$209:$AI$251,$AM225,COLUMNS($AN$238:AO254)),"")</f>
        <v>25</v>
      </c>
      <c r="BF142" s="284">
        <f>IFERROR(INDEX($W$209:$AI$251,$AM225,COLUMNS($AN$238:AP254)),"")</f>
        <v>5</v>
      </c>
      <c r="BG142" s="284">
        <f>IFERROR(INDEX($W$209:$AI$251,$AM225,COLUMNS($AN$238:AQ254)),"")</f>
        <v>5</v>
      </c>
      <c r="BH142" s="284">
        <f>IFERROR(INDEX($W$209:$AI$251,$AM225,COLUMNS($AN$238:AR254)),"")</f>
        <v>5</v>
      </c>
      <c r="BI142" s="284">
        <f>IFERROR(INDEX($W$209:$AI$251,$AM225,COLUMNS($AN$238:AS254)),"")</f>
        <v>35</v>
      </c>
      <c r="BJ142" s="284">
        <f>IFERROR(INDEX($W$209:$AI$251,$AM225,COLUMNS($AN$238:AT254)),"")</f>
        <v>20</v>
      </c>
      <c r="BK142" s="284">
        <f>IFERROR(INDEX($W$209:$AI$251,$AM225,COLUMNS($AN$238:AU254)),"")</f>
        <v>25</v>
      </c>
      <c r="BL142" s="284">
        <f>IFERROR(INDEX($W$209:$AI$251,$AM225,COLUMNS($AN$238:AV254)),"")</f>
        <v>70</v>
      </c>
      <c r="BM142" s="284">
        <f>IFERROR(INDEX($W$209:$AI$251,$AM225,COLUMNS($AN$238:AW254)),"")</f>
        <v>25</v>
      </c>
      <c r="BN142" s="284">
        <f>IFERROR(INDEX($W$209:$AI$251,$AM225,COLUMNS($AN$238:AX254)),"")</f>
        <v>1460</v>
      </c>
      <c r="BO142" s="284">
        <f>IFERROR(INDEX($W$209:$AI$251,$AM225,COLUMNS($AN$238:AY254)),"")</f>
        <v>205</v>
      </c>
      <c r="BP142" s="285">
        <f>IFERROR(INDEX($W$209:$AI$251,$AM225,COLUMNS($AN$238:AZ254)),"")</f>
        <v>1660</v>
      </c>
    </row>
    <row r="143" spans="3:68" x14ac:dyDescent="0.3">
      <c r="C143" s="350" t="s">
        <v>589</v>
      </c>
      <c r="D143" s="382">
        <v>1.1407782448095783E-2</v>
      </c>
      <c r="E143" s="382">
        <v>7.9607693287479298E-4</v>
      </c>
      <c r="F143" s="382">
        <v>2.6509361864730605E-3</v>
      </c>
      <c r="G143" s="382">
        <v>2.3882307986243787E-3</v>
      </c>
      <c r="H143" s="382">
        <v>2.3484269519806391E-2</v>
      </c>
      <c r="I143" s="382">
        <v>1.2737230925996688E-2</v>
      </c>
      <c r="J143" s="382">
        <v>8.7568462616227222E-3</v>
      </c>
      <c r="K143" s="382">
        <v>4.9754808304674561E-2</v>
      </c>
      <c r="L143" s="382">
        <v>5.9705769965609475E-3</v>
      </c>
      <c r="M143" s="382">
        <v>0.88205324162527066</v>
      </c>
      <c r="N143" s="382">
        <v>0.11794675837472933</v>
      </c>
      <c r="O143" s="350" t="s">
        <v>138</v>
      </c>
      <c r="P143" s="350">
        <f>ROWS($O$106:O143)</f>
        <v>38</v>
      </c>
      <c r="Q143" s="350" t="str">
        <f t="shared" si="4"/>
        <v/>
      </c>
      <c r="R143" s="350" t="str">
        <f>IFERROR(SMALL($Q$106:$Q$149,ROWS($Q$106:Q142)),"")</f>
        <v/>
      </c>
      <c r="T143" s="360"/>
      <c r="U143" s="360"/>
      <c r="V143" s="586"/>
      <c r="W143" s="586" t="s">
        <v>589</v>
      </c>
      <c r="X143" s="586">
        <v>15</v>
      </c>
      <c r="Y143" s="586">
        <v>0</v>
      </c>
      <c r="Z143" s="586">
        <v>5</v>
      </c>
      <c r="AA143" s="586">
        <v>5</v>
      </c>
      <c r="AB143" s="586">
        <v>30</v>
      </c>
      <c r="AC143" s="586">
        <v>15</v>
      </c>
      <c r="AD143" s="586">
        <v>10</v>
      </c>
      <c r="AE143" s="586">
        <v>65</v>
      </c>
      <c r="AF143" s="586">
        <v>10</v>
      </c>
      <c r="AG143" s="586">
        <v>1110</v>
      </c>
      <c r="AH143" s="586">
        <v>150</v>
      </c>
      <c r="AI143" s="350">
        <v>1255</v>
      </c>
      <c r="AJ143" s="581" t="s">
        <v>138</v>
      </c>
      <c r="AK143" s="586">
        <f>ROWS($O$106:AI143)</f>
        <v>38</v>
      </c>
      <c r="AL143" s="581" t="str">
        <f t="shared" si="5"/>
        <v/>
      </c>
      <c r="AM143" s="586" t="str">
        <f>IFERROR(SMALL($AL$106:$AL$151,ROWS($AL$106:AL143)),"")</f>
        <v/>
      </c>
      <c r="AN143" s="586"/>
      <c r="AQ143" s="597" t="str">
        <f>IFERROR(INDEX($C$209:$I$251,$R226,COLUMNS($AQ$126:AQ143)),"")</f>
        <v xml:space="preserve">Social Studies                                              </v>
      </c>
      <c r="AR143" s="331">
        <f>IFERROR(INDEX($C$209:$N$250,$R226,COLUMNS($V$213:W230)),"")</f>
        <v>1.1931506306693753E-2</v>
      </c>
      <c r="AS143" s="331">
        <f>IFERROR(INDEX($C$209:$N$250,$R226,COLUMNS($V$213:X230)),"")</f>
        <v>1.6042599184006065E-3</v>
      </c>
      <c r="AT143" s="331">
        <f>IFERROR(INDEX($C$209:$N$250,$R226,COLUMNS($V$213:Y230)),"")</f>
        <v>1.4146912860675542E-3</v>
      </c>
      <c r="AU143" s="331">
        <f>IFERROR(INDEX($C$209:$N$250,$R226,COLUMNS($V$213:Z230)),"")</f>
        <v>3.6300978400493444E-3</v>
      </c>
      <c r="AV143" s="331">
        <f>IFERROR(INDEX($C$209:$N$250,$R226,COLUMNS($V$213:AA230)),"")</f>
        <v>2.7351641324830096E-2</v>
      </c>
      <c r="AW143" s="331">
        <f>IFERROR(INDEX($C$209:$N$250,$R226,COLUMNS($V$213:AB230)),"")</f>
        <v>1.2307814188787722E-2</v>
      </c>
      <c r="AX143" s="331">
        <f>IFERROR(INDEX($C$209:$N$250,$R226,COLUMNS($V$213:AC230)),"")</f>
        <v>3.6300978400493444E-3</v>
      </c>
      <c r="AY143" s="331">
        <f>IFERROR(INDEX($C$209:$N$250,$R226,COLUMNS($V$213:AD230)),"")</f>
        <v>5.3664899245686598E-2</v>
      </c>
      <c r="AZ143" s="331">
        <f>IFERROR(INDEX($C$209:$N$250,$R226,COLUMNS($V$213:AE230)),"")</f>
        <v>1.6268949789776874E-2</v>
      </c>
      <c r="BA143" s="331">
        <f>IFERROR(INDEX($C$209:$N$250,$R226,COLUMNS($V$213:AF230)),"")</f>
        <v>0.86819604225965807</v>
      </c>
      <c r="BB143" s="332">
        <f>IFERROR(INDEX($C$209:$N$250,$R226,COLUMNS($V$213:AG230)),"")</f>
        <v>0.1318039577403419</v>
      </c>
      <c r="BD143" s="619" t="str">
        <f>IFERROR(INDEX($W$209:$AE$251,$AM226,COLUMNS($AN$238:AN255)),"")</f>
        <v xml:space="preserve">Social Studies                                              </v>
      </c>
      <c r="BE143" s="284">
        <f>IFERROR(INDEX($W$209:$AI$251,$AM226,COLUMNS($AN$238:AO255)),"")</f>
        <v>40</v>
      </c>
      <c r="BF143" s="284">
        <f>IFERROR(INDEX($W$209:$AI$251,$AM226,COLUMNS($AN$238:AP255)),"")</f>
        <v>5</v>
      </c>
      <c r="BG143" s="284">
        <f>IFERROR(INDEX($W$209:$AI$251,$AM226,COLUMNS($AN$238:AQ255)),"")</f>
        <v>5</v>
      </c>
      <c r="BH143" s="284">
        <f>IFERROR(INDEX($W$209:$AI$251,$AM226,COLUMNS($AN$238:AR255)),"")</f>
        <v>15</v>
      </c>
      <c r="BI143" s="284">
        <f>IFERROR(INDEX($W$209:$AI$251,$AM226,COLUMNS($AN$238:AS255)),"")</f>
        <v>95</v>
      </c>
      <c r="BJ143" s="284">
        <f>IFERROR(INDEX($W$209:$AI$251,$AM226,COLUMNS($AN$238:AT255)),"")</f>
        <v>45</v>
      </c>
      <c r="BK143" s="284">
        <f>IFERROR(INDEX($W$209:$AI$251,$AM226,COLUMNS($AN$238:AU255)),"")</f>
        <v>15</v>
      </c>
      <c r="BL143" s="284">
        <f>IFERROR(INDEX($W$209:$AI$251,$AM226,COLUMNS($AN$238:AV255)),"")</f>
        <v>190</v>
      </c>
      <c r="BM143" s="284">
        <f>IFERROR(INDEX($W$209:$AI$251,$AM226,COLUMNS($AN$238:AW255)),"")</f>
        <v>60</v>
      </c>
      <c r="BN143" s="284">
        <f>IFERROR(INDEX($W$209:$AI$251,$AM226,COLUMNS($AN$238:AX255)),"")</f>
        <v>3070</v>
      </c>
      <c r="BO143" s="284">
        <f>IFERROR(INDEX($W$209:$AI$251,$AM226,COLUMNS($AN$238:AY255)),"")</f>
        <v>465</v>
      </c>
      <c r="BP143" s="285">
        <f>IFERROR(INDEX($W$209:$AI$251,$AM226,COLUMNS($AN$238:AZ255)),"")</f>
        <v>3535</v>
      </c>
    </row>
    <row r="144" spans="3:68" x14ac:dyDescent="0.3">
      <c r="C144" s="350" t="s">
        <v>590</v>
      </c>
      <c r="D144" s="382">
        <v>1.3471831807195968E-2</v>
      </c>
      <c r="E144" s="382">
        <v>2.0107211652531297E-4</v>
      </c>
      <c r="F144" s="382">
        <v>2.6139375148290685E-3</v>
      </c>
      <c r="G144" s="382">
        <v>5.026802913132824E-3</v>
      </c>
      <c r="H144" s="382">
        <v>2.714473573091725E-2</v>
      </c>
      <c r="I144" s="382">
        <v>1.0053605826265648E-2</v>
      </c>
      <c r="J144" s="382">
        <v>3.0160817478796943E-3</v>
      </c>
      <c r="K144" s="382">
        <v>5.6167485030180916E-2</v>
      </c>
      <c r="L144" s="382">
        <v>1.3270759690670656E-2</v>
      </c>
      <c r="M144" s="382">
        <v>0.86903368762240263</v>
      </c>
      <c r="N144" s="382">
        <v>0.13096631237759732</v>
      </c>
      <c r="O144" s="350" t="s">
        <v>138</v>
      </c>
      <c r="P144" s="350">
        <f>ROWS($O$106:O144)</f>
        <v>39</v>
      </c>
      <c r="Q144" s="350" t="str">
        <f t="shared" si="4"/>
        <v/>
      </c>
      <c r="R144" s="350" t="str">
        <f>IFERROR(SMALL($Q$106:$Q$149,ROWS($Q$106:Q143)),"")</f>
        <v/>
      </c>
      <c r="T144" s="360"/>
      <c r="U144" s="360"/>
      <c r="V144" s="586"/>
      <c r="W144" s="586" t="s">
        <v>590</v>
      </c>
      <c r="X144" s="586">
        <v>35</v>
      </c>
      <c r="Y144" s="586">
        <v>0</v>
      </c>
      <c r="Z144" s="586">
        <v>5</v>
      </c>
      <c r="AA144" s="586">
        <v>15</v>
      </c>
      <c r="AB144" s="586">
        <v>70</v>
      </c>
      <c r="AC144" s="586">
        <v>25</v>
      </c>
      <c r="AD144" s="586">
        <v>10</v>
      </c>
      <c r="AE144" s="586">
        <v>140</v>
      </c>
      <c r="AF144" s="586">
        <v>35</v>
      </c>
      <c r="AG144" s="586">
        <v>2160</v>
      </c>
      <c r="AH144" s="586">
        <v>325</v>
      </c>
      <c r="AI144" s="350">
        <v>2485</v>
      </c>
      <c r="AJ144" s="581" t="s">
        <v>138</v>
      </c>
      <c r="AK144" s="586">
        <f>ROWS($O$106:AI144)</f>
        <v>39</v>
      </c>
      <c r="AL144" s="581" t="str">
        <f t="shared" si="5"/>
        <v/>
      </c>
      <c r="AM144" s="586" t="str">
        <f>IFERROR(SMALL($AL$106:$AL$151,ROWS($AL$106:AL144)),"")</f>
        <v/>
      </c>
      <c r="AN144" s="586"/>
      <c r="AQ144" s="597" t="str">
        <f>IFERROR(INDEX($C$209:$I$251,$R227,COLUMNS($AQ$126:AQ144)),"")</f>
        <v xml:space="preserve">Subjects Allied to Medicine                                 </v>
      </c>
      <c r="AR144" s="331">
        <f>IFERROR(INDEX($C$209:$N$250,$R227,COLUMNS($V$213:W231)),"")</f>
        <v>1.2018303211246965E-2</v>
      </c>
      <c r="AS144" s="331">
        <f>IFERROR(INDEX($C$209:$N$250,$R227,COLUMNS($V$213:X231)),"")</f>
        <v>1.3641660852720732E-3</v>
      </c>
      <c r="AT144" s="331">
        <f>IFERROR(INDEX($C$209:$N$250,$R227,COLUMNS($V$213:Y231)),"")</f>
        <v>2.9875237267458403E-3</v>
      </c>
      <c r="AU144" s="331">
        <f>IFERROR(INDEX($C$209:$N$250,$R227,COLUMNS($V$213:Z231)),"")</f>
        <v>2.4360108665572736E-3</v>
      </c>
      <c r="AV144" s="331">
        <f>IFERROR(INDEX($C$209:$N$250,$R227,COLUMNS($V$213:AA231)),"")</f>
        <v>1.4551754512466529E-2</v>
      </c>
      <c r="AW144" s="331">
        <f>IFERROR(INDEX($C$209:$N$250,$R227,COLUMNS($V$213:AB231)),"")</f>
        <v>1.2700386253883001E-2</v>
      </c>
      <c r="AX144" s="331">
        <f>IFERROR(INDEX($C$209:$N$250,$R227,COLUMNS($V$213:AC231)),"")</f>
        <v>9.7440434662290942E-4</v>
      </c>
      <c r="AY144" s="331">
        <f>IFERROR(INDEX($C$209:$N$250,$R227,COLUMNS($V$213:AD231)),"")</f>
        <v>4.9143108817579807E-2</v>
      </c>
      <c r="AZ144" s="331">
        <f>IFERROR(INDEX($C$209:$N$250,$R227,COLUMNS($V$213:AE231)),"")</f>
        <v>7.0800219825620592E-3</v>
      </c>
      <c r="BA144" s="331">
        <f>IFERROR(INDEX($C$209:$N$250,$R227,COLUMNS($V$213:AF231)),"")</f>
        <v>0.89674432019706352</v>
      </c>
      <c r="BB144" s="332">
        <f>IFERROR(INDEX($C$209:$N$250,$R227,COLUMNS($V$213:AG231)),"")</f>
        <v>0.10325567980293647</v>
      </c>
      <c r="BD144" s="619" t="str">
        <f>IFERROR(INDEX($W$209:$AE$251,$AM227,COLUMNS($AN$238:AN256)),"")</f>
        <v xml:space="preserve">Subjects Allied to Medicine                                 </v>
      </c>
      <c r="BE144" s="284">
        <f>IFERROR(INDEX($W$209:$AI$251,$AM227,COLUMNS($AN$238:AO256)),"")</f>
        <v>60</v>
      </c>
      <c r="BF144" s="284">
        <f>IFERROR(INDEX($W$209:$AI$251,$AM227,COLUMNS($AN$238:AP256)),"")</f>
        <v>5</v>
      </c>
      <c r="BG144" s="284">
        <f>IFERROR(INDEX($W$209:$AI$251,$AM227,COLUMNS($AN$238:AQ256)),"")</f>
        <v>15</v>
      </c>
      <c r="BH144" s="284">
        <f>IFERROR(INDEX($W$209:$AI$251,$AM227,COLUMNS($AN$238:AR256)),"")</f>
        <v>15</v>
      </c>
      <c r="BI144" s="284">
        <f>IFERROR(INDEX($W$209:$AI$251,$AM227,COLUMNS($AN$238:AS256)),"")</f>
        <v>75</v>
      </c>
      <c r="BJ144" s="284">
        <f>IFERROR(INDEX($W$209:$AI$251,$AM227,COLUMNS($AN$238:AT256)),"")</f>
        <v>65</v>
      </c>
      <c r="BK144" s="284">
        <f>IFERROR(INDEX($W$209:$AI$251,$AM227,COLUMNS($AN$238:AU256)),"")</f>
        <v>5</v>
      </c>
      <c r="BL144" s="284">
        <f>IFERROR(INDEX($W$209:$AI$251,$AM227,COLUMNS($AN$238:AV256)),"")</f>
        <v>250</v>
      </c>
      <c r="BM144" s="284">
        <f>IFERROR(INDEX($W$209:$AI$251,$AM227,COLUMNS($AN$238:AW256)),"")</f>
        <v>35</v>
      </c>
      <c r="BN144" s="284">
        <f>IFERROR(INDEX($W$209:$AI$251,$AM227,COLUMNS($AN$238:AX256)),"")</f>
        <v>4600</v>
      </c>
      <c r="BO144" s="284">
        <f>IFERROR(INDEX($W$209:$AI$251,$AM227,COLUMNS($AN$238:AY256)),"")</f>
        <v>530</v>
      </c>
      <c r="BP144" s="285">
        <f>IFERROR(INDEX($W$209:$AI$251,$AM227,COLUMNS($AN$238:AZ256)),"")</f>
        <v>5130</v>
      </c>
    </row>
    <row r="145" spans="3:68" x14ac:dyDescent="0.3">
      <c r="C145" s="350" t="s">
        <v>591</v>
      </c>
      <c r="D145" s="382">
        <v>1.0670592805382774E-2</v>
      </c>
      <c r="E145" s="382">
        <v>1.3188373130248372E-3</v>
      </c>
      <c r="F145" s="382">
        <v>2.6376746260496743E-3</v>
      </c>
      <c r="G145" s="382">
        <v>3.8366176378904359E-3</v>
      </c>
      <c r="H145" s="382">
        <v>1.9741795632969971E-2</v>
      </c>
      <c r="I145" s="382">
        <v>1.6106600421068786E-2</v>
      </c>
      <c r="J145" s="382">
        <v>1.6785202165770655E-3</v>
      </c>
      <c r="K145" s="382">
        <v>6.2985272184042554E-2</v>
      </c>
      <c r="L145" s="382">
        <v>5.2753492520993487E-3</v>
      </c>
      <c r="M145" s="382">
        <v>0.87574873991089452</v>
      </c>
      <c r="N145" s="382">
        <v>0.12425126008910546</v>
      </c>
      <c r="O145" s="350" t="s">
        <v>138</v>
      </c>
      <c r="P145" s="350">
        <f>ROWS($O$106:O145)</f>
        <v>40</v>
      </c>
      <c r="Q145" s="350" t="str">
        <f t="shared" si="4"/>
        <v/>
      </c>
      <c r="R145" s="350" t="str">
        <f>IFERROR(SMALL($Q$106:$Q$149,ROWS($Q$106:Q144)),"")</f>
        <v/>
      </c>
      <c r="T145" s="360"/>
      <c r="U145" s="360"/>
      <c r="V145" s="586"/>
      <c r="W145" s="586" t="s">
        <v>591</v>
      </c>
      <c r="X145" s="586">
        <v>45</v>
      </c>
      <c r="Y145" s="586">
        <v>5</v>
      </c>
      <c r="Z145" s="586">
        <v>10</v>
      </c>
      <c r="AA145" s="586">
        <v>15</v>
      </c>
      <c r="AB145" s="586">
        <v>80</v>
      </c>
      <c r="AC145" s="586">
        <v>65</v>
      </c>
      <c r="AD145" s="586">
        <v>5</v>
      </c>
      <c r="AE145" s="586">
        <v>265</v>
      </c>
      <c r="AF145" s="586">
        <v>20</v>
      </c>
      <c r="AG145" s="586">
        <v>3650</v>
      </c>
      <c r="AH145" s="586">
        <v>520</v>
      </c>
      <c r="AI145" s="350">
        <v>4170</v>
      </c>
      <c r="AJ145" s="581" t="s">
        <v>138</v>
      </c>
      <c r="AK145" s="586">
        <f>ROWS($O$106:AI145)</f>
        <v>40</v>
      </c>
      <c r="AL145" s="581" t="str">
        <f t="shared" si="5"/>
        <v/>
      </c>
      <c r="AM145" s="586" t="str">
        <f>IFERROR(SMALL($AL$106:$AL$151,ROWS($AL$106:AL145)),"")</f>
        <v/>
      </c>
      <c r="AN145" s="586"/>
      <c r="AQ145" s="597" t="str">
        <f>IFERROR(INDEX($C$209:$I$251,$R228,COLUMNS($AQ$126:AQ145)),"")</f>
        <v xml:space="preserve">Technologies                                                </v>
      </c>
      <c r="AR145" s="331">
        <f>IFERROR(INDEX($C$209:$N$250,$R228,COLUMNS($V$213:W232)),"")</f>
        <v>1.079121163724263E-2</v>
      </c>
      <c r="AS145" s="331">
        <f>IFERROR(INDEX($C$209:$N$250,$R228,COLUMNS($V$213:X232)),"")</f>
        <v>0</v>
      </c>
      <c r="AT145" s="331">
        <f>IFERROR(INDEX($C$209:$N$250,$R228,COLUMNS($V$213:Y232)),"")</f>
        <v>0</v>
      </c>
      <c r="AU145" s="331">
        <f>IFERROR(INDEX($C$209:$N$250,$R228,COLUMNS($V$213:Z232)),"")</f>
        <v>0</v>
      </c>
      <c r="AV145" s="331">
        <f>IFERROR(INDEX($C$209:$N$250,$R228,COLUMNS($V$213:AA232)),"")</f>
        <v>2.5165105538049813E-2</v>
      </c>
      <c r="AW145" s="331">
        <f>IFERROR(INDEX($C$209:$N$250,$R228,COLUMNS($V$213:AB232)),"")</f>
        <v>4.3164846548970522E-3</v>
      </c>
      <c r="AX145" s="331">
        <f>IFERROR(INDEX($C$209:$N$250,$R228,COLUMNS($V$213:AC232)),"")</f>
        <v>2.1582423274485261E-2</v>
      </c>
      <c r="AY145" s="331">
        <f>IFERROR(INDEX($C$209:$N$250,$R228,COLUMNS($V$213:AD232)),"")</f>
        <v>4.748133120386757E-2</v>
      </c>
      <c r="AZ145" s="331">
        <f>IFERROR(INDEX($C$209:$N$250,$R228,COLUMNS($V$213:AE232)),"")</f>
        <v>1.1525014028575128E-2</v>
      </c>
      <c r="BA145" s="331">
        <f>IFERROR(INDEX($C$209:$N$250,$R228,COLUMNS($V$213:AF232)),"")</f>
        <v>0.87913842966288258</v>
      </c>
      <c r="BB145" s="332">
        <f>IFERROR(INDEX($C$209:$N$250,$R228,COLUMNS($V$213:AG232)),"")</f>
        <v>0.12086157033711746</v>
      </c>
      <c r="BD145" s="619" t="str">
        <f>IFERROR(INDEX($W$209:$AE$251,$AM228,COLUMNS($AN$238:AN257)),"")</f>
        <v xml:space="preserve">Technologies                                                </v>
      </c>
      <c r="BE145" s="284">
        <f>IFERROR(INDEX($W$209:$AI$251,$AM228,COLUMNS($AN$238:AO257)),"")</f>
        <v>5</v>
      </c>
      <c r="BF145" s="284">
        <f>IFERROR(INDEX($W$209:$AI$251,$AM228,COLUMNS($AN$238:AP257)),"")</f>
        <v>0</v>
      </c>
      <c r="BG145" s="284">
        <f>IFERROR(INDEX($W$209:$AI$251,$AM228,COLUMNS($AN$238:AQ257)),"")</f>
        <v>0</v>
      </c>
      <c r="BH145" s="284">
        <f>IFERROR(INDEX($W$209:$AI$251,$AM228,COLUMNS($AN$238:AR257)),"")</f>
        <v>0</v>
      </c>
      <c r="BI145" s="284">
        <f>IFERROR(INDEX($W$209:$AI$251,$AM228,COLUMNS($AN$238:AS257)),"")</f>
        <v>5</v>
      </c>
      <c r="BJ145" s="284">
        <f>IFERROR(INDEX($W$209:$AI$251,$AM228,COLUMNS($AN$238:AT257)),"")</f>
        <v>0</v>
      </c>
      <c r="BK145" s="284">
        <f>IFERROR(INDEX($W$209:$AI$251,$AM228,COLUMNS($AN$238:AU257)),"")</f>
        <v>5</v>
      </c>
      <c r="BL145" s="284">
        <f>IFERROR(INDEX($W$209:$AI$251,$AM228,COLUMNS($AN$238:AV257)),"")</f>
        <v>10</v>
      </c>
      <c r="BM145" s="284">
        <f>IFERROR(INDEX($W$209:$AI$251,$AM228,COLUMNS($AN$238:AW257)),"")</f>
        <v>5</v>
      </c>
      <c r="BN145" s="284">
        <f>IFERROR(INDEX($W$209:$AI$251,$AM228,COLUMNS($AN$238:AX257)),"")</f>
        <v>205</v>
      </c>
      <c r="BO145" s="284">
        <f>IFERROR(INDEX($W$209:$AI$251,$AM228,COLUMNS($AN$238:AY257)),"")</f>
        <v>30</v>
      </c>
      <c r="BP145" s="285">
        <f>IFERROR(INDEX($W$209:$AI$251,$AM228,COLUMNS($AN$238:AZ257)),"")</f>
        <v>230</v>
      </c>
    </row>
    <row r="146" spans="3:68" ht="15" thickBot="1" x14ac:dyDescent="0.35">
      <c r="C146" s="350" t="s">
        <v>592</v>
      </c>
      <c r="D146" s="382" t="s">
        <v>137</v>
      </c>
      <c r="E146" s="382" t="s">
        <v>137</v>
      </c>
      <c r="F146" s="382" t="s">
        <v>137</v>
      </c>
      <c r="G146" s="382" t="s">
        <v>137</v>
      </c>
      <c r="H146" s="382" t="s">
        <v>137</v>
      </c>
      <c r="I146" s="382" t="s">
        <v>137</v>
      </c>
      <c r="J146" s="382" t="s">
        <v>137</v>
      </c>
      <c r="K146" s="382" t="s">
        <v>137</v>
      </c>
      <c r="L146" s="382" t="s">
        <v>137</v>
      </c>
      <c r="M146" s="382" t="s">
        <v>137</v>
      </c>
      <c r="N146" s="382" t="s">
        <v>137</v>
      </c>
      <c r="O146" s="350" t="s">
        <v>138</v>
      </c>
      <c r="P146" s="350">
        <f>ROWS($O$106:O146)</f>
        <v>41</v>
      </c>
      <c r="Q146" s="350" t="str">
        <f t="shared" si="4"/>
        <v/>
      </c>
      <c r="R146" s="350" t="str">
        <f>IFERROR(SMALL($Q$106:$Q$149,ROWS($Q$106:Q145)),"")</f>
        <v/>
      </c>
      <c r="T146" s="360"/>
      <c r="U146" s="360"/>
      <c r="V146" s="586"/>
      <c r="W146" s="586" t="s">
        <v>592</v>
      </c>
      <c r="X146" s="586">
        <v>0</v>
      </c>
      <c r="Y146" s="586">
        <v>0</v>
      </c>
      <c r="Z146" s="581">
        <v>0</v>
      </c>
      <c r="AA146" s="581">
        <v>0</v>
      </c>
      <c r="AB146" s="586">
        <v>0</v>
      </c>
      <c r="AC146" s="586">
        <v>0</v>
      </c>
      <c r="AD146" s="586">
        <v>0</v>
      </c>
      <c r="AE146" s="586">
        <v>0</v>
      </c>
      <c r="AF146" s="586">
        <v>0</v>
      </c>
      <c r="AG146" s="586">
        <v>5</v>
      </c>
      <c r="AH146" s="586">
        <v>0</v>
      </c>
      <c r="AI146" s="350">
        <v>10</v>
      </c>
      <c r="AJ146" s="581" t="s">
        <v>138</v>
      </c>
      <c r="AK146" s="586">
        <f>ROWS($O$106:AI146)</f>
        <v>41</v>
      </c>
      <c r="AL146" s="581" t="str">
        <f t="shared" si="5"/>
        <v/>
      </c>
      <c r="AN146" s="586"/>
      <c r="AQ146" s="598" t="str">
        <f>IFERROR(INDEX($C$209:$I$251,$R229,COLUMNS($AQ$126:AQ146)),"")</f>
        <v xml:space="preserve">Veterinary Sciences, Agriculture and Related Subjects       </v>
      </c>
      <c r="AR146" s="347">
        <f>IFERROR(INDEX($C$209:$N$250,$R229,COLUMNS($V$213:W233)),"")</f>
        <v>2.1571648690292759E-2</v>
      </c>
      <c r="AS146" s="347">
        <f>IFERROR(INDEX($C$209:$N$250,$R229,COLUMNS($V$213:X233)),"")</f>
        <v>1.5408320493066256E-3</v>
      </c>
      <c r="AT146" s="347">
        <f>IFERROR(INDEX($C$209:$N$250,$R229,COLUMNS($V$213:Y233)),"")</f>
        <v>1.5408320493066256E-3</v>
      </c>
      <c r="AU146" s="347">
        <f>IFERROR(INDEX($C$209:$N$250,$R229,COLUMNS($V$213:Z233)),"")</f>
        <v>1.5408320493066256E-3</v>
      </c>
      <c r="AV146" s="347">
        <f>IFERROR(INDEX($C$209:$N$250,$R229,COLUMNS($V$213:AA233)),"")</f>
        <v>1.6949152542372881E-2</v>
      </c>
      <c r="AW146" s="347">
        <f>IFERROR(INDEX($C$209:$N$250,$R229,COLUMNS($V$213:AB233)),"")</f>
        <v>2.1571648690292759E-2</v>
      </c>
      <c r="AX146" s="347">
        <f>IFERROR(INDEX($C$209:$N$250,$R229,COLUMNS($V$213:AC233)),"")</f>
        <v>3.0816640986132513E-3</v>
      </c>
      <c r="AY146" s="347">
        <f>IFERROR(INDEX($C$209:$N$250,$R229,COLUMNS($V$213:AD233)),"")</f>
        <v>5.3929121725731895E-2</v>
      </c>
      <c r="AZ146" s="347">
        <f>IFERROR(INDEX($C$209:$N$250,$R229,COLUMNS($V$213:AE233)),"")</f>
        <v>4.6224961479198771E-3</v>
      </c>
      <c r="BA146" s="347">
        <f>IFERROR(INDEX($C$209:$N$250,$R229,COLUMNS($V$213:AF233)),"")</f>
        <v>0.87365177195685673</v>
      </c>
      <c r="BB146" s="348">
        <f>IFERROR(INDEX($C$209:$N$250,$R229,COLUMNS($V$213:AG233)),"")</f>
        <v>0.1263482280431433</v>
      </c>
      <c r="BD146" s="620" t="str">
        <f>IFERROR(INDEX($W$209:$AE$251,$AM229,COLUMNS($AN$238:AN258)),"")</f>
        <v xml:space="preserve">Veterinary Sciences, Agriculture and Related Subjects       </v>
      </c>
      <c r="BE146" s="290">
        <f>IFERROR(INDEX($W$209:$AI$251,$AM229,COLUMNS($AN$238:AO258)),"")</f>
        <v>15</v>
      </c>
      <c r="BF146" s="290">
        <f>IFERROR(INDEX($W$209:$AI$251,$AM229,COLUMNS($AN$238:AP258)),"")</f>
        <v>0</v>
      </c>
      <c r="BG146" s="290">
        <f>IFERROR(INDEX($W$209:$AI$251,$AM229,COLUMNS($AN$238:AQ258)),"")</f>
        <v>0</v>
      </c>
      <c r="BH146" s="290">
        <f>IFERROR(INDEX($W$209:$AI$251,$AM229,COLUMNS($AN$238:AR258)),"")</f>
        <v>0</v>
      </c>
      <c r="BI146" s="290">
        <f>IFERROR(INDEX($W$209:$AI$251,$AM229,COLUMNS($AN$238:AS258)),"")</f>
        <v>10</v>
      </c>
      <c r="BJ146" s="290">
        <f>IFERROR(INDEX($W$209:$AI$251,$AM229,COLUMNS($AN$238:AT258)),"")</f>
        <v>15</v>
      </c>
      <c r="BK146" s="290">
        <f>IFERROR(INDEX($W$209:$AI$251,$AM229,COLUMNS($AN$238:AU258)),"")</f>
        <v>0</v>
      </c>
      <c r="BL146" s="290">
        <f>IFERROR(INDEX($W$209:$AI$251,$AM229,COLUMNS($AN$238:AV258)),"")</f>
        <v>35</v>
      </c>
      <c r="BM146" s="290">
        <f>IFERROR(INDEX($W$209:$AI$251,$AM229,COLUMNS($AN$238:AW258)),"")</f>
        <v>5</v>
      </c>
      <c r="BN146" s="290">
        <f>IFERROR(INDEX($W$209:$AI$251,$AM229,COLUMNS($AN$238:AX258)),"")</f>
        <v>565</v>
      </c>
      <c r="BO146" s="290">
        <f>IFERROR(INDEX($W$209:$AI$251,$AM229,COLUMNS($AN$238:AY258)),"")</f>
        <v>80</v>
      </c>
      <c r="BP146" s="291">
        <f>IFERROR(INDEX($W$209:$AI$251,$AM229,COLUMNS($AN$238:AZ258)),"")</f>
        <v>650</v>
      </c>
    </row>
    <row r="147" spans="3:68" x14ac:dyDescent="0.3">
      <c r="C147" s="350" t="s">
        <v>593</v>
      </c>
      <c r="D147" s="382">
        <v>2.4590163934426229E-2</v>
      </c>
      <c r="E147" s="382">
        <v>0</v>
      </c>
      <c r="F147" s="382">
        <v>4.0983606557377051E-3</v>
      </c>
      <c r="G147" s="382">
        <v>0</v>
      </c>
      <c r="H147" s="382">
        <v>8.1967213114754103E-3</v>
      </c>
      <c r="I147" s="382">
        <v>1.6393442622950821E-2</v>
      </c>
      <c r="J147" s="382">
        <v>4.0983606557377051E-3</v>
      </c>
      <c r="K147" s="382">
        <v>6.9672131147540978E-2</v>
      </c>
      <c r="L147" s="382">
        <v>0</v>
      </c>
      <c r="M147" s="382">
        <v>0.87295081967213117</v>
      </c>
      <c r="N147" s="382">
        <v>0.12704918032786885</v>
      </c>
      <c r="O147" s="350" t="s">
        <v>138</v>
      </c>
      <c r="P147" s="350">
        <f>ROWS($O$106:O147)</f>
        <v>42</v>
      </c>
      <c r="Q147" s="350" t="str">
        <f t="shared" si="4"/>
        <v/>
      </c>
      <c r="R147" s="350" t="str">
        <f>IFERROR(SMALL($Q$106:$Q$149,ROWS($Q$106:Q146)),"")</f>
        <v/>
      </c>
      <c r="T147" s="360"/>
      <c r="U147" s="360"/>
      <c r="V147" s="586"/>
      <c r="W147" s="586" t="s">
        <v>593</v>
      </c>
      <c r="X147" s="586">
        <v>5</v>
      </c>
      <c r="Y147" s="586">
        <v>0</v>
      </c>
      <c r="Z147" s="586">
        <v>0</v>
      </c>
      <c r="AA147" s="581">
        <v>0</v>
      </c>
      <c r="AB147" s="586">
        <v>0</v>
      </c>
      <c r="AC147" s="586">
        <v>5</v>
      </c>
      <c r="AD147" s="586">
        <v>0</v>
      </c>
      <c r="AE147" s="586">
        <v>15</v>
      </c>
      <c r="AF147" s="586">
        <v>0</v>
      </c>
      <c r="AG147" s="586">
        <v>215</v>
      </c>
      <c r="AH147" s="586">
        <v>30</v>
      </c>
      <c r="AI147" s="350">
        <v>245</v>
      </c>
      <c r="AJ147" s="581" t="s">
        <v>138</v>
      </c>
      <c r="AK147" s="586">
        <f>ROWS($O$106:AI147)</f>
        <v>42</v>
      </c>
      <c r="AL147" s="581" t="str">
        <f t="shared" si="5"/>
        <v/>
      </c>
      <c r="AN147" s="586"/>
      <c r="AQ147" s="298"/>
      <c r="AR147" s="298"/>
      <c r="AS147" s="298"/>
      <c r="AT147" s="298"/>
      <c r="AU147" s="298"/>
      <c r="AV147" s="298"/>
      <c r="AW147" s="443"/>
      <c r="AX147" s="386"/>
      <c r="AY147" s="386"/>
      <c r="AZ147" s="386"/>
      <c r="BA147" s="386"/>
      <c r="BB147" s="386"/>
      <c r="BD147" s="592"/>
      <c r="BE147" s="592"/>
      <c r="BF147" s="592"/>
      <c r="BG147" s="592"/>
      <c r="BH147" s="592"/>
      <c r="BI147" s="592"/>
      <c r="BJ147" s="592"/>
      <c r="BK147" s="592"/>
      <c r="BL147" s="592"/>
    </row>
    <row r="148" spans="3:68" x14ac:dyDescent="0.3">
      <c r="C148" s="457"/>
      <c r="D148" s="588"/>
      <c r="E148" s="588"/>
      <c r="F148" s="588"/>
      <c r="G148" s="588"/>
      <c r="H148" s="588"/>
      <c r="I148" s="588"/>
      <c r="J148" s="588"/>
      <c r="K148" s="588"/>
      <c r="L148" s="588"/>
      <c r="M148" s="588"/>
      <c r="N148" s="588"/>
      <c r="R148" s="350" t="str">
        <f>IFERROR(SMALL($Q$106:$Q$149,ROWS($Q$106:Q148)),"")</f>
        <v/>
      </c>
      <c r="T148" s="360"/>
      <c r="U148" s="360"/>
      <c r="V148" s="586"/>
      <c r="W148" s="586"/>
      <c r="X148" s="586"/>
      <c r="Y148" s="586"/>
      <c r="Z148" s="586"/>
      <c r="AA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  <c r="AM148" s="586" t="str">
        <f>IFERROR(SMALL($AL$106:$AL$151,ROWS($AL$106:AL148)),"")</f>
        <v/>
      </c>
      <c r="AN148" s="586"/>
    </row>
    <row r="149" spans="3:68" x14ac:dyDescent="0.3">
      <c r="R149" s="350" t="str">
        <f>IFERROR(SMALL($Q$106:$Q$149,ROWS($Q$106:Q149)),"")</f>
        <v/>
      </c>
      <c r="T149" s="360"/>
      <c r="U149" s="360"/>
      <c r="V149" s="586"/>
      <c r="W149" s="586"/>
      <c r="X149" s="586"/>
      <c r="Y149" s="586"/>
      <c r="Z149" s="586"/>
      <c r="AA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  <c r="AM149" s="586" t="str">
        <f>IFERROR(SMALL($AL$106:$AL$151,ROWS($AL$106:AL149)),"")</f>
        <v/>
      </c>
      <c r="AN149" s="586"/>
      <c r="BA149" s="455" t="s">
        <v>118</v>
      </c>
    </row>
    <row r="150" spans="3:68" x14ac:dyDescent="0.3">
      <c r="T150" s="360"/>
      <c r="U150" s="360"/>
      <c r="V150" s="586"/>
      <c r="W150" s="586"/>
      <c r="X150" s="586"/>
      <c r="Y150" s="586"/>
      <c r="Z150" s="586"/>
      <c r="AA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  <c r="AM150" s="586" t="str">
        <f>IFERROR(SMALL($AL$106:$AL$151,ROWS($AL$106:AL150)),"")</f>
        <v/>
      </c>
      <c r="AN150" s="586"/>
      <c r="BA150" s="393" t="s">
        <v>804</v>
      </c>
    </row>
    <row r="151" spans="3:68" x14ac:dyDescent="0.3">
      <c r="T151" s="360"/>
      <c r="U151" s="360"/>
      <c r="V151" s="586"/>
      <c r="W151" s="586"/>
      <c r="X151" s="586"/>
      <c r="Y151" s="586"/>
      <c r="Z151" s="586"/>
      <c r="AA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  <c r="AM151" s="586" t="str">
        <f>IFERROR(SMALL($AL$106:$AL$151,ROWS($AL$106:AL151)),"")</f>
        <v/>
      </c>
      <c r="AN151" s="586"/>
      <c r="BA151" s="393" t="s">
        <v>799</v>
      </c>
    </row>
    <row r="152" spans="3:68" x14ac:dyDescent="0.3">
      <c r="T152" s="360"/>
      <c r="U152" s="360"/>
      <c r="V152" s="586"/>
      <c r="W152" s="586"/>
      <c r="X152" s="586"/>
      <c r="Y152" s="586"/>
      <c r="Z152" s="586"/>
      <c r="AA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  <c r="AM152" s="586"/>
      <c r="AN152" s="586"/>
      <c r="BA152" s="393" t="s">
        <v>800</v>
      </c>
    </row>
    <row r="153" spans="3:68" x14ac:dyDescent="0.3">
      <c r="T153" s="360"/>
      <c r="U153" s="360"/>
      <c r="V153" s="586"/>
      <c r="W153" s="586"/>
      <c r="X153" s="586"/>
      <c r="Y153" s="586"/>
      <c r="Z153" s="586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</row>
    <row r="154" spans="3:68" x14ac:dyDescent="0.3">
      <c r="C154" s="363" t="s">
        <v>600</v>
      </c>
      <c r="T154" s="360"/>
      <c r="U154" s="360"/>
      <c r="V154" s="586"/>
      <c r="W154" s="587" t="s">
        <v>600</v>
      </c>
      <c r="X154" s="586"/>
      <c r="Y154" s="586"/>
      <c r="Z154" s="586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</row>
    <row r="155" spans="3:68" ht="15" hidden="1" x14ac:dyDescent="0.25">
      <c r="T155" s="360"/>
      <c r="U155" s="360"/>
      <c r="V155" s="586"/>
      <c r="W155" s="586"/>
      <c r="X155" s="586"/>
      <c r="Y155" s="586"/>
      <c r="Z155" s="586"/>
      <c r="AA155" s="586"/>
      <c r="AB155" s="586"/>
      <c r="AC155" s="586"/>
      <c r="AD155" s="586"/>
      <c r="AE155" s="586"/>
      <c r="AF155" s="586"/>
      <c r="AG155" s="586"/>
      <c r="AH155" s="586"/>
      <c r="AI155" s="586"/>
      <c r="AJ155" s="586"/>
      <c r="AK155" s="586"/>
      <c r="AL155" s="586"/>
      <c r="AM155" s="586"/>
      <c r="AN155" s="586"/>
      <c r="AO155" s="586" t="str">
        <f>IFERROR(INDEX($W$106:$AE$148,$AM128,COLUMNS($AN$133:AN155)),"")</f>
        <v/>
      </c>
      <c r="AP155" s="586" t="str">
        <f>IFERROR(INDEX($W$106:$AE$148,$AM128,COLUMNS($AN$133:AO155)),"")</f>
        <v/>
      </c>
    </row>
    <row r="156" spans="3:68" ht="15" hidden="1" x14ac:dyDescent="0.25">
      <c r="C156" s="363" t="s">
        <v>565</v>
      </c>
      <c r="D156" s="581" t="s">
        <v>492</v>
      </c>
      <c r="E156" s="581" t="s">
        <v>203</v>
      </c>
      <c r="F156" s="581" t="s">
        <v>204</v>
      </c>
      <c r="G156" s="581" t="s">
        <v>385</v>
      </c>
      <c r="H156" s="581" t="s">
        <v>384</v>
      </c>
      <c r="I156" s="363" t="s">
        <v>380</v>
      </c>
      <c r="J156" s="581" t="s">
        <v>618</v>
      </c>
      <c r="K156" s="581" t="s">
        <v>202</v>
      </c>
      <c r="L156" s="581" t="s">
        <v>205</v>
      </c>
      <c r="M156" s="581" t="s">
        <v>110</v>
      </c>
      <c r="N156" s="581" t="s">
        <v>619</v>
      </c>
      <c r="O156" s="363" t="s">
        <v>467</v>
      </c>
      <c r="P156" s="363" t="s">
        <v>468</v>
      </c>
      <c r="Q156" s="363" t="s">
        <v>469</v>
      </c>
      <c r="R156" s="363" t="s">
        <v>470</v>
      </c>
      <c r="T156" s="360"/>
      <c r="U156" s="360"/>
      <c r="V156" s="586"/>
      <c r="W156" s="586" t="s">
        <v>125</v>
      </c>
      <c r="X156" s="581" t="s">
        <v>492</v>
      </c>
      <c r="Y156" s="581" t="s">
        <v>203</v>
      </c>
      <c r="Z156" s="581" t="s">
        <v>204</v>
      </c>
      <c r="AA156" s="581" t="s">
        <v>385</v>
      </c>
      <c r="AB156" s="581" t="s">
        <v>384</v>
      </c>
      <c r="AC156" s="363" t="s">
        <v>380</v>
      </c>
      <c r="AD156" s="581" t="s">
        <v>618</v>
      </c>
      <c r="AE156" s="581" t="s">
        <v>202</v>
      </c>
      <c r="AF156" s="581" t="s">
        <v>205</v>
      </c>
      <c r="AG156" s="581" t="s">
        <v>110</v>
      </c>
      <c r="AH156" s="581" t="s">
        <v>619</v>
      </c>
      <c r="AI156" s="586" t="s">
        <v>571</v>
      </c>
      <c r="AJ156" s="586" t="s">
        <v>560</v>
      </c>
      <c r="AK156" s="587" t="s">
        <v>468</v>
      </c>
      <c r="AL156" s="587" t="s">
        <v>469</v>
      </c>
      <c r="AM156" s="587" t="s">
        <v>470</v>
      </c>
      <c r="AN156" s="586"/>
      <c r="AO156" s="586" t="str">
        <f>IFERROR(INDEX($W$106:$AE$148,$AM129,COLUMNS($AN$133:AN156)),"")</f>
        <v/>
      </c>
      <c r="AP156" s="586" t="str">
        <f>IFERROR(INDEX($W$106:$AE$148,$AM129,COLUMNS($AN$133:AO156)),"")</f>
        <v/>
      </c>
    </row>
    <row r="157" spans="3:68" ht="15" hidden="1" x14ac:dyDescent="0.25">
      <c r="C157" s="350" t="s">
        <v>573</v>
      </c>
      <c r="D157" s="382">
        <v>1.586402266288952E-2</v>
      </c>
      <c r="E157" s="382">
        <v>1.1331444759206798E-3</v>
      </c>
      <c r="F157" s="382">
        <v>3.3994334277620396E-3</v>
      </c>
      <c r="G157" s="382">
        <v>2.2662889518413596E-3</v>
      </c>
      <c r="H157" s="382">
        <v>1.1331444759206799E-2</v>
      </c>
      <c r="I157" s="382">
        <v>1.4730878186968839E-2</v>
      </c>
      <c r="J157" s="382">
        <v>4.5325779036827192E-3</v>
      </c>
      <c r="K157" s="382">
        <v>6.0430594900849857E-2</v>
      </c>
      <c r="L157" s="382">
        <v>7.9320113314447598E-3</v>
      </c>
      <c r="M157" s="382">
        <v>0.87837960339943333</v>
      </c>
      <c r="N157" s="382">
        <v>0.12162039660056657</v>
      </c>
      <c r="O157" s="350" t="s">
        <v>139</v>
      </c>
      <c r="P157" s="350">
        <f>ROWS($O$157:O157)</f>
        <v>1</v>
      </c>
      <c r="Q157" s="350">
        <f>IF($AR$2=O157,P157,"")</f>
        <v>1</v>
      </c>
      <c r="R157" s="350">
        <f>IFERROR(SMALL($Q$157:$Q$200,ROWS($Q$157:Q157)),"")</f>
        <v>1</v>
      </c>
      <c r="T157" s="360"/>
      <c r="U157" s="360"/>
      <c r="V157" s="586"/>
      <c r="W157" s="586" t="s">
        <v>573</v>
      </c>
      <c r="X157" s="350">
        <v>15</v>
      </c>
      <c r="Y157" s="350">
        <v>0</v>
      </c>
      <c r="Z157" s="350">
        <v>5</v>
      </c>
      <c r="AA157" s="350">
        <v>0</v>
      </c>
      <c r="AB157" s="350">
        <v>10</v>
      </c>
      <c r="AC157" s="350">
        <v>15</v>
      </c>
      <c r="AD157" s="350">
        <v>5</v>
      </c>
      <c r="AE157" s="350">
        <v>55</v>
      </c>
      <c r="AF157" s="350">
        <v>5</v>
      </c>
      <c r="AG157" s="350">
        <v>775</v>
      </c>
      <c r="AH157" s="350">
        <v>105</v>
      </c>
      <c r="AI157" s="586">
        <v>885</v>
      </c>
      <c r="AJ157" s="581" t="s">
        <v>139</v>
      </c>
      <c r="AK157" s="586">
        <f>ROWS($O$157:AI157)</f>
        <v>1</v>
      </c>
      <c r="AL157" s="581">
        <f t="shared" ref="AL157:AL198" si="6">IF($AR$2=AJ157,AK157,"")</f>
        <v>1</v>
      </c>
      <c r="AM157" s="586">
        <f>IFERROR(SMALL($AL$157:$AL$203,ROWS($AL$157:AL157)),"")</f>
        <v>1</v>
      </c>
      <c r="AN157" s="586"/>
      <c r="AO157" s="587"/>
      <c r="AP157" s="360"/>
      <c r="AQ157" s="586" t="str">
        <f>IFERROR(INDEX($W$106:$AE$148,$AM128,COLUMNS($AN$133:AP155)),"")</f>
        <v/>
      </c>
      <c r="AR157" s="586" t="str">
        <f>IFERROR(INDEX($W$106:$AE$148,$AM128,COLUMNS($AN$133:AQ155)),"")</f>
        <v/>
      </c>
      <c r="AS157" s="586" t="str">
        <f>IFERROR(INDEX($W$106:$AE$148,$AM128,COLUMNS($AN$133:AR155)),"")</f>
        <v/>
      </c>
      <c r="AT157" s="586" t="str">
        <f>IFERROR(INDEX($W$106:$AE$148,$AM128,COLUMNS($AN$133:AS155)),"")</f>
        <v/>
      </c>
      <c r="AU157" s="586" t="str">
        <f>IFERROR(INDEX($W$106:$AE$148,$AM128,COLUMNS($AN$133:AT155)),"")</f>
        <v/>
      </c>
      <c r="AV157" s="586" t="str">
        <f>IFERROR(INDEX($W$106:$AE$148,$AM128,COLUMNS($AN$133:AU155)),"")</f>
        <v/>
      </c>
      <c r="AW157" s="586" t="str">
        <f>IFERROR(INDEX($W$106:$AE$148,$AM128,COLUMNS($AN$133:AV155)),"")</f>
        <v/>
      </c>
      <c r="AX157" s="586"/>
      <c r="AY157" s="586"/>
      <c r="AZ157" s="586"/>
      <c r="BA157" s="586"/>
      <c r="BB157" s="586"/>
    </row>
    <row r="158" spans="3:68" ht="15" hidden="1" x14ac:dyDescent="0.25">
      <c r="C158" s="350" t="s">
        <v>574</v>
      </c>
      <c r="D158" s="382">
        <v>1.5028164319440214E-2</v>
      </c>
      <c r="E158" s="382">
        <v>1.3596568005620874E-3</v>
      </c>
      <c r="F158" s="382">
        <v>2.8368148061110217E-3</v>
      </c>
      <c r="G158" s="382">
        <v>3.9974389533280422E-3</v>
      </c>
      <c r="H158" s="382">
        <v>2.8895704491663409E-2</v>
      </c>
      <c r="I158" s="382">
        <v>1.3109777299246794E-2</v>
      </c>
      <c r="J158" s="382">
        <v>8.6327415908703953E-3</v>
      </c>
      <c r="K158" s="382">
        <v>5.7031248126575181E-2</v>
      </c>
      <c r="L158" s="382">
        <v>2.5857459048432077E-2</v>
      </c>
      <c r="M158" s="382">
        <v>0.84325099456377073</v>
      </c>
      <c r="N158" s="382">
        <v>0.15674900543622924</v>
      </c>
      <c r="O158" s="350" t="s">
        <v>139</v>
      </c>
      <c r="P158" s="350">
        <f>ROWS($O$157:O158)</f>
        <v>2</v>
      </c>
      <c r="Q158" s="350">
        <f t="shared" ref="Q158:Q198" si="7">IF($AR$2=O158,P158,"")</f>
        <v>2</v>
      </c>
      <c r="R158" s="350">
        <f>IFERROR(SMALL($Q$157:$Q$200,ROWS($Q$157:Q158)),"")</f>
        <v>2</v>
      </c>
      <c r="T158" s="360"/>
      <c r="U158" s="360"/>
      <c r="V158" s="586"/>
      <c r="W158" s="586" t="s">
        <v>574</v>
      </c>
      <c r="X158" s="350">
        <v>65</v>
      </c>
      <c r="Y158" s="350">
        <v>5</v>
      </c>
      <c r="Z158" s="350">
        <v>10</v>
      </c>
      <c r="AA158" s="350">
        <v>15</v>
      </c>
      <c r="AB158" s="350">
        <v>120</v>
      </c>
      <c r="AC158" s="350">
        <v>55</v>
      </c>
      <c r="AD158" s="350">
        <v>35</v>
      </c>
      <c r="AE158" s="350">
        <v>240</v>
      </c>
      <c r="AF158" s="350">
        <v>110</v>
      </c>
      <c r="AG158" s="350">
        <v>3515</v>
      </c>
      <c r="AH158" s="350">
        <v>655</v>
      </c>
      <c r="AI158" s="586">
        <v>4170</v>
      </c>
      <c r="AJ158" s="581" t="s">
        <v>139</v>
      </c>
      <c r="AK158" s="586">
        <f>ROWS($O$157:AI158)</f>
        <v>2</v>
      </c>
      <c r="AL158" s="581">
        <f t="shared" si="6"/>
        <v>2</v>
      </c>
      <c r="AM158" s="586">
        <f>IFERROR(SMALL($AL$157:$AL$203,ROWS($AL$157:AL158)),"")</f>
        <v>2</v>
      </c>
      <c r="AN158" s="586"/>
      <c r="AQ158" s="586" t="str">
        <f>IFERROR(INDEX($W$106:$AE$148,$AM129,COLUMNS($AN$133:AP156)),"")</f>
        <v/>
      </c>
      <c r="AR158" s="586" t="str">
        <f>IFERROR(INDEX($W$106:$AE$148,$AM129,COLUMNS($AN$133:AQ156)),"")</f>
        <v/>
      </c>
      <c r="AS158" s="586" t="str">
        <f>IFERROR(INDEX($W$106:$AE$148,$AM129,COLUMNS($AN$133:AR156)),"")</f>
        <v/>
      </c>
      <c r="AT158" s="586" t="str">
        <f>IFERROR(INDEX($W$106:$AE$148,$AM129,COLUMNS($AN$133:AS156)),"")</f>
        <v/>
      </c>
      <c r="AU158" s="586" t="str">
        <f>IFERROR(INDEX($W$106:$AE$148,$AM129,COLUMNS($AN$133:AT156)),"")</f>
        <v/>
      </c>
      <c r="AV158" s="586" t="str">
        <f>IFERROR(INDEX($W$106:$AE$148,$AM129,COLUMNS($AN$133:AU156)),"")</f>
        <v/>
      </c>
      <c r="AW158" s="586" t="str">
        <f>IFERROR(INDEX($W$106:$AE$148,$AM129,COLUMNS($AN$133:AV156)),"")</f>
        <v/>
      </c>
      <c r="AX158" s="586"/>
      <c r="AY158" s="586"/>
      <c r="AZ158" s="586"/>
      <c r="BA158" s="586"/>
      <c r="BB158" s="586"/>
    </row>
    <row r="159" spans="3:68" ht="15" hidden="1" x14ac:dyDescent="0.25">
      <c r="C159" s="350" t="s">
        <v>575</v>
      </c>
      <c r="D159" s="382">
        <v>1.2671706761606873E-2</v>
      </c>
      <c r="E159" s="382">
        <v>9.0087492973175553E-4</v>
      </c>
      <c r="F159" s="382">
        <v>2.0125545930207416E-3</v>
      </c>
      <c r="G159" s="382">
        <v>3.7836747048733731E-3</v>
      </c>
      <c r="H159" s="382">
        <v>1.219244129898958E-2</v>
      </c>
      <c r="I159" s="382">
        <v>1.2161811551378699E-2</v>
      </c>
      <c r="J159" s="382">
        <v>2.4017325626648602E-3</v>
      </c>
      <c r="K159" s="382">
        <v>3.9337604681666839E-2</v>
      </c>
      <c r="L159" s="382">
        <v>7.2970869308272195E-3</v>
      </c>
      <c r="M159" s="382">
        <v>0.90724051198524003</v>
      </c>
      <c r="N159" s="382">
        <v>9.2759488014759944E-2</v>
      </c>
      <c r="O159" s="350" t="s">
        <v>139</v>
      </c>
      <c r="P159" s="350">
        <f>ROWS($O$157:O159)</f>
        <v>3</v>
      </c>
      <c r="Q159" s="350">
        <f t="shared" si="7"/>
        <v>3</v>
      </c>
      <c r="R159" s="350">
        <f>IFERROR(SMALL($Q$157:$Q$200,ROWS($Q$157:Q159)),"")</f>
        <v>3</v>
      </c>
      <c r="T159" s="360"/>
      <c r="U159" s="360"/>
      <c r="V159" s="586"/>
      <c r="W159" s="586" t="s">
        <v>575</v>
      </c>
      <c r="X159" s="350">
        <v>70</v>
      </c>
      <c r="Y159" s="350">
        <v>5</v>
      </c>
      <c r="Z159" s="350">
        <v>10</v>
      </c>
      <c r="AA159" s="350">
        <v>20</v>
      </c>
      <c r="AB159" s="350">
        <v>70</v>
      </c>
      <c r="AC159" s="350">
        <v>70</v>
      </c>
      <c r="AD159" s="350">
        <v>15</v>
      </c>
      <c r="AE159" s="350">
        <v>220</v>
      </c>
      <c r="AF159" s="350">
        <v>40</v>
      </c>
      <c r="AG159" s="350">
        <v>5035</v>
      </c>
      <c r="AH159" s="350">
        <v>515</v>
      </c>
      <c r="AI159" s="586">
        <v>5550</v>
      </c>
      <c r="AJ159" s="581" t="s">
        <v>139</v>
      </c>
      <c r="AK159" s="586">
        <f>ROWS($O$157:AI159)</f>
        <v>3</v>
      </c>
      <c r="AL159" s="581">
        <f t="shared" si="6"/>
        <v>3</v>
      </c>
      <c r="AM159" s="586">
        <f>IFERROR(SMALL($AL$157:$AL$203,ROWS($AL$157:AL159)),"")</f>
        <v>3</v>
      </c>
      <c r="AN159" s="586"/>
      <c r="AQ159" s="360"/>
      <c r="AR159" s="360"/>
      <c r="AS159" s="360"/>
      <c r="AT159" s="360"/>
      <c r="AU159" s="360"/>
      <c r="AV159" s="360"/>
    </row>
    <row r="160" spans="3:68" ht="15" hidden="1" x14ac:dyDescent="0.25">
      <c r="C160" s="350" t="s">
        <v>576</v>
      </c>
      <c r="D160" s="382">
        <v>1.3553329404832056E-2</v>
      </c>
      <c r="E160" s="382">
        <v>2.3571007660577489E-3</v>
      </c>
      <c r="F160" s="382">
        <v>3.5356511490866236E-3</v>
      </c>
      <c r="G160" s="382">
        <v>2.3571007660577489E-3</v>
      </c>
      <c r="H160" s="382">
        <v>4.0659988214496172E-2</v>
      </c>
      <c r="I160" s="382">
        <v>1.5321154979375369E-2</v>
      </c>
      <c r="J160" s="382">
        <v>4.7142015321154978E-3</v>
      </c>
      <c r="K160" s="382">
        <v>3.0642309958750738E-2</v>
      </c>
      <c r="L160" s="382">
        <v>5.3034767236299352E-2</v>
      </c>
      <c r="M160" s="382">
        <v>0.83382439599292868</v>
      </c>
      <c r="N160" s="382">
        <v>0.16617560400707129</v>
      </c>
      <c r="O160" s="350" t="s">
        <v>139</v>
      </c>
      <c r="P160" s="350">
        <f>ROWS($O$157:O160)</f>
        <v>4</v>
      </c>
      <c r="Q160" s="350">
        <f t="shared" si="7"/>
        <v>4</v>
      </c>
      <c r="R160" s="350">
        <f>IFERROR(SMALL($Q$157:$Q$200,ROWS($Q$157:Q160)),"")</f>
        <v>4</v>
      </c>
      <c r="T160" s="360"/>
      <c r="U160" s="360"/>
      <c r="V160" s="586"/>
      <c r="W160" s="586" t="s">
        <v>576</v>
      </c>
      <c r="X160" s="350">
        <v>10</v>
      </c>
      <c r="Y160" s="350">
        <v>0</v>
      </c>
      <c r="Z160" s="350">
        <v>5</v>
      </c>
      <c r="AA160" s="350">
        <v>0</v>
      </c>
      <c r="AB160" s="350">
        <v>35</v>
      </c>
      <c r="AC160" s="350">
        <v>15</v>
      </c>
      <c r="AD160" s="350">
        <v>5</v>
      </c>
      <c r="AE160" s="350">
        <v>25</v>
      </c>
      <c r="AF160" s="350">
        <v>45</v>
      </c>
      <c r="AG160" s="350">
        <v>710</v>
      </c>
      <c r="AH160" s="350">
        <v>140</v>
      </c>
      <c r="AI160" s="586">
        <v>850</v>
      </c>
      <c r="AJ160" s="581" t="s">
        <v>139</v>
      </c>
      <c r="AK160" s="586">
        <f>ROWS($O$157:AI160)</f>
        <v>4</v>
      </c>
      <c r="AL160" s="581">
        <f t="shared" si="6"/>
        <v>4</v>
      </c>
      <c r="AM160" s="586">
        <f>IFERROR(SMALL($AL$157:$AL$203,ROWS($AL$157:AL160)),"")</f>
        <v>4</v>
      </c>
      <c r="AN160" s="586"/>
      <c r="AU160" s="360"/>
      <c r="AV160" s="360"/>
    </row>
    <row r="161" spans="3:48" ht="15" hidden="1" x14ac:dyDescent="0.25">
      <c r="C161" s="350" t="s">
        <v>577</v>
      </c>
      <c r="D161" s="382">
        <v>1.0894316584567666E-2</v>
      </c>
      <c r="E161" s="382">
        <v>1.708912405422379E-3</v>
      </c>
      <c r="F161" s="382">
        <v>1.708912405422379E-3</v>
      </c>
      <c r="G161" s="382">
        <v>3.2042107601669605E-3</v>
      </c>
      <c r="H161" s="382">
        <v>2.4779229878624496E-2</v>
      </c>
      <c r="I161" s="382">
        <v>9.6126322805008824E-3</v>
      </c>
      <c r="J161" s="382">
        <v>2.6701756334724672E-2</v>
      </c>
      <c r="K161" s="382">
        <v>5.9243720814980319E-2</v>
      </c>
      <c r="L161" s="382">
        <v>2.3570174351788164E-2</v>
      </c>
      <c r="M161" s="382">
        <v>0.83857613418380206</v>
      </c>
      <c r="N161" s="382">
        <v>0.16142386581619791</v>
      </c>
      <c r="O161" s="350" t="s">
        <v>139</v>
      </c>
      <c r="P161" s="350">
        <f>ROWS($O$157:O161)</f>
        <v>5</v>
      </c>
      <c r="Q161" s="350">
        <f t="shared" si="7"/>
        <v>5</v>
      </c>
      <c r="R161" s="350">
        <f>IFERROR(SMALL($Q$157:$Q$200,ROWS($Q$157:Q161)),"")</f>
        <v>5</v>
      </c>
      <c r="T161" s="360"/>
      <c r="U161" s="360"/>
      <c r="V161" s="586"/>
      <c r="W161" s="586" t="s">
        <v>577</v>
      </c>
      <c r="X161" s="350">
        <v>25</v>
      </c>
      <c r="Y161" s="350">
        <v>5</v>
      </c>
      <c r="Z161" s="350">
        <v>5</v>
      </c>
      <c r="AA161" s="350">
        <v>10</v>
      </c>
      <c r="AB161" s="350">
        <v>60</v>
      </c>
      <c r="AC161" s="350">
        <v>25</v>
      </c>
      <c r="AD161" s="350">
        <v>65</v>
      </c>
      <c r="AE161" s="350">
        <v>140</v>
      </c>
      <c r="AF161" s="350">
        <v>55</v>
      </c>
      <c r="AG161" s="350">
        <v>1965</v>
      </c>
      <c r="AH161" s="350">
        <v>380</v>
      </c>
      <c r="AI161" s="586">
        <v>2340</v>
      </c>
      <c r="AJ161" s="581" t="s">
        <v>139</v>
      </c>
      <c r="AK161" s="586">
        <f>ROWS($O$157:AI161)</f>
        <v>5</v>
      </c>
      <c r="AL161" s="581">
        <f t="shared" si="6"/>
        <v>5</v>
      </c>
      <c r="AM161" s="586">
        <f>IFERROR(SMALL($AL$157:$AL$203,ROWS($AL$157:AL161)),"")</f>
        <v>5</v>
      </c>
      <c r="AN161" s="586"/>
      <c r="AU161" s="360"/>
      <c r="AV161" s="360"/>
    </row>
    <row r="162" spans="3:48" ht="15" hidden="1" x14ac:dyDescent="0.25">
      <c r="C162" s="350" t="s">
        <v>578</v>
      </c>
      <c r="D162" s="382">
        <v>1.0863524879561114E-2</v>
      </c>
      <c r="E162" s="382">
        <v>8.356557599662395E-4</v>
      </c>
      <c r="F162" s="382">
        <v>3.5515369798565181E-3</v>
      </c>
      <c r="G162" s="382">
        <v>5.2228484997889971E-3</v>
      </c>
      <c r="H162" s="382">
        <v>4.5334324978168493E-2</v>
      </c>
      <c r="I162" s="382">
        <v>1.1072438819552674E-2</v>
      </c>
      <c r="J162" s="382">
        <v>1.0863524879561114E-2</v>
      </c>
      <c r="K162" s="382">
        <v>7.959621113678432E-2</v>
      </c>
      <c r="L162" s="382">
        <v>1.6433170519736098E-2</v>
      </c>
      <c r="M162" s="382">
        <v>0.8162267635470245</v>
      </c>
      <c r="N162" s="382">
        <v>0.18377323645297555</v>
      </c>
      <c r="O162" s="350" t="s">
        <v>139</v>
      </c>
      <c r="P162" s="350">
        <f>ROWS($O$157:O162)</f>
        <v>6</v>
      </c>
      <c r="Q162" s="350">
        <f t="shared" si="7"/>
        <v>6</v>
      </c>
      <c r="R162" s="350">
        <f>IFERROR(SMALL($Q$157:$Q$200,ROWS($Q$157:Q162)),"")</f>
        <v>6</v>
      </c>
      <c r="T162" s="360"/>
      <c r="U162" s="360"/>
      <c r="V162" s="586"/>
      <c r="W162" s="586" t="s">
        <v>578</v>
      </c>
      <c r="X162" s="350">
        <v>25</v>
      </c>
      <c r="Y162" s="350">
        <v>0</v>
      </c>
      <c r="Z162" s="350">
        <v>10</v>
      </c>
      <c r="AA162" s="350">
        <v>15</v>
      </c>
      <c r="AB162" s="350">
        <v>110</v>
      </c>
      <c r="AC162" s="350">
        <v>25</v>
      </c>
      <c r="AD162" s="350">
        <v>25</v>
      </c>
      <c r="AE162" s="350">
        <v>190</v>
      </c>
      <c r="AF162" s="350">
        <v>40</v>
      </c>
      <c r="AG162" s="350">
        <v>1955</v>
      </c>
      <c r="AH162" s="350">
        <v>440</v>
      </c>
      <c r="AI162" s="586">
        <v>2395</v>
      </c>
      <c r="AJ162" s="581" t="s">
        <v>139</v>
      </c>
      <c r="AK162" s="586">
        <f>ROWS($O$157:AI162)</f>
        <v>6</v>
      </c>
      <c r="AL162" s="581">
        <f t="shared" si="6"/>
        <v>6</v>
      </c>
      <c r="AM162" s="586">
        <f>IFERROR(SMALL($AL$157:$AL$203,ROWS($AL$157:AL162)),"")</f>
        <v>6</v>
      </c>
      <c r="AN162" s="586"/>
      <c r="AU162" s="360"/>
      <c r="AV162" s="360"/>
    </row>
    <row r="163" spans="3:48" ht="15" hidden="1" x14ac:dyDescent="0.25">
      <c r="C163" s="350" t="s">
        <v>579</v>
      </c>
      <c r="D163" s="382">
        <v>0</v>
      </c>
      <c r="E163" s="382">
        <v>0</v>
      </c>
      <c r="F163" s="382">
        <v>0</v>
      </c>
      <c r="G163" s="382">
        <v>0</v>
      </c>
      <c r="H163" s="382">
        <v>4.1373603640877117E-2</v>
      </c>
      <c r="I163" s="382">
        <v>2.0686801820438559E-2</v>
      </c>
      <c r="J163" s="382">
        <v>0</v>
      </c>
      <c r="K163" s="382">
        <v>4.1373603640877117E-2</v>
      </c>
      <c r="L163" s="382">
        <v>0</v>
      </c>
      <c r="M163" s="382">
        <v>0.8965659908978072</v>
      </c>
      <c r="N163" s="382">
        <v>0.10343400910219279</v>
      </c>
      <c r="O163" s="350" t="s">
        <v>139</v>
      </c>
      <c r="P163" s="350">
        <f>ROWS($O$157:O163)</f>
        <v>7</v>
      </c>
      <c r="Q163" s="350">
        <f t="shared" si="7"/>
        <v>7</v>
      </c>
      <c r="R163" s="350">
        <f>IFERROR(SMALL($Q$157:$Q$200,ROWS($Q$157:Q163)),"")</f>
        <v>7</v>
      </c>
      <c r="T163" s="360"/>
      <c r="U163" s="360"/>
      <c r="V163" s="586"/>
      <c r="W163" s="586" t="s">
        <v>579</v>
      </c>
      <c r="X163" s="350">
        <v>0</v>
      </c>
      <c r="Y163" s="581">
        <v>0</v>
      </c>
      <c r="Z163" s="350">
        <v>0</v>
      </c>
      <c r="AA163" s="581">
        <v>0</v>
      </c>
      <c r="AB163" s="350">
        <v>0</v>
      </c>
      <c r="AC163" s="581">
        <v>0</v>
      </c>
      <c r="AD163" s="350">
        <v>0</v>
      </c>
      <c r="AE163" s="350">
        <v>0</v>
      </c>
      <c r="AF163" s="350">
        <v>0</v>
      </c>
      <c r="AG163" s="350">
        <v>20</v>
      </c>
      <c r="AH163" s="350">
        <v>5</v>
      </c>
      <c r="AI163" s="586">
        <v>25</v>
      </c>
      <c r="AJ163" s="581" t="s">
        <v>139</v>
      </c>
      <c r="AK163" s="586">
        <f>ROWS($O$157:AI163)</f>
        <v>7</v>
      </c>
      <c r="AL163" s="581">
        <f t="shared" si="6"/>
        <v>7</v>
      </c>
      <c r="AM163" s="586">
        <f>IFERROR(SMALL($AL$157:$AL$203,ROWS($AL$157:AL163)),"")</f>
        <v>7</v>
      </c>
      <c r="AN163" s="586"/>
      <c r="AU163" s="360"/>
      <c r="AV163" s="360"/>
    </row>
    <row r="164" spans="3:48" ht="15" hidden="1" x14ac:dyDescent="0.25">
      <c r="C164" s="350" t="s">
        <v>580</v>
      </c>
      <c r="D164" s="382">
        <v>1.1078871010287523E-2</v>
      </c>
      <c r="E164" s="382">
        <v>5.2756528620416781E-4</v>
      </c>
      <c r="F164" s="382">
        <v>7.9134792930625161E-4</v>
      </c>
      <c r="G164" s="382">
        <v>4.4843049327354259E-3</v>
      </c>
      <c r="H164" s="382">
        <v>1.7145871801635452E-2</v>
      </c>
      <c r="I164" s="382">
        <v>1.160643629649169E-2</v>
      </c>
      <c r="J164" s="382">
        <v>5.2756528620416781E-4</v>
      </c>
      <c r="K164" s="382">
        <v>4.642574518596676E-2</v>
      </c>
      <c r="L164" s="382">
        <v>3.9567396465312581E-3</v>
      </c>
      <c r="M164" s="382">
        <v>0.90345555262463728</v>
      </c>
      <c r="N164" s="382">
        <v>9.6544447375362705E-2</v>
      </c>
      <c r="O164" s="350" t="s">
        <v>139</v>
      </c>
      <c r="P164" s="350">
        <f>ROWS($O$157:O164)</f>
        <v>8</v>
      </c>
      <c r="Q164" s="350">
        <f t="shared" si="7"/>
        <v>8</v>
      </c>
      <c r="R164" s="350">
        <f>IFERROR(SMALL($Q$157:$Q$200,ROWS($Q$157:Q164)),"")</f>
        <v>8</v>
      </c>
      <c r="T164" s="360"/>
      <c r="U164" s="360"/>
      <c r="V164" s="586"/>
      <c r="W164" s="586" t="s">
        <v>580</v>
      </c>
      <c r="X164" s="350">
        <v>20</v>
      </c>
      <c r="Y164" s="350">
        <v>0</v>
      </c>
      <c r="Z164" s="350">
        <v>0</v>
      </c>
      <c r="AA164" s="350">
        <v>10</v>
      </c>
      <c r="AB164" s="350">
        <v>35</v>
      </c>
      <c r="AC164" s="350">
        <v>20</v>
      </c>
      <c r="AD164" s="350">
        <v>0</v>
      </c>
      <c r="AE164" s="350">
        <v>90</v>
      </c>
      <c r="AF164" s="350">
        <v>10</v>
      </c>
      <c r="AG164" s="350">
        <v>1715</v>
      </c>
      <c r="AH164" s="350">
        <v>185</v>
      </c>
      <c r="AI164" s="586">
        <v>1895</v>
      </c>
      <c r="AJ164" s="581" t="s">
        <v>139</v>
      </c>
      <c r="AK164" s="586">
        <f>ROWS($O$157:AI164)</f>
        <v>8</v>
      </c>
      <c r="AL164" s="581">
        <f t="shared" si="6"/>
        <v>8</v>
      </c>
      <c r="AM164" s="586">
        <f>IFERROR(SMALL($AL$157:$AL$203,ROWS($AL$157:AL164)),"")</f>
        <v>8</v>
      </c>
      <c r="AN164" s="586"/>
      <c r="AU164" s="360"/>
      <c r="AV164" s="360"/>
    </row>
    <row r="165" spans="3:48" ht="15" hidden="1" x14ac:dyDescent="0.25">
      <c r="C165" s="350" t="s">
        <v>581</v>
      </c>
      <c r="D165" s="382">
        <v>8.2320739240238378E-3</v>
      </c>
      <c r="E165" s="382">
        <v>5.8800528028741703E-4</v>
      </c>
      <c r="F165" s="382">
        <v>1.764015840862251E-3</v>
      </c>
      <c r="G165" s="382">
        <v>1.1760105605748341E-3</v>
      </c>
      <c r="H165" s="382">
        <v>1.004607021371052E-2</v>
      </c>
      <c r="I165" s="382">
        <v>5.8800528028741701E-3</v>
      </c>
      <c r="J165" s="382">
        <v>4.9980448824430441E-3</v>
      </c>
      <c r="K165" s="382">
        <v>4.2580402372013305E-2</v>
      </c>
      <c r="L165" s="382">
        <v>4.2130578332593427E-3</v>
      </c>
      <c r="M165" s="382">
        <v>0.92052226628995126</v>
      </c>
      <c r="N165" s="382">
        <v>7.9477733710048709E-2</v>
      </c>
      <c r="O165" s="350" t="s">
        <v>139</v>
      </c>
      <c r="P165" s="350">
        <f>ROWS($O$157:O165)</f>
        <v>9</v>
      </c>
      <c r="Q165" s="350">
        <f t="shared" si="7"/>
        <v>9</v>
      </c>
      <c r="R165" s="350">
        <f>IFERROR(SMALL($Q$157:$Q$200,ROWS($Q$157:Q165)),"")</f>
        <v>9</v>
      </c>
      <c r="T165" s="360"/>
      <c r="U165" s="360"/>
      <c r="V165" s="586"/>
      <c r="W165" s="586" t="s">
        <v>581</v>
      </c>
      <c r="X165" s="350">
        <v>30</v>
      </c>
      <c r="Y165" s="350">
        <v>0</v>
      </c>
      <c r="Z165" s="350">
        <v>5</v>
      </c>
      <c r="AA165" s="350">
        <v>5</v>
      </c>
      <c r="AB165" s="350">
        <v>35</v>
      </c>
      <c r="AC165" s="350">
        <v>20</v>
      </c>
      <c r="AD165" s="350">
        <v>15</v>
      </c>
      <c r="AE165" s="350">
        <v>145</v>
      </c>
      <c r="AF165" s="350">
        <v>15</v>
      </c>
      <c r="AG165" s="350">
        <v>3130</v>
      </c>
      <c r="AH165" s="350">
        <v>270</v>
      </c>
      <c r="AI165" s="586">
        <v>3400</v>
      </c>
      <c r="AJ165" s="581" t="s">
        <v>139</v>
      </c>
      <c r="AK165" s="586">
        <f>ROWS($O$157:AI165)</f>
        <v>9</v>
      </c>
      <c r="AL165" s="581">
        <f t="shared" si="6"/>
        <v>9</v>
      </c>
      <c r="AM165" s="586">
        <f>IFERROR(SMALL($AL$157:$AL$203,ROWS($AL$157:AL165)),"")</f>
        <v>9</v>
      </c>
      <c r="AN165" s="586"/>
      <c r="AU165" s="360"/>
      <c r="AV165" s="360"/>
    </row>
    <row r="166" spans="3:48" ht="15" hidden="1" x14ac:dyDescent="0.25">
      <c r="C166" s="350" t="s">
        <v>582</v>
      </c>
      <c r="D166" s="382">
        <v>9.2440191387559816E-3</v>
      </c>
      <c r="E166" s="382">
        <v>3.8277511961722489E-3</v>
      </c>
      <c r="F166" s="382">
        <v>3.1961722488038275E-3</v>
      </c>
      <c r="G166" s="382">
        <v>4.1531100478468894E-3</v>
      </c>
      <c r="H166" s="382">
        <v>2.0095693779904306E-2</v>
      </c>
      <c r="I166" s="382">
        <v>8.6124401913875593E-3</v>
      </c>
      <c r="J166" s="382">
        <v>4.7846889952153108E-3</v>
      </c>
      <c r="K166" s="382">
        <v>1.4028708133971292E-2</v>
      </c>
      <c r="L166" s="382">
        <v>6.3732057416267945E-3</v>
      </c>
      <c r="M166" s="382">
        <v>0.92568421052631578</v>
      </c>
      <c r="N166" s="382">
        <v>7.431578947368421E-2</v>
      </c>
      <c r="O166" s="350" t="s">
        <v>139</v>
      </c>
      <c r="P166" s="350">
        <f>ROWS($O$157:O166)</f>
        <v>10</v>
      </c>
      <c r="Q166" s="350">
        <f t="shared" si="7"/>
        <v>10</v>
      </c>
      <c r="R166" s="350">
        <f>IFERROR(SMALL($Q$157:$Q$200,ROWS($Q$157:Q166)),"")</f>
        <v>10</v>
      </c>
      <c r="T166" s="360"/>
      <c r="U166" s="360"/>
      <c r="V166" s="586"/>
      <c r="W166" s="586" t="s">
        <v>582</v>
      </c>
      <c r="X166" s="350">
        <v>5</v>
      </c>
      <c r="Y166" s="350">
        <v>0</v>
      </c>
      <c r="Z166" s="350">
        <v>0</v>
      </c>
      <c r="AA166" s="350">
        <v>0</v>
      </c>
      <c r="AB166" s="350">
        <v>10</v>
      </c>
      <c r="AC166" s="350">
        <v>5</v>
      </c>
      <c r="AD166" s="350">
        <v>5</v>
      </c>
      <c r="AE166" s="350">
        <v>5</v>
      </c>
      <c r="AF166" s="350">
        <v>5</v>
      </c>
      <c r="AG166" s="350">
        <v>485</v>
      </c>
      <c r="AH166" s="350">
        <v>40</v>
      </c>
      <c r="AI166" s="586">
        <v>525</v>
      </c>
      <c r="AJ166" s="581" t="s">
        <v>139</v>
      </c>
      <c r="AK166" s="586">
        <f>ROWS($O$157:AI166)</f>
        <v>10</v>
      </c>
      <c r="AL166" s="581">
        <f t="shared" si="6"/>
        <v>10</v>
      </c>
      <c r="AM166" s="586">
        <f>IFERROR(SMALL($AL$157:$AL$203,ROWS($AL$157:AL166)),"")</f>
        <v>10</v>
      </c>
      <c r="AN166" s="586"/>
      <c r="AU166" s="360"/>
      <c r="AV166" s="360"/>
    </row>
    <row r="167" spans="3:48" ht="15" hidden="1" x14ac:dyDescent="0.25">
      <c r="C167" s="350" t="s">
        <v>583</v>
      </c>
      <c r="D167" s="382">
        <v>1.5421607549062851E-2</v>
      </c>
      <c r="E167" s="382">
        <v>3.0272364790644973E-3</v>
      </c>
      <c r="F167" s="382">
        <v>6.0544729581289945E-3</v>
      </c>
      <c r="G167" s="382">
        <v>6.2015101585406983E-3</v>
      </c>
      <c r="H167" s="382">
        <v>3.4164525978013609E-2</v>
      </c>
      <c r="I167" s="382">
        <v>2.0472767845559046E-2</v>
      </c>
      <c r="J167" s="382">
        <v>1.4124220486606638E-2</v>
      </c>
      <c r="K167" s="382">
        <v>4.9880207927899878E-2</v>
      </c>
      <c r="L167" s="382">
        <v>3.6326837748773967E-2</v>
      </c>
      <c r="M167" s="382">
        <v>0.81432661286834973</v>
      </c>
      <c r="N167" s="382">
        <v>0.18567338713165019</v>
      </c>
      <c r="O167" s="350" t="s">
        <v>139</v>
      </c>
      <c r="P167" s="350">
        <f>ROWS($O$157:O167)</f>
        <v>11</v>
      </c>
      <c r="Q167" s="350">
        <f t="shared" si="7"/>
        <v>11</v>
      </c>
      <c r="R167" s="350">
        <f>IFERROR(SMALL($Q$157:$Q$200,ROWS($Q$157:Q167)),"")</f>
        <v>11</v>
      </c>
      <c r="T167" s="360"/>
      <c r="U167" s="360"/>
      <c r="V167" s="586"/>
      <c r="W167" s="586" t="s">
        <v>583</v>
      </c>
      <c r="X167" s="350">
        <v>20</v>
      </c>
      <c r="Y167" s="350">
        <v>5</v>
      </c>
      <c r="Z167" s="350">
        <v>5</v>
      </c>
      <c r="AA167" s="350">
        <v>5</v>
      </c>
      <c r="AB167" s="350">
        <v>40</v>
      </c>
      <c r="AC167" s="350">
        <v>25</v>
      </c>
      <c r="AD167" s="350">
        <v>15</v>
      </c>
      <c r="AE167" s="350">
        <v>60</v>
      </c>
      <c r="AF167" s="350">
        <v>40</v>
      </c>
      <c r="AG167" s="350">
        <v>940</v>
      </c>
      <c r="AH167" s="350">
        <v>215</v>
      </c>
      <c r="AI167" s="586">
        <v>1155</v>
      </c>
      <c r="AJ167" s="581" t="s">
        <v>139</v>
      </c>
      <c r="AK167" s="586">
        <f>ROWS($O$157:AI167)</f>
        <v>11</v>
      </c>
      <c r="AL167" s="581">
        <f t="shared" si="6"/>
        <v>11</v>
      </c>
      <c r="AM167" s="586">
        <f>IFERROR(SMALL($AL$157:$AL$203,ROWS($AL$157:AL167)),"")</f>
        <v>11</v>
      </c>
      <c r="AN167" s="586"/>
      <c r="AU167" s="360"/>
      <c r="AV167" s="360"/>
    </row>
    <row r="168" spans="3:48" ht="15" hidden="1" x14ac:dyDescent="0.25">
      <c r="C168" s="350" t="s">
        <v>584</v>
      </c>
      <c r="D168" s="382">
        <v>1.0225188576471722E-2</v>
      </c>
      <c r="E168" s="382">
        <v>6.8949349807631306E-4</v>
      </c>
      <c r="F168" s="382">
        <v>2.0684804942289392E-3</v>
      </c>
      <c r="G168" s="382">
        <v>5.1712012355723484E-3</v>
      </c>
      <c r="H168" s="382">
        <v>1.5858350455755201E-2</v>
      </c>
      <c r="I168" s="382">
        <v>1.2183350111008453E-2</v>
      </c>
      <c r="J168" s="382">
        <v>3.1027207413434088E-3</v>
      </c>
      <c r="K168" s="382">
        <v>3.4247142049450473E-2</v>
      </c>
      <c r="L168" s="382">
        <v>1.7582084200945983E-2</v>
      </c>
      <c r="M168" s="382">
        <v>0.89887198863714712</v>
      </c>
      <c r="N168" s="382">
        <v>0.10112801136285285</v>
      </c>
      <c r="O168" s="350" t="s">
        <v>139</v>
      </c>
      <c r="P168" s="350">
        <f>ROWS($O$157:O168)</f>
        <v>12</v>
      </c>
      <c r="Q168" s="350">
        <f t="shared" si="7"/>
        <v>12</v>
      </c>
      <c r="R168" s="350">
        <f>IFERROR(SMALL($Q$157:$Q$200,ROWS($Q$157:Q168)),"")</f>
        <v>12</v>
      </c>
      <c r="T168" s="360"/>
      <c r="U168" s="360"/>
      <c r="V168" s="586"/>
      <c r="W168" s="586" t="s">
        <v>584</v>
      </c>
      <c r="X168" s="350">
        <v>15</v>
      </c>
      <c r="Y168" s="350">
        <v>0</v>
      </c>
      <c r="Z168" s="350">
        <v>5</v>
      </c>
      <c r="AA168" s="350">
        <v>10</v>
      </c>
      <c r="AB168" s="350">
        <v>25</v>
      </c>
      <c r="AC168" s="350">
        <v>20</v>
      </c>
      <c r="AD168" s="350">
        <v>5</v>
      </c>
      <c r="AE168" s="350">
        <v>50</v>
      </c>
      <c r="AF168" s="350">
        <v>25</v>
      </c>
      <c r="AG168" s="350">
        <v>1305</v>
      </c>
      <c r="AH168" s="350">
        <v>145</v>
      </c>
      <c r="AI168" s="586">
        <v>1450</v>
      </c>
      <c r="AJ168" s="581" t="s">
        <v>139</v>
      </c>
      <c r="AK168" s="586">
        <f>ROWS($O$157:AI168)</f>
        <v>12</v>
      </c>
      <c r="AL168" s="581">
        <f t="shared" si="6"/>
        <v>12</v>
      </c>
      <c r="AM168" s="586">
        <f>IFERROR(SMALL($AL$157:$AL$203,ROWS($AL$157:AL168)),"")</f>
        <v>12</v>
      </c>
      <c r="AN168" s="586"/>
      <c r="AU168" s="360"/>
      <c r="AV168" s="360"/>
    </row>
    <row r="169" spans="3:48" ht="15" hidden="1" x14ac:dyDescent="0.25">
      <c r="C169" s="350" t="s">
        <v>585</v>
      </c>
      <c r="D169" s="382">
        <v>1.1602610587382161E-2</v>
      </c>
      <c r="E169" s="382">
        <v>2.1754894851341551E-3</v>
      </c>
      <c r="F169" s="382">
        <v>4.7860768672951416E-4</v>
      </c>
      <c r="G169" s="382">
        <v>4.8295866569978245E-3</v>
      </c>
      <c r="H169" s="382">
        <v>4.7382160986221902E-2</v>
      </c>
      <c r="I169" s="382">
        <v>1.9100797679477883E-2</v>
      </c>
      <c r="J169" s="382">
        <v>1.0398839738941262E-2</v>
      </c>
      <c r="K169" s="382">
        <v>3.3836113125453225E-2</v>
      </c>
      <c r="L169" s="382">
        <v>1.8854242204496011E-2</v>
      </c>
      <c r="M169" s="382">
        <v>0.85134155184916604</v>
      </c>
      <c r="N169" s="382">
        <v>0.14865844815083393</v>
      </c>
      <c r="O169" s="350" t="s">
        <v>139</v>
      </c>
      <c r="P169" s="350">
        <f>ROWS($O$157:O169)</f>
        <v>13</v>
      </c>
      <c r="Q169" s="350">
        <f t="shared" si="7"/>
        <v>13</v>
      </c>
      <c r="R169" s="350">
        <f>IFERROR(SMALL($Q$157:$Q$200,ROWS($Q$157:Q169)),"")</f>
        <v>13</v>
      </c>
      <c r="T169" s="360"/>
      <c r="U169" s="360"/>
      <c r="V169" s="586"/>
      <c r="W169" s="586" t="s">
        <v>585</v>
      </c>
      <c r="X169" s="350">
        <v>10</v>
      </c>
      <c r="Y169" s="350">
        <v>0</v>
      </c>
      <c r="Z169" s="350">
        <v>0</v>
      </c>
      <c r="AA169" s="350">
        <v>5</v>
      </c>
      <c r="AB169" s="350">
        <v>35</v>
      </c>
      <c r="AC169" s="350">
        <v>15</v>
      </c>
      <c r="AD169" s="350">
        <v>5</v>
      </c>
      <c r="AE169" s="350">
        <v>25</v>
      </c>
      <c r="AF169" s="350">
        <v>15</v>
      </c>
      <c r="AG169" s="350">
        <v>585</v>
      </c>
      <c r="AH169" s="350">
        <v>105</v>
      </c>
      <c r="AI169" s="586">
        <v>690</v>
      </c>
      <c r="AJ169" s="581" t="s">
        <v>139</v>
      </c>
      <c r="AK169" s="586">
        <f>ROWS($O$157:AI169)</f>
        <v>13</v>
      </c>
      <c r="AL169" s="581">
        <f t="shared" si="6"/>
        <v>13</v>
      </c>
      <c r="AM169" s="586">
        <f>IFERROR(SMALL($AL$157:$AL$203,ROWS($AL$157:AL169)),"")</f>
        <v>13</v>
      </c>
      <c r="AN169" s="586"/>
      <c r="AU169" s="360"/>
      <c r="AV169" s="360"/>
    </row>
    <row r="170" spans="3:48" ht="15" hidden="1" x14ac:dyDescent="0.25">
      <c r="C170" s="350" t="s">
        <v>586</v>
      </c>
      <c r="D170" s="382">
        <v>8.7489063867016627E-3</v>
      </c>
      <c r="E170" s="382">
        <v>0</v>
      </c>
      <c r="F170" s="382">
        <v>2.3272090988626423E-3</v>
      </c>
      <c r="G170" s="382">
        <v>1.7497812773403325E-3</v>
      </c>
      <c r="H170" s="382">
        <v>3.0918635170603677E-2</v>
      </c>
      <c r="I170" s="382">
        <v>1.1373578302712161E-2</v>
      </c>
      <c r="J170" s="382">
        <v>3.499562554680665E-3</v>
      </c>
      <c r="K170" s="382">
        <v>3.644794400699912E-2</v>
      </c>
      <c r="L170" s="382">
        <v>9.6237970253718278E-3</v>
      </c>
      <c r="M170" s="382">
        <v>0.89531058617672798</v>
      </c>
      <c r="N170" s="382">
        <v>0.10468941382327208</v>
      </c>
      <c r="O170" s="350" t="s">
        <v>139</v>
      </c>
      <c r="P170" s="350">
        <f>ROWS($O$157:O170)</f>
        <v>14</v>
      </c>
      <c r="Q170" s="350">
        <f t="shared" si="7"/>
        <v>14</v>
      </c>
      <c r="R170" s="350">
        <f>IFERROR(SMALL($Q$157:$Q$200,ROWS($Q$157:Q170)),"")</f>
        <v>14</v>
      </c>
      <c r="T170" s="360"/>
      <c r="U170" s="360"/>
      <c r="V170" s="586"/>
      <c r="W170" s="586" t="s">
        <v>586</v>
      </c>
      <c r="X170" s="350">
        <v>5</v>
      </c>
      <c r="Y170" s="350">
        <v>0</v>
      </c>
      <c r="Z170" s="350">
        <v>0</v>
      </c>
      <c r="AA170" s="350">
        <v>0</v>
      </c>
      <c r="AB170" s="350">
        <v>20</v>
      </c>
      <c r="AC170" s="350">
        <v>5</v>
      </c>
      <c r="AD170" s="350">
        <v>0</v>
      </c>
      <c r="AE170" s="350">
        <v>20</v>
      </c>
      <c r="AF170" s="350">
        <v>5</v>
      </c>
      <c r="AG170" s="350">
        <v>510</v>
      </c>
      <c r="AH170" s="350">
        <v>60</v>
      </c>
      <c r="AI170" s="586">
        <v>570</v>
      </c>
      <c r="AJ170" s="581" t="s">
        <v>139</v>
      </c>
      <c r="AK170" s="586">
        <f>ROWS($O$157:AI170)</f>
        <v>14</v>
      </c>
      <c r="AL170" s="581">
        <f t="shared" si="6"/>
        <v>14</v>
      </c>
      <c r="AM170" s="586">
        <f>IFERROR(SMALL($AL$157:$AL$203,ROWS($AL$157:AL170)),"")</f>
        <v>14</v>
      </c>
      <c r="AN170" s="586"/>
      <c r="AU170" s="360"/>
      <c r="AV170" s="360"/>
    </row>
    <row r="171" spans="3:48" ht="15" hidden="1" x14ac:dyDescent="0.25">
      <c r="C171" s="350" t="s">
        <v>587</v>
      </c>
      <c r="D171" s="382">
        <v>1.452991452991453E-2</v>
      </c>
      <c r="E171" s="382">
        <v>4.2735042735042739E-3</v>
      </c>
      <c r="F171" s="382">
        <v>3.4188034188034188E-3</v>
      </c>
      <c r="G171" s="382">
        <v>1.7094017094017094E-3</v>
      </c>
      <c r="H171" s="382">
        <v>9.4017094017094013E-3</v>
      </c>
      <c r="I171" s="382">
        <v>1.7094017094017096E-2</v>
      </c>
      <c r="J171" s="382">
        <v>2.8769230769230766E-2</v>
      </c>
      <c r="K171" s="382">
        <v>3.6752136752136753E-2</v>
      </c>
      <c r="L171" s="382">
        <v>8.5470085470085479E-3</v>
      </c>
      <c r="M171" s="382">
        <v>0.8755042735042734</v>
      </c>
      <c r="N171" s="382">
        <v>0.12449572649572649</v>
      </c>
      <c r="O171" s="350" t="s">
        <v>139</v>
      </c>
      <c r="P171" s="350">
        <f>ROWS($O$157:O171)</f>
        <v>15</v>
      </c>
      <c r="Q171" s="350">
        <f t="shared" si="7"/>
        <v>15</v>
      </c>
      <c r="R171" s="350">
        <f>IFERROR(SMALL($Q$157:$Q$200,ROWS($Q$157:Q171)),"")</f>
        <v>15</v>
      </c>
      <c r="T171" s="360"/>
      <c r="U171" s="360"/>
      <c r="V171" s="586"/>
      <c r="W171" s="586" t="s">
        <v>587</v>
      </c>
      <c r="X171" s="350">
        <v>10</v>
      </c>
      <c r="Y171" s="350">
        <v>5</v>
      </c>
      <c r="Z171" s="350">
        <v>0</v>
      </c>
      <c r="AA171" s="350">
        <v>0</v>
      </c>
      <c r="AB171" s="350">
        <v>5</v>
      </c>
      <c r="AC171" s="350">
        <v>10</v>
      </c>
      <c r="AD171" s="350">
        <v>15</v>
      </c>
      <c r="AE171" s="350">
        <v>20</v>
      </c>
      <c r="AF171" s="350">
        <v>5</v>
      </c>
      <c r="AG171" s="350">
        <v>510</v>
      </c>
      <c r="AH171" s="350">
        <v>75</v>
      </c>
      <c r="AI171" s="586">
        <v>585</v>
      </c>
      <c r="AJ171" s="581" t="s">
        <v>139</v>
      </c>
      <c r="AK171" s="586">
        <f>ROWS($O$157:AI171)</f>
        <v>15</v>
      </c>
      <c r="AL171" s="581">
        <f t="shared" si="6"/>
        <v>15</v>
      </c>
      <c r="AM171" s="586">
        <f>IFERROR(SMALL($AL$157:$AL$203,ROWS($AL$157:AL171)),"")</f>
        <v>15</v>
      </c>
      <c r="AN171" s="586"/>
      <c r="AU171" s="360"/>
      <c r="AV171" s="360"/>
    </row>
    <row r="172" spans="3:48" ht="15" hidden="1" x14ac:dyDescent="0.25">
      <c r="C172" s="350" t="s">
        <v>588</v>
      </c>
      <c r="D172" s="382">
        <v>7.462686567164179E-3</v>
      </c>
      <c r="E172" s="382">
        <v>1.4925373134328358E-3</v>
      </c>
      <c r="F172" s="382">
        <v>2.9850746268656717E-3</v>
      </c>
      <c r="G172" s="382">
        <v>1.4925373134328358E-3</v>
      </c>
      <c r="H172" s="382">
        <v>1.1940298507462687E-2</v>
      </c>
      <c r="I172" s="382">
        <v>2.0895522388059702E-2</v>
      </c>
      <c r="J172" s="382">
        <v>0</v>
      </c>
      <c r="K172" s="382">
        <v>4.0298507462686567E-2</v>
      </c>
      <c r="L172" s="382">
        <v>2.9850746268656717E-3</v>
      </c>
      <c r="M172" s="382">
        <v>0.91044776119402981</v>
      </c>
      <c r="N172" s="382">
        <v>8.9552238805970144E-2</v>
      </c>
      <c r="O172" s="350" t="s">
        <v>139</v>
      </c>
      <c r="P172" s="350">
        <f>ROWS($O$157:O172)</f>
        <v>16</v>
      </c>
      <c r="Q172" s="350">
        <f t="shared" si="7"/>
        <v>16</v>
      </c>
      <c r="R172" s="350">
        <f>IFERROR(SMALL($Q$157:$Q$200,ROWS($Q$157:Q172)),"")</f>
        <v>16</v>
      </c>
      <c r="T172" s="360"/>
      <c r="U172" s="360"/>
      <c r="V172" s="586"/>
      <c r="W172" s="586" t="s">
        <v>588</v>
      </c>
      <c r="X172" s="350">
        <v>5</v>
      </c>
      <c r="Y172" s="350">
        <v>0</v>
      </c>
      <c r="Z172" s="350">
        <v>0</v>
      </c>
      <c r="AA172" s="350">
        <v>0</v>
      </c>
      <c r="AB172" s="350">
        <v>10</v>
      </c>
      <c r="AC172" s="350">
        <v>15</v>
      </c>
      <c r="AD172" s="350">
        <v>0</v>
      </c>
      <c r="AE172" s="350">
        <v>25</v>
      </c>
      <c r="AF172" s="350">
        <v>0</v>
      </c>
      <c r="AG172" s="350">
        <v>610</v>
      </c>
      <c r="AH172" s="350">
        <v>60</v>
      </c>
      <c r="AI172" s="586">
        <v>670</v>
      </c>
      <c r="AJ172" s="581" t="s">
        <v>139</v>
      </c>
      <c r="AK172" s="586">
        <f>ROWS($O$157:AI172)</f>
        <v>16</v>
      </c>
      <c r="AL172" s="581">
        <f t="shared" si="6"/>
        <v>16</v>
      </c>
      <c r="AM172" s="586">
        <f>IFERROR(SMALL($AL$157:$AL$203,ROWS($AL$157:AL172)),"")</f>
        <v>16</v>
      </c>
      <c r="AN172" s="586"/>
      <c r="AU172" s="360"/>
      <c r="AV172" s="360"/>
    </row>
    <row r="173" spans="3:48" ht="15" hidden="1" x14ac:dyDescent="0.25">
      <c r="C173" s="350" t="s">
        <v>589</v>
      </c>
      <c r="D173" s="382">
        <v>8.0420946209875683E-3</v>
      </c>
      <c r="E173" s="382">
        <v>1.1488706601410813E-3</v>
      </c>
      <c r="F173" s="382">
        <v>3.4466119804232435E-3</v>
      </c>
      <c r="G173" s="382">
        <v>3.4466119804232435E-3</v>
      </c>
      <c r="H173" s="382">
        <v>1.7905149238298751E-2</v>
      </c>
      <c r="I173" s="382">
        <v>1.5124882240757333E-2</v>
      </c>
      <c r="J173" s="382">
        <v>1.1201488936375542E-2</v>
      </c>
      <c r="K173" s="382">
        <v>5.5720227016842441E-2</v>
      </c>
      <c r="L173" s="382">
        <v>1.704349624319294E-2</v>
      </c>
      <c r="M173" s="382">
        <v>0.86692056708255782</v>
      </c>
      <c r="N173" s="382">
        <v>0.13307943291744215</v>
      </c>
      <c r="O173" s="350" t="s">
        <v>139</v>
      </c>
      <c r="P173" s="350">
        <f>ROWS($O$157:O173)</f>
        <v>17</v>
      </c>
      <c r="Q173" s="350">
        <f t="shared" si="7"/>
        <v>17</v>
      </c>
      <c r="R173" s="350">
        <f>IFERROR(SMALL($Q$157:$Q$200,ROWS($Q$157:Q173)),"")</f>
        <v>17</v>
      </c>
      <c r="T173" s="360"/>
      <c r="U173" s="360"/>
      <c r="V173" s="586"/>
      <c r="W173" s="586" t="s">
        <v>589</v>
      </c>
      <c r="X173" s="350">
        <v>15</v>
      </c>
      <c r="Y173" s="350">
        <v>0</v>
      </c>
      <c r="Z173" s="350">
        <v>5</v>
      </c>
      <c r="AA173" s="350">
        <v>5</v>
      </c>
      <c r="AB173" s="350">
        <v>30</v>
      </c>
      <c r="AC173" s="350">
        <v>25</v>
      </c>
      <c r="AD173" s="350">
        <v>20</v>
      </c>
      <c r="AE173" s="350">
        <v>95</v>
      </c>
      <c r="AF173" s="350">
        <v>30</v>
      </c>
      <c r="AG173" s="350">
        <v>1510</v>
      </c>
      <c r="AH173" s="350">
        <v>230</v>
      </c>
      <c r="AI173" s="586">
        <v>1740</v>
      </c>
      <c r="AJ173" s="581" t="s">
        <v>139</v>
      </c>
      <c r="AK173" s="586">
        <f>ROWS($O$157:AI173)</f>
        <v>17</v>
      </c>
      <c r="AL173" s="581">
        <f t="shared" si="6"/>
        <v>17</v>
      </c>
      <c r="AM173" s="586">
        <f>IFERROR(SMALL($AL$157:$AL$203,ROWS($AL$157:AL173)),"")</f>
        <v>17</v>
      </c>
      <c r="AN173" s="586"/>
      <c r="AU173" s="360"/>
      <c r="AV173" s="360"/>
    </row>
    <row r="174" spans="3:48" ht="15" hidden="1" x14ac:dyDescent="0.25">
      <c r="C174" s="350" t="s">
        <v>590</v>
      </c>
      <c r="D174" s="382">
        <v>1.4397670791773721E-2</v>
      </c>
      <c r="E174" s="382">
        <v>1.8232000807817882E-3</v>
      </c>
      <c r="F174" s="382">
        <v>3.2733453758036104E-3</v>
      </c>
      <c r="G174" s="382">
        <v>6.0782685770063623E-3</v>
      </c>
      <c r="H174" s="382">
        <v>3.2208933119411191E-2</v>
      </c>
      <c r="I174" s="382">
        <v>1.5146585286494856E-2</v>
      </c>
      <c r="J174" s="382">
        <v>4.3476309618642643E-3</v>
      </c>
      <c r="K174" s="382">
        <v>5.7453241930235953E-2</v>
      </c>
      <c r="L174" s="382">
        <v>1.5940378552435235E-2</v>
      </c>
      <c r="M174" s="382">
        <v>0.84933074532419306</v>
      </c>
      <c r="N174" s="382">
        <v>0.150669254675807</v>
      </c>
      <c r="O174" s="350" t="s">
        <v>139</v>
      </c>
      <c r="P174" s="350">
        <f>ROWS($O$157:O174)</f>
        <v>18</v>
      </c>
      <c r="Q174" s="350">
        <f t="shared" si="7"/>
        <v>18</v>
      </c>
      <c r="R174" s="350">
        <f>IFERROR(SMALL($Q$157:$Q$200,ROWS($Q$157:Q174)),"")</f>
        <v>18</v>
      </c>
      <c r="T174" s="360"/>
      <c r="U174" s="360"/>
      <c r="V174" s="586"/>
      <c r="W174" s="586" t="s">
        <v>590</v>
      </c>
      <c r="X174" s="350">
        <v>50</v>
      </c>
      <c r="Y174" s="350">
        <v>5</v>
      </c>
      <c r="Z174" s="350">
        <v>10</v>
      </c>
      <c r="AA174" s="350">
        <v>20</v>
      </c>
      <c r="AB174" s="350">
        <v>115</v>
      </c>
      <c r="AC174" s="350">
        <v>55</v>
      </c>
      <c r="AD174" s="350">
        <v>15</v>
      </c>
      <c r="AE174" s="350">
        <v>205</v>
      </c>
      <c r="AF174" s="350">
        <v>55</v>
      </c>
      <c r="AG174" s="350">
        <v>3030</v>
      </c>
      <c r="AH174" s="350">
        <v>535</v>
      </c>
      <c r="AI174" s="586">
        <v>3565</v>
      </c>
      <c r="AJ174" s="581" t="s">
        <v>139</v>
      </c>
      <c r="AK174" s="586">
        <f>ROWS($O$157:AI174)</f>
        <v>18</v>
      </c>
      <c r="AL174" s="581">
        <f t="shared" si="6"/>
        <v>18</v>
      </c>
      <c r="AM174" s="586">
        <f>IFERROR(SMALL($AL$157:$AL$203,ROWS($AL$157:AL174)),"")</f>
        <v>18</v>
      </c>
      <c r="AN174" s="586"/>
      <c r="AU174" s="360"/>
      <c r="AV174" s="360"/>
    </row>
    <row r="175" spans="3:48" ht="15" hidden="1" x14ac:dyDescent="0.25">
      <c r="C175" s="350" t="s">
        <v>591</v>
      </c>
      <c r="D175" s="382">
        <v>1.077636193675806E-2</v>
      </c>
      <c r="E175" s="382">
        <v>1.4636734866002713E-3</v>
      </c>
      <c r="F175" s="382">
        <v>2.2842443368311558E-3</v>
      </c>
      <c r="G175" s="382">
        <v>1.5813999254984923E-3</v>
      </c>
      <c r="H175" s="382">
        <v>1.6662683881669114E-2</v>
      </c>
      <c r="I175" s="382">
        <v>1.3529754918153768E-2</v>
      </c>
      <c r="J175" s="382">
        <v>5.8511797243444223E-4</v>
      </c>
      <c r="K175" s="382">
        <v>5.3182479494514302E-2</v>
      </c>
      <c r="L175" s="382">
        <v>5.9161928323926936E-3</v>
      </c>
      <c r="M175" s="382">
        <v>0.89401809121514775</v>
      </c>
      <c r="N175" s="382">
        <v>0.10598190878485229</v>
      </c>
      <c r="O175" s="350" t="s">
        <v>139</v>
      </c>
      <c r="P175" s="350">
        <f>ROWS($O$157:O175)</f>
        <v>19</v>
      </c>
      <c r="Q175" s="350">
        <f t="shared" si="7"/>
        <v>19</v>
      </c>
      <c r="R175" s="350">
        <f>IFERROR(SMALL($Q$157:$Q$200,ROWS($Q$157:Q175)),"")</f>
        <v>19</v>
      </c>
      <c r="T175" s="360"/>
      <c r="U175" s="360"/>
      <c r="V175" s="586"/>
      <c r="W175" s="586" t="s">
        <v>591</v>
      </c>
      <c r="X175" s="350">
        <v>60</v>
      </c>
      <c r="Y175" s="350">
        <v>10</v>
      </c>
      <c r="Z175" s="350">
        <v>15</v>
      </c>
      <c r="AA175" s="350">
        <v>10</v>
      </c>
      <c r="AB175" s="350">
        <v>95</v>
      </c>
      <c r="AC175" s="350">
        <v>75</v>
      </c>
      <c r="AD175" s="350">
        <v>5</v>
      </c>
      <c r="AE175" s="350">
        <v>305</v>
      </c>
      <c r="AF175" s="350">
        <v>35</v>
      </c>
      <c r="AG175" s="350">
        <v>5090</v>
      </c>
      <c r="AH175" s="350">
        <v>605</v>
      </c>
      <c r="AI175" s="586">
        <v>5690</v>
      </c>
      <c r="AJ175" s="581" t="s">
        <v>139</v>
      </c>
      <c r="AK175" s="586">
        <f>ROWS($O$157:AI175)</f>
        <v>19</v>
      </c>
      <c r="AL175" s="581">
        <f t="shared" si="6"/>
        <v>19</v>
      </c>
      <c r="AM175" s="586">
        <f>IFERROR(SMALL($AL$157:$AL$203,ROWS($AL$157:AL175)),"")</f>
        <v>19</v>
      </c>
      <c r="AN175" s="586"/>
      <c r="AU175" s="360"/>
      <c r="AV175" s="360"/>
    </row>
    <row r="176" spans="3:48" ht="15" hidden="1" x14ac:dyDescent="0.25">
      <c r="C176" s="350" t="s">
        <v>592</v>
      </c>
      <c r="D176" s="382">
        <v>2.8085106382978726E-3</v>
      </c>
      <c r="E176" s="382">
        <v>0</v>
      </c>
      <c r="F176" s="382">
        <v>0</v>
      </c>
      <c r="G176" s="382">
        <v>2.553191489361702E-2</v>
      </c>
      <c r="H176" s="382">
        <v>3.8297872340425532E-2</v>
      </c>
      <c r="I176" s="382">
        <v>4.2553191489361703E-3</v>
      </c>
      <c r="J176" s="382">
        <v>1.276595744680851E-2</v>
      </c>
      <c r="K176" s="382">
        <v>7.378723404255319E-2</v>
      </c>
      <c r="L176" s="382">
        <v>5.8127659574468082E-2</v>
      </c>
      <c r="M176" s="382">
        <v>0.78442553191489361</v>
      </c>
      <c r="N176" s="382">
        <v>0.21557446808510636</v>
      </c>
      <c r="O176" s="350" t="s">
        <v>139</v>
      </c>
      <c r="P176" s="350">
        <f>ROWS($O$157:O176)</f>
        <v>20</v>
      </c>
      <c r="Q176" s="350">
        <f t="shared" si="7"/>
        <v>20</v>
      </c>
      <c r="R176" s="350">
        <f>IFERROR(SMALL($Q$157:$Q$200,ROWS($Q$157:Q176)),"")</f>
        <v>20</v>
      </c>
      <c r="T176" s="360"/>
      <c r="U176" s="360"/>
      <c r="V176" s="586"/>
      <c r="W176" s="586" t="s">
        <v>592</v>
      </c>
      <c r="X176" s="350">
        <v>0</v>
      </c>
      <c r="Y176" s="350">
        <v>0</v>
      </c>
      <c r="Z176" s="350">
        <v>0</v>
      </c>
      <c r="AA176" s="581">
        <v>5</v>
      </c>
      <c r="AB176" s="350">
        <v>5</v>
      </c>
      <c r="AC176" s="350">
        <v>0</v>
      </c>
      <c r="AD176" s="350">
        <v>0</v>
      </c>
      <c r="AE176" s="350">
        <v>10</v>
      </c>
      <c r="AF176" s="350">
        <v>5</v>
      </c>
      <c r="AG176" s="350">
        <v>90</v>
      </c>
      <c r="AH176" s="350">
        <v>25</v>
      </c>
      <c r="AI176" s="586">
        <v>120</v>
      </c>
      <c r="AJ176" s="581" t="s">
        <v>139</v>
      </c>
      <c r="AK176" s="586">
        <f>ROWS($O$157:AI176)</f>
        <v>20</v>
      </c>
      <c r="AL176" s="581">
        <f t="shared" si="6"/>
        <v>20</v>
      </c>
      <c r="AM176" s="586">
        <f>IFERROR(SMALL($AL$157:$AL$203,ROWS($AL$157:AL176)),"")</f>
        <v>20</v>
      </c>
      <c r="AN176" s="586"/>
      <c r="AU176" s="360"/>
      <c r="AV176" s="360"/>
    </row>
    <row r="177" spans="3:48" ht="15" hidden="1" x14ac:dyDescent="0.25">
      <c r="C177" s="350" t="s">
        <v>593</v>
      </c>
      <c r="D177" s="382">
        <v>3.1104199066874028E-3</v>
      </c>
      <c r="E177" s="382">
        <v>3.1104199066874028E-3</v>
      </c>
      <c r="F177" s="382">
        <v>0</v>
      </c>
      <c r="G177" s="382">
        <v>0</v>
      </c>
      <c r="H177" s="382">
        <v>1.8662519440124418E-2</v>
      </c>
      <c r="I177" s="382">
        <v>1.2441679626749611E-2</v>
      </c>
      <c r="J177" s="382">
        <v>3.1104199066874028E-3</v>
      </c>
      <c r="K177" s="382">
        <v>9.4867807153965783E-2</v>
      </c>
      <c r="L177" s="382">
        <v>7.7760497667185074E-3</v>
      </c>
      <c r="M177" s="382">
        <v>0.85692068429237944</v>
      </c>
      <c r="N177" s="382">
        <v>0.14307931570762053</v>
      </c>
      <c r="O177" s="350" t="s">
        <v>139</v>
      </c>
      <c r="P177" s="350">
        <f>ROWS($O$157:O177)</f>
        <v>21</v>
      </c>
      <c r="Q177" s="350">
        <f t="shared" si="7"/>
        <v>21</v>
      </c>
      <c r="R177" s="350">
        <f>IFERROR(SMALL($Q$157:$Q$200,ROWS($Q$157:Q177)),"")</f>
        <v>21</v>
      </c>
      <c r="T177" s="360"/>
      <c r="U177" s="360"/>
      <c r="V177" s="586"/>
      <c r="W177" s="586" t="s">
        <v>593</v>
      </c>
      <c r="X177" s="350">
        <v>0</v>
      </c>
      <c r="Y177" s="350">
        <v>0</v>
      </c>
      <c r="Z177" s="350">
        <v>0</v>
      </c>
      <c r="AA177" s="581">
        <v>0</v>
      </c>
      <c r="AB177" s="350">
        <v>10</v>
      </c>
      <c r="AC177" s="350">
        <v>10</v>
      </c>
      <c r="AD177" s="350">
        <v>0</v>
      </c>
      <c r="AE177" s="350">
        <v>60</v>
      </c>
      <c r="AF177" s="350">
        <v>5</v>
      </c>
      <c r="AG177" s="350">
        <v>550</v>
      </c>
      <c r="AH177" s="350">
        <v>90</v>
      </c>
      <c r="AI177" s="586">
        <v>645</v>
      </c>
      <c r="AJ177" s="581" t="s">
        <v>139</v>
      </c>
      <c r="AK177" s="586">
        <f>ROWS($O$157:AI177)</f>
        <v>21</v>
      </c>
      <c r="AL177" s="581">
        <f t="shared" si="6"/>
        <v>21</v>
      </c>
      <c r="AM177" s="586">
        <f>IFERROR(SMALL($AL$157:$AL$203,ROWS($AL$157:AL177)),"")</f>
        <v>21</v>
      </c>
      <c r="AN177" s="586"/>
      <c r="AU177" s="360"/>
      <c r="AV177" s="360"/>
    </row>
    <row r="178" spans="3:48" ht="15" hidden="1" x14ac:dyDescent="0.25">
      <c r="C178" s="350" t="s">
        <v>573</v>
      </c>
      <c r="D178" s="382">
        <v>2.0472440944881889E-2</v>
      </c>
      <c r="E178" s="382">
        <v>1.5748031496062992E-3</v>
      </c>
      <c r="F178" s="382">
        <v>1.5748031496062992E-3</v>
      </c>
      <c r="G178" s="382">
        <v>3.1496062992125984E-3</v>
      </c>
      <c r="H178" s="382">
        <v>9.4488188976377951E-3</v>
      </c>
      <c r="I178" s="382">
        <v>1.5748031496062992E-2</v>
      </c>
      <c r="J178" s="382">
        <v>4.7244094488188976E-3</v>
      </c>
      <c r="K178" s="382">
        <v>6.8236220472440948E-2</v>
      </c>
      <c r="L178" s="382">
        <v>1.1023622047244094E-2</v>
      </c>
      <c r="M178" s="382">
        <v>0.86404724409448808</v>
      </c>
      <c r="N178" s="382">
        <v>0.13595275590551181</v>
      </c>
      <c r="O178" s="350" t="s">
        <v>138</v>
      </c>
      <c r="P178" s="350">
        <f>ROWS($O$157:O178)</f>
        <v>22</v>
      </c>
      <c r="Q178" s="350" t="str">
        <f t="shared" si="7"/>
        <v/>
      </c>
      <c r="R178" s="350" t="str">
        <f>IFERROR(SMALL($Q$157:$Q$200,ROWS($Q$157:Q178)),"")</f>
        <v/>
      </c>
      <c r="T178" s="360"/>
      <c r="U178" s="360"/>
      <c r="V178" s="586"/>
      <c r="W178" s="586" t="s">
        <v>573</v>
      </c>
      <c r="X178" s="586">
        <v>15</v>
      </c>
      <c r="Y178" s="586">
        <v>0</v>
      </c>
      <c r="Z178" s="586">
        <v>0</v>
      </c>
      <c r="AA178" s="586">
        <v>0</v>
      </c>
      <c r="AB178" s="586">
        <v>5</v>
      </c>
      <c r="AC178" s="586">
        <v>10</v>
      </c>
      <c r="AD178" s="586">
        <v>5</v>
      </c>
      <c r="AE178" s="586">
        <v>45</v>
      </c>
      <c r="AF178" s="586">
        <v>5</v>
      </c>
      <c r="AG178" s="586">
        <v>550</v>
      </c>
      <c r="AH178" s="586">
        <v>85</v>
      </c>
      <c r="AI178" s="350">
        <v>635</v>
      </c>
      <c r="AJ178" s="581" t="s">
        <v>138</v>
      </c>
      <c r="AK178" s="586">
        <f>ROWS($O$157:AI178)</f>
        <v>22</v>
      </c>
      <c r="AL178" s="581" t="str">
        <f t="shared" si="6"/>
        <v/>
      </c>
      <c r="AM178" s="586" t="str">
        <f>IFERROR(SMALL($AL$157:$AL$203,ROWS($AL$157:AL178)),"")</f>
        <v/>
      </c>
      <c r="AN178" s="586"/>
      <c r="AU178" s="360"/>
      <c r="AV178" s="360"/>
    </row>
    <row r="179" spans="3:48" ht="15" hidden="1" x14ac:dyDescent="0.25">
      <c r="C179" s="350" t="s">
        <v>574</v>
      </c>
      <c r="D179" s="382">
        <v>1.2761701212638548E-2</v>
      </c>
      <c r="E179" s="382">
        <v>1.303211765395818E-3</v>
      </c>
      <c r="F179" s="382">
        <v>2.0623326187388818E-3</v>
      </c>
      <c r="G179" s="382">
        <v>2.8247115014954352E-3</v>
      </c>
      <c r="H179" s="382">
        <v>2.34024252770954E-2</v>
      </c>
      <c r="I179" s="382">
        <v>1.2924602683313025E-2</v>
      </c>
      <c r="J179" s="382">
        <v>7.9821720630493843E-3</v>
      </c>
      <c r="K179" s="382">
        <v>6.0110642678882102E-2</v>
      </c>
      <c r="L179" s="382">
        <v>1.0262792652492067E-2</v>
      </c>
      <c r="M179" s="382">
        <v>0.86636540754689928</v>
      </c>
      <c r="N179" s="382">
        <v>0.13363459245310066</v>
      </c>
      <c r="O179" s="350" t="s">
        <v>138</v>
      </c>
      <c r="P179" s="350">
        <f>ROWS($O$157:O179)</f>
        <v>23</v>
      </c>
      <c r="Q179" s="350" t="str">
        <f t="shared" si="7"/>
        <v/>
      </c>
      <c r="R179" s="350" t="str">
        <f>IFERROR(SMALL($Q$157:$Q$200,ROWS($Q$157:Q179)),"")</f>
        <v/>
      </c>
      <c r="T179" s="360"/>
      <c r="U179" s="360"/>
      <c r="V179" s="586"/>
      <c r="W179" s="586" t="s">
        <v>574</v>
      </c>
      <c r="X179" s="586">
        <v>40</v>
      </c>
      <c r="Y179" s="586">
        <v>5</v>
      </c>
      <c r="Z179" s="586">
        <v>5</v>
      </c>
      <c r="AA179" s="586">
        <v>10</v>
      </c>
      <c r="AB179" s="586">
        <v>70</v>
      </c>
      <c r="AC179" s="586">
        <v>40</v>
      </c>
      <c r="AD179" s="586">
        <v>25</v>
      </c>
      <c r="AE179" s="586">
        <v>185</v>
      </c>
      <c r="AF179" s="586">
        <v>30</v>
      </c>
      <c r="AG179" s="586">
        <v>2660</v>
      </c>
      <c r="AH179" s="586">
        <v>410</v>
      </c>
      <c r="AI179" s="350">
        <v>3070</v>
      </c>
      <c r="AJ179" s="581" t="s">
        <v>138</v>
      </c>
      <c r="AK179" s="586">
        <f>ROWS($O$157:AI179)</f>
        <v>23</v>
      </c>
      <c r="AL179" s="581" t="str">
        <f t="shared" si="6"/>
        <v/>
      </c>
      <c r="AM179" s="586" t="str">
        <f>IFERROR(SMALL($AL$157:$AL$203,ROWS($AL$157:AL179)),"")</f>
        <v/>
      </c>
      <c r="AN179" s="586"/>
      <c r="AU179" s="360"/>
      <c r="AV179" s="360"/>
    </row>
    <row r="180" spans="3:48" ht="15" hidden="1" x14ac:dyDescent="0.25">
      <c r="C180" s="350" t="s">
        <v>575</v>
      </c>
      <c r="D180" s="382">
        <v>9.3103790170658042E-3</v>
      </c>
      <c r="E180" s="382">
        <v>9.6731210566917438E-4</v>
      </c>
      <c r="F180" s="382">
        <v>1.2502508965774079E-3</v>
      </c>
      <c r="G180" s="382">
        <v>3.6274203962594039E-3</v>
      </c>
      <c r="H180" s="382">
        <v>9.2305757683480965E-3</v>
      </c>
      <c r="I180" s="382">
        <v>9.3103790170658042E-3</v>
      </c>
      <c r="J180" s="382">
        <v>2.2562554864733494E-3</v>
      </c>
      <c r="K180" s="382">
        <v>4.0465083660405743E-2</v>
      </c>
      <c r="L180" s="382">
        <v>3.8692484226766975E-3</v>
      </c>
      <c r="M180" s="382">
        <v>0.91971309522945854</v>
      </c>
      <c r="N180" s="382">
        <v>8.028690477054147E-2</v>
      </c>
      <c r="O180" s="350" t="s">
        <v>138</v>
      </c>
      <c r="P180" s="350">
        <f>ROWS($O$157:O180)</f>
        <v>24</v>
      </c>
      <c r="Q180" s="350" t="str">
        <f t="shared" si="7"/>
        <v/>
      </c>
      <c r="R180" s="350" t="str">
        <f>IFERROR(SMALL($Q$157:$Q$200,ROWS($Q$157:Q180)),"")</f>
        <v/>
      </c>
      <c r="T180" s="360"/>
      <c r="U180" s="360"/>
      <c r="V180" s="586"/>
      <c r="W180" s="586" t="s">
        <v>575</v>
      </c>
      <c r="X180" s="586">
        <v>40</v>
      </c>
      <c r="Y180" s="586">
        <v>5</v>
      </c>
      <c r="Z180" s="586">
        <v>5</v>
      </c>
      <c r="AA180" s="586">
        <v>15</v>
      </c>
      <c r="AB180" s="586">
        <v>40</v>
      </c>
      <c r="AC180" s="586">
        <v>40</v>
      </c>
      <c r="AD180" s="586">
        <v>10</v>
      </c>
      <c r="AE180" s="586">
        <v>165</v>
      </c>
      <c r="AF180" s="586">
        <v>15</v>
      </c>
      <c r="AG180" s="586">
        <v>3805</v>
      </c>
      <c r="AH180" s="586">
        <v>330</v>
      </c>
      <c r="AI180" s="350">
        <v>4135</v>
      </c>
      <c r="AJ180" s="581" t="s">
        <v>138</v>
      </c>
      <c r="AK180" s="586">
        <f>ROWS($O$157:AI180)</f>
        <v>24</v>
      </c>
      <c r="AL180" s="581" t="str">
        <f t="shared" si="6"/>
        <v/>
      </c>
      <c r="AM180" s="586" t="str">
        <f>IFERROR(SMALL($AL$157:$AL$203,ROWS($AL$157:AL180)),"")</f>
        <v/>
      </c>
      <c r="AN180" s="586"/>
      <c r="AU180" s="360"/>
      <c r="AV180" s="360"/>
    </row>
    <row r="181" spans="3:48" ht="15" hidden="1" x14ac:dyDescent="0.25">
      <c r="C181" s="350" t="s">
        <v>576</v>
      </c>
      <c r="D181" s="382">
        <v>0</v>
      </c>
      <c r="E181" s="382">
        <v>0</v>
      </c>
      <c r="F181" s="382">
        <v>4.329004329004329E-3</v>
      </c>
      <c r="G181" s="382">
        <v>4.329004329004329E-3</v>
      </c>
      <c r="H181" s="382">
        <v>1.2987012987012988E-2</v>
      </c>
      <c r="I181" s="382">
        <v>8.658008658008658E-3</v>
      </c>
      <c r="J181" s="382">
        <v>4.329004329004329E-3</v>
      </c>
      <c r="K181" s="382">
        <v>2.1645021645021644E-2</v>
      </c>
      <c r="L181" s="382">
        <v>4.329004329004329E-3</v>
      </c>
      <c r="M181" s="382">
        <v>0.93939393939393945</v>
      </c>
      <c r="N181" s="382">
        <v>6.0606060606060608E-2</v>
      </c>
      <c r="O181" s="350" t="s">
        <v>138</v>
      </c>
      <c r="P181" s="350">
        <f>ROWS($O$157:O181)</f>
        <v>25</v>
      </c>
      <c r="Q181" s="350" t="str">
        <f t="shared" si="7"/>
        <v/>
      </c>
      <c r="R181" s="350" t="str">
        <f>IFERROR(SMALL($Q$157:$Q$200,ROWS($Q$157:Q181)),"")</f>
        <v/>
      </c>
      <c r="T181" s="360"/>
      <c r="U181" s="360"/>
      <c r="V181" s="586"/>
      <c r="W181" s="586" t="s">
        <v>576</v>
      </c>
      <c r="X181" s="586">
        <v>0</v>
      </c>
      <c r="Y181" s="586">
        <v>0</v>
      </c>
      <c r="Z181" s="586">
        <v>0</v>
      </c>
      <c r="AA181" s="586">
        <v>0</v>
      </c>
      <c r="AB181" s="586">
        <v>5</v>
      </c>
      <c r="AC181" s="581">
        <v>0</v>
      </c>
      <c r="AD181" s="586">
        <v>0</v>
      </c>
      <c r="AE181" s="586">
        <v>5</v>
      </c>
      <c r="AF181" s="586">
        <v>0</v>
      </c>
      <c r="AG181" s="586">
        <v>215</v>
      </c>
      <c r="AH181" s="586">
        <v>15</v>
      </c>
      <c r="AI181" s="350">
        <v>230</v>
      </c>
      <c r="AJ181" s="581" t="s">
        <v>138</v>
      </c>
      <c r="AK181" s="586">
        <f>ROWS($O$157:AI181)</f>
        <v>25</v>
      </c>
      <c r="AL181" s="581" t="str">
        <f t="shared" si="6"/>
        <v/>
      </c>
      <c r="AM181" s="586" t="str">
        <f>IFERROR(SMALL($AL$157:$AL$203,ROWS($AL$157:AL181)),"")</f>
        <v/>
      </c>
      <c r="AN181" s="586"/>
      <c r="AU181" s="360"/>
      <c r="AV181" s="360"/>
    </row>
    <row r="182" spans="3:48" ht="15" hidden="1" x14ac:dyDescent="0.25">
      <c r="C182" s="350" t="s">
        <v>577</v>
      </c>
      <c r="D182" s="382">
        <v>1.0343816983398174E-2</v>
      </c>
      <c r="E182" s="382">
        <v>1.1493129981553526E-3</v>
      </c>
      <c r="F182" s="382">
        <v>1.1493129981553526E-3</v>
      </c>
      <c r="G182" s="382">
        <v>4.3099237430825723E-3</v>
      </c>
      <c r="H182" s="382">
        <v>1.8389007970485642E-2</v>
      </c>
      <c r="I182" s="382">
        <v>8.6198474861651445E-3</v>
      </c>
      <c r="J182" s="382">
        <v>2.8732824953883816E-2</v>
      </c>
      <c r="K182" s="382">
        <v>5.8425326261227352E-2</v>
      </c>
      <c r="L182" s="382">
        <v>1.3314791083629761E-2</v>
      </c>
      <c r="M182" s="382">
        <v>0.85556583552181675</v>
      </c>
      <c r="N182" s="382">
        <v>0.14443416447818319</v>
      </c>
      <c r="O182" s="350" t="s">
        <v>138</v>
      </c>
      <c r="P182" s="350">
        <f>ROWS($O$157:O182)</f>
        <v>26</v>
      </c>
      <c r="Q182" s="350" t="str">
        <f t="shared" si="7"/>
        <v/>
      </c>
      <c r="R182" s="350" t="str">
        <f>IFERROR(SMALL($Q$157:$Q$200,ROWS($Q$157:Q182)),"")</f>
        <v/>
      </c>
      <c r="T182" s="360"/>
      <c r="U182" s="360"/>
      <c r="V182" s="586"/>
      <c r="W182" s="586" t="s">
        <v>577</v>
      </c>
      <c r="X182" s="586">
        <v>20</v>
      </c>
      <c r="Y182" s="586">
        <v>0</v>
      </c>
      <c r="Z182" s="586">
        <v>0</v>
      </c>
      <c r="AA182" s="586">
        <v>10</v>
      </c>
      <c r="AB182" s="586">
        <v>30</v>
      </c>
      <c r="AC182" s="586">
        <v>15</v>
      </c>
      <c r="AD182" s="586">
        <v>50</v>
      </c>
      <c r="AE182" s="586">
        <v>100</v>
      </c>
      <c r="AF182" s="586">
        <v>25</v>
      </c>
      <c r="AG182" s="586">
        <v>1490</v>
      </c>
      <c r="AH182" s="586">
        <v>250</v>
      </c>
      <c r="AI182" s="350">
        <v>1740</v>
      </c>
      <c r="AJ182" s="581" t="s">
        <v>138</v>
      </c>
      <c r="AK182" s="586">
        <f>ROWS($O$157:AI182)</f>
        <v>26</v>
      </c>
      <c r="AL182" s="581" t="str">
        <f t="shared" si="6"/>
        <v/>
      </c>
      <c r="AM182" s="586" t="str">
        <f>IFERROR(SMALL($AL$157:$AL$203,ROWS($AL$157:AL182)),"")</f>
        <v/>
      </c>
      <c r="AN182" s="586"/>
      <c r="AO182" s="360" t="str">
        <f>IFERROR(INDEX($C$157:$H$199,$R179,COLUMNS($V$160:V182)),"")</f>
        <v/>
      </c>
      <c r="AP182" s="360" t="str">
        <f>IFERROR(INDEX($C$157:$H$199,$R179,COLUMNS($V$160:W182)),"")</f>
        <v/>
      </c>
      <c r="AU182" s="360"/>
      <c r="AV182" s="360"/>
    </row>
    <row r="183" spans="3:48" ht="15" hidden="1" x14ac:dyDescent="0.25">
      <c r="C183" s="350" t="s">
        <v>578</v>
      </c>
      <c r="D183" s="382">
        <v>9.8497906919477966E-3</v>
      </c>
      <c r="E183" s="382">
        <v>4.9248953459738983E-4</v>
      </c>
      <c r="F183" s="382">
        <v>3.9399162767791186E-3</v>
      </c>
      <c r="G183" s="382">
        <v>4.9248953459738983E-3</v>
      </c>
      <c r="H183" s="382">
        <v>3.9891652302388572E-2</v>
      </c>
      <c r="I183" s="382">
        <v>1.255848313223344E-2</v>
      </c>
      <c r="J183" s="382">
        <v>1.1819748830337356E-2</v>
      </c>
      <c r="K183" s="382">
        <v>8.5284412706229981E-2</v>
      </c>
      <c r="L183" s="382">
        <v>1.0012312238364934E-2</v>
      </c>
      <c r="M183" s="382">
        <v>0.82122629894114751</v>
      </c>
      <c r="N183" s="382">
        <v>0.17877370105885246</v>
      </c>
      <c r="O183" s="350" t="s">
        <v>138</v>
      </c>
      <c r="P183" s="350">
        <f>ROWS($O$157:O183)</f>
        <v>27</v>
      </c>
      <c r="Q183" s="350" t="str">
        <f t="shared" si="7"/>
        <v/>
      </c>
      <c r="R183" s="350" t="str">
        <f>IFERROR(SMALL($Q$157:$Q$200,ROWS($Q$157:Q183)),"")</f>
        <v/>
      </c>
      <c r="T183" s="360"/>
      <c r="U183" s="360"/>
      <c r="V183" s="586"/>
      <c r="W183" s="586" t="s">
        <v>578</v>
      </c>
      <c r="X183" s="586">
        <v>20</v>
      </c>
      <c r="Y183" s="586">
        <v>0</v>
      </c>
      <c r="Z183" s="586">
        <v>10</v>
      </c>
      <c r="AA183" s="586">
        <v>10</v>
      </c>
      <c r="AB183" s="586">
        <v>80</v>
      </c>
      <c r="AC183" s="586">
        <v>25</v>
      </c>
      <c r="AD183" s="586">
        <v>25</v>
      </c>
      <c r="AE183" s="586">
        <v>175</v>
      </c>
      <c r="AF183" s="586">
        <v>20</v>
      </c>
      <c r="AG183" s="586">
        <v>1670</v>
      </c>
      <c r="AH183" s="586">
        <v>365</v>
      </c>
      <c r="AI183" s="350">
        <v>2030</v>
      </c>
      <c r="AJ183" s="581" t="s">
        <v>138</v>
      </c>
      <c r="AK183" s="586">
        <f>ROWS($O$157:AI183)</f>
        <v>27</v>
      </c>
      <c r="AL183" s="581" t="str">
        <f t="shared" si="6"/>
        <v/>
      </c>
      <c r="AM183" s="586" t="str">
        <f>IFERROR(SMALL($AL$157:$AL$203,ROWS($AL$157:AL183)),"")</f>
        <v/>
      </c>
      <c r="AN183" s="586"/>
      <c r="AU183" s="360"/>
      <c r="AV183" s="360"/>
    </row>
    <row r="184" spans="3:48" ht="15" hidden="1" x14ac:dyDescent="0.25">
      <c r="C184" s="350" t="s">
        <v>579</v>
      </c>
      <c r="D184" s="382">
        <v>0</v>
      </c>
      <c r="E184" s="382">
        <v>0</v>
      </c>
      <c r="F184" s="382">
        <v>0</v>
      </c>
      <c r="G184" s="382">
        <v>0</v>
      </c>
      <c r="H184" s="382">
        <v>4.1373603640877117E-2</v>
      </c>
      <c r="I184" s="382">
        <v>2.0686801820438559E-2</v>
      </c>
      <c r="J184" s="382">
        <v>0</v>
      </c>
      <c r="K184" s="382">
        <v>4.1373603640877117E-2</v>
      </c>
      <c r="L184" s="382">
        <v>0</v>
      </c>
      <c r="M184" s="382">
        <v>0.8965659908978072</v>
      </c>
      <c r="N184" s="382">
        <v>0.10343400910219279</v>
      </c>
      <c r="O184" s="350" t="s">
        <v>138</v>
      </c>
      <c r="P184" s="350">
        <f>ROWS($O$157:O184)</f>
        <v>28</v>
      </c>
      <c r="Q184" s="350" t="str">
        <f t="shared" si="7"/>
        <v/>
      </c>
      <c r="R184" s="350" t="str">
        <f>IFERROR(SMALL($Q$157:$Q$200,ROWS($Q$157:Q184)),"")</f>
        <v/>
      </c>
      <c r="T184" s="360"/>
      <c r="U184" s="360"/>
      <c r="V184" s="586"/>
      <c r="W184" s="586" t="s">
        <v>579</v>
      </c>
      <c r="X184" s="586">
        <v>0</v>
      </c>
      <c r="Y184" s="581">
        <v>0</v>
      </c>
      <c r="Z184" s="586">
        <v>0</v>
      </c>
      <c r="AA184" s="581">
        <v>0</v>
      </c>
      <c r="AB184" s="586">
        <v>0</v>
      </c>
      <c r="AC184" s="581">
        <v>0</v>
      </c>
      <c r="AD184" s="586">
        <v>0</v>
      </c>
      <c r="AE184" s="586">
        <v>0</v>
      </c>
      <c r="AF184" s="586">
        <v>0</v>
      </c>
      <c r="AG184" s="586">
        <v>20</v>
      </c>
      <c r="AH184" s="586">
        <v>5</v>
      </c>
      <c r="AI184" s="350">
        <v>25</v>
      </c>
      <c r="AJ184" s="581" t="s">
        <v>138</v>
      </c>
      <c r="AK184" s="586">
        <f>ROWS($O$157:AI184)</f>
        <v>28</v>
      </c>
      <c r="AL184" s="581" t="str">
        <f t="shared" si="6"/>
        <v/>
      </c>
      <c r="AM184" s="586" t="str">
        <f>IFERROR(SMALL($AL$157:$AL$203,ROWS($AL$157:AL184)),"")</f>
        <v/>
      </c>
      <c r="AN184" s="586"/>
      <c r="AQ184" s="360" t="str">
        <f>IFERROR(INDEX($C$157:$H$199,$R179,COLUMNS($V$160:X182)),"")</f>
        <v/>
      </c>
      <c r="AR184" s="360" t="str">
        <f>IFERROR(INDEX($C$157:$H$199,$R179,COLUMNS($V$160:Y182)),"")</f>
        <v/>
      </c>
      <c r="AS184" s="360" t="str">
        <f>IFERROR(INDEX($C$157:$H$199,$R179,COLUMNS($V$160:Z182)),"")</f>
        <v/>
      </c>
      <c r="AT184" s="360" t="str">
        <f>IFERROR(INDEX($C$157:$H$199,$R179,COLUMNS($V$160:AA182)),"")</f>
        <v/>
      </c>
      <c r="AU184" s="360"/>
      <c r="AV184" s="360"/>
    </row>
    <row r="185" spans="3:48" ht="15" hidden="1" x14ac:dyDescent="0.25">
      <c r="C185" s="350" t="s">
        <v>580</v>
      </c>
      <c r="D185" s="382">
        <v>8.6648286727057898E-3</v>
      </c>
      <c r="E185" s="382">
        <v>0</v>
      </c>
      <c r="F185" s="382">
        <v>3.9385584875935406E-4</v>
      </c>
      <c r="G185" s="382">
        <v>5.1201260338716026E-3</v>
      </c>
      <c r="H185" s="382">
        <v>1.8511224891689642E-2</v>
      </c>
      <c r="I185" s="382">
        <v>1.1027963765261915E-2</v>
      </c>
      <c r="J185" s="382">
        <v>7.8771169751870812E-4</v>
      </c>
      <c r="K185" s="382">
        <v>5.041354864119732E-2</v>
      </c>
      <c r="L185" s="382">
        <v>4.3324143363528949E-3</v>
      </c>
      <c r="M185" s="382">
        <v>0.90074832611264277</v>
      </c>
      <c r="N185" s="382">
        <v>9.9251673887357228E-2</v>
      </c>
      <c r="O185" s="350" t="s">
        <v>138</v>
      </c>
      <c r="P185" s="350">
        <f>ROWS($O$157:O185)</f>
        <v>29</v>
      </c>
      <c r="Q185" s="350" t="str">
        <f t="shared" si="7"/>
        <v/>
      </c>
      <c r="R185" s="350" t="str">
        <f>IFERROR(SMALL($Q$157:$Q$200,ROWS($Q$157:Q185)),"")</f>
        <v/>
      </c>
      <c r="T185" s="360"/>
      <c r="U185" s="360"/>
      <c r="V185" s="586"/>
      <c r="W185" s="586" t="s">
        <v>580</v>
      </c>
      <c r="X185" s="586">
        <v>10</v>
      </c>
      <c r="Y185" s="586">
        <v>0</v>
      </c>
      <c r="Z185" s="586">
        <v>0</v>
      </c>
      <c r="AA185" s="586">
        <v>5</v>
      </c>
      <c r="AB185" s="586">
        <v>25</v>
      </c>
      <c r="AC185" s="586">
        <v>15</v>
      </c>
      <c r="AD185" s="586">
        <v>0</v>
      </c>
      <c r="AE185" s="586">
        <v>65</v>
      </c>
      <c r="AF185" s="586">
        <v>5</v>
      </c>
      <c r="AG185" s="586">
        <v>1145</v>
      </c>
      <c r="AH185" s="586">
        <v>125</v>
      </c>
      <c r="AI185" s="350">
        <v>1270</v>
      </c>
      <c r="AJ185" s="581" t="s">
        <v>138</v>
      </c>
      <c r="AK185" s="586">
        <f>ROWS($O$157:AI185)</f>
        <v>29</v>
      </c>
      <c r="AL185" s="581" t="str">
        <f t="shared" si="6"/>
        <v/>
      </c>
      <c r="AM185" s="586" t="str">
        <f>IFERROR(SMALL($AL$157:$AL$203,ROWS($AL$157:AL185)),"")</f>
        <v/>
      </c>
      <c r="AN185" s="586"/>
    </row>
    <row r="186" spans="3:48" ht="15" hidden="1" x14ac:dyDescent="0.25">
      <c r="C186" s="350" t="s">
        <v>581</v>
      </c>
      <c r="D186" s="382">
        <v>6.7495612785168965E-3</v>
      </c>
      <c r="E186" s="382">
        <v>7.4995125316854397E-4</v>
      </c>
      <c r="F186" s="382">
        <v>1.8748781329213601E-3</v>
      </c>
      <c r="G186" s="382">
        <v>1.124926879752816E-3</v>
      </c>
      <c r="H186" s="382">
        <v>1.0938039027463214E-2</v>
      </c>
      <c r="I186" s="382">
        <v>4.8746831455955359E-3</v>
      </c>
      <c r="J186" s="382">
        <v>5.6246343987640798E-3</v>
      </c>
      <c r="K186" s="382">
        <v>4.5934514256573321E-2</v>
      </c>
      <c r="L186" s="382">
        <v>2.6248293860899039E-3</v>
      </c>
      <c r="M186" s="382">
        <v>0.91950398224115426</v>
      </c>
      <c r="N186" s="382">
        <v>8.049601775884567E-2</v>
      </c>
      <c r="O186" s="350" t="s">
        <v>138</v>
      </c>
      <c r="P186" s="350">
        <f>ROWS($O$157:O186)</f>
        <v>30</v>
      </c>
      <c r="Q186" s="350" t="str">
        <f t="shared" si="7"/>
        <v/>
      </c>
      <c r="R186" s="350" t="str">
        <f>IFERROR(SMALL($Q$157:$Q$200,ROWS($Q$157:Q186)),"")</f>
        <v/>
      </c>
      <c r="T186" s="360"/>
      <c r="U186" s="360"/>
      <c r="V186" s="586"/>
      <c r="W186" s="586" t="s">
        <v>581</v>
      </c>
      <c r="X186" s="586">
        <v>20</v>
      </c>
      <c r="Y186" s="586">
        <v>0</v>
      </c>
      <c r="Z186" s="586">
        <v>5</v>
      </c>
      <c r="AA186" s="586">
        <v>5</v>
      </c>
      <c r="AB186" s="586">
        <v>30</v>
      </c>
      <c r="AC186" s="586">
        <v>15</v>
      </c>
      <c r="AD186" s="586">
        <v>15</v>
      </c>
      <c r="AE186" s="586">
        <v>125</v>
      </c>
      <c r="AF186" s="586">
        <v>5</v>
      </c>
      <c r="AG186" s="586">
        <v>2450</v>
      </c>
      <c r="AH186" s="586">
        <v>215</v>
      </c>
      <c r="AI186" s="350">
        <v>2665</v>
      </c>
      <c r="AJ186" s="581" t="s">
        <v>138</v>
      </c>
      <c r="AK186" s="586">
        <f>ROWS($O$157:AI186)</f>
        <v>30</v>
      </c>
      <c r="AL186" s="581" t="str">
        <f t="shared" si="6"/>
        <v/>
      </c>
      <c r="AM186" s="586" t="str">
        <f>IFERROR(SMALL($AL$157:$AL$203,ROWS($AL$157:AL186)),"")</f>
        <v/>
      </c>
      <c r="AN186" s="586"/>
    </row>
    <row r="187" spans="3:48" ht="15" hidden="1" x14ac:dyDescent="0.25">
      <c r="C187" s="350" t="s">
        <v>582</v>
      </c>
      <c r="D187" s="382">
        <v>4.9818963874445326E-3</v>
      </c>
      <c r="E187" s="382">
        <v>2.7223477527019303E-3</v>
      </c>
      <c r="F187" s="382">
        <v>1.8239729943102935E-3</v>
      </c>
      <c r="G187" s="382">
        <v>3.1851468706612582E-3</v>
      </c>
      <c r="H187" s="382">
        <v>1.7695260392562546E-2</v>
      </c>
      <c r="I187" s="382">
        <v>9.5282171344567568E-3</v>
      </c>
      <c r="J187" s="382">
        <v>6.8058693817548256E-3</v>
      </c>
      <c r="K187" s="382">
        <v>1.723246127460322E-2</v>
      </c>
      <c r="L187" s="382">
        <v>3.6207225110935675E-3</v>
      </c>
      <c r="M187" s="382">
        <v>0.93240410530041107</v>
      </c>
      <c r="N187" s="382">
        <v>6.7595894699588918E-2</v>
      </c>
      <c r="O187" s="350" t="s">
        <v>138</v>
      </c>
      <c r="P187" s="350">
        <f>ROWS($O$157:O187)</f>
        <v>31</v>
      </c>
      <c r="Q187" s="350" t="str">
        <f t="shared" si="7"/>
        <v/>
      </c>
      <c r="R187" s="350" t="str">
        <f>IFERROR(SMALL($Q$157:$Q$200,ROWS($Q$157:Q187)),"")</f>
        <v/>
      </c>
      <c r="T187" s="360"/>
      <c r="U187" s="360"/>
      <c r="V187" s="586"/>
      <c r="W187" s="586" t="s">
        <v>582</v>
      </c>
      <c r="X187" s="586">
        <v>0</v>
      </c>
      <c r="Y187" s="586">
        <v>0</v>
      </c>
      <c r="Z187" s="586">
        <v>0</v>
      </c>
      <c r="AA187" s="586">
        <v>0</v>
      </c>
      <c r="AB187" s="586">
        <v>5</v>
      </c>
      <c r="AC187" s="586">
        <v>5</v>
      </c>
      <c r="AD187" s="586">
        <v>5</v>
      </c>
      <c r="AE187" s="586">
        <v>5</v>
      </c>
      <c r="AF187" s="586">
        <v>0</v>
      </c>
      <c r="AG187" s="586">
        <v>345</v>
      </c>
      <c r="AH187" s="586">
        <v>25</v>
      </c>
      <c r="AI187" s="350">
        <v>365</v>
      </c>
      <c r="AJ187" s="581" t="s">
        <v>138</v>
      </c>
      <c r="AK187" s="586">
        <f>ROWS($O$157:AI187)</f>
        <v>31</v>
      </c>
      <c r="AL187" s="581" t="str">
        <f t="shared" si="6"/>
        <v/>
      </c>
      <c r="AM187" s="586" t="str">
        <f>IFERROR(SMALL($AL$157:$AL$203,ROWS($AL$157:AL187)),"")</f>
        <v/>
      </c>
      <c r="AN187" s="586"/>
    </row>
    <row r="188" spans="3:48" ht="15" hidden="1" x14ac:dyDescent="0.25">
      <c r="C188" s="350" t="s">
        <v>583</v>
      </c>
      <c r="D188" s="382">
        <v>1.1711722445283739E-2</v>
      </c>
      <c r="E188" s="382">
        <v>2.9785662373559866E-3</v>
      </c>
      <c r="F188" s="382">
        <v>2.9785662373559866E-3</v>
      </c>
      <c r="G188" s="382">
        <v>4.9682484839097853E-3</v>
      </c>
      <c r="H188" s="382">
        <v>3.1572802115973457E-2</v>
      </c>
      <c r="I188" s="382">
        <v>1.9455994662409302E-2</v>
      </c>
      <c r="J188" s="382">
        <v>1.6477428425053318E-2</v>
      </c>
      <c r="K188" s="382">
        <v>5.4805618767350156E-2</v>
      </c>
      <c r="L188" s="382">
        <v>2.0254250414020708E-2</v>
      </c>
      <c r="M188" s="382">
        <v>0.8347968022112876</v>
      </c>
      <c r="N188" s="382">
        <v>0.16520319778871242</v>
      </c>
      <c r="O188" s="350" t="s">
        <v>138</v>
      </c>
      <c r="P188" s="350">
        <f>ROWS($O$157:O188)</f>
        <v>32</v>
      </c>
      <c r="Q188" s="350" t="str">
        <f t="shared" si="7"/>
        <v/>
      </c>
      <c r="R188" s="350" t="str">
        <f>IFERROR(SMALL($Q$157:$Q$200,ROWS($Q$157:Q188)),"")</f>
        <v/>
      </c>
      <c r="T188" s="360"/>
      <c r="U188" s="360"/>
      <c r="V188" s="586"/>
      <c r="W188" s="586" t="s">
        <v>583</v>
      </c>
      <c r="X188" s="586">
        <v>10</v>
      </c>
      <c r="Y188" s="586">
        <v>5</v>
      </c>
      <c r="Z188" s="586">
        <v>5</v>
      </c>
      <c r="AA188" s="581">
        <v>5</v>
      </c>
      <c r="AB188" s="586">
        <v>25</v>
      </c>
      <c r="AC188" s="586">
        <v>15</v>
      </c>
      <c r="AD188" s="586">
        <v>15</v>
      </c>
      <c r="AE188" s="586">
        <v>45</v>
      </c>
      <c r="AF188" s="586">
        <v>15</v>
      </c>
      <c r="AG188" s="586">
        <v>700</v>
      </c>
      <c r="AH188" s="586">
        <v>140</v>
      </c>
      <c r="AI188" s="350">
        <v>840</v>
      </c>
      <c r="AJ188" s="581" t="s">
        <v>138</v>
      </c>
      <c r="AK188" s="586">
        <f>ROWS($O$157:AI188)</f>
        <v>32</v>
      </c>
      <c r="AL188" s="581" t="str">
        <f t="shared" si="6"/>
        <v/>
      </c>
      <c r="AM188" s="586" t="str">
        <f>IFERROR(SMALL($AL$157:$AL$203,ROWS($AL$157:AL188)),"")</f>
        <v/>
      </c>
      <c r="AN188" s="586"/>
    </row>
    <row r="189" spans="3:48" ht="15" hidden="1" x14ac:dyDescent="0.25">
      <c r="C189" s="350" t="s">
        <v>584</v>
      </c>
      <c r="D189" s="382">
        <v>8.7209302325581394E-3</v>
      </c>
      <c r="E189" s="382">
        <v>0</v>
      </c>
      <c r="F189" s="382">
        <v>2.4157701475230301E-3</v>
      </c>
      <c r="G189" s="382">
        <v>6.0394253688075749E-3</v>
      </c>
      <c r="H189" s="382">
        <v>8.8578238742511098E-3</v>
      </c>
      <c r="I189" s="382">
        <v>1.0605230947626101E-2</v>
      </c>
      <c r="J189" s="382">
        <v>2.8183985054435349E-3</v>
      </c>
      <c r="K189" s="382">
        <v>3.6373445854538423E-2</v>
      </c>
      <c r="L189" s="382">
        <v>6.4420537267280802E-3</v>
      </c>
      <c r="M189" s="382">
        <v>0.91772692134252398</v>
      </c>
      <c r="N189" s="382">
        <v>8.227307865747599E-2</v>
      </c>
      <c r="O189" s="350" t="s">
        <v>138</v>
      </c>
      <c r="P189" s="350">
        <f>ROWS($O$157:O189)</f>
        <v>33</v>
      </c>
      <c r="Q189" s="350" t="str">
        <f t="shared" si="7"/>
        <v/>
      </c>
      <c r="R189" s="350" t="str">
        <f>IFERROR(SMALL($Q$157:$Q$200,ROWS($Q$157:Q189)),"")</f>
        <v/>
      </c>
      <c r="T189" s="360"/>
      <c r="U189" s="360"/>
      <c r="V189" s="586"/>
      <c r="W189" s="586" t="s">
        <v>584</v>
      </c>
      <c r="X189" s="586">
        <v>10</v>
      </c>
      <c r="Y189" s="586">
        <v>0</v>
      </c>
      <c r="Z189" s="586">
        <v>5</v>
      </c>
      <c r="AA189" s="586">
        <v>10</v>
      </c>
      <c r="AB189" s="586">
        <v>10</v>
      </c>
      <c r="AC189" s="586">
        <v>15</v>
      </c>
      <c r="AD189" s="586">
        <v>5</v>
      </c>
      <c r="AE189" s="586">
        <v>45</v>
      </c>
      <c r="AF189" s="586">
        <v>10</v>
      </c>
      <c r="AG189" s="586">
        <v>1140</v>
      </c>
      <c r="AH189" s="586">
        <v>100</v>
      </c>
      <c r="AI189" s="350">
        <v>1240</v>
      </c>
      <c r="AJ189" s="581" t="s">
        <v>138</v>
      </c>
      <c r="AK189" s="586">
        <f>ROWS($O$157:AI189)</f>
        <v>33</v>
      </c>
      <c r="AL189" s="581" t="str">
        <f t="shared" si="6"/>
        <v/>
      </c>
      <c r="AM189" s="586" t="str">
        <f>IFERROR(SMALL($AL$157:$AL$203,ROWS($AL$157:AL189)),"")</f>
        <v/>
      </c>
      <c r="AN189" s="586"/>
    </row>
    <row r="190" spans="3:48" ht="15" hidden="1" x14ac:dyDescent="0.25">
      <c r="C190" s="350" t="s">
        <v>585</v>
      </c>
      <c r="D190" s="382">
        <v>1.1156186612576065E-2</v>
      </c>
      <c r="E190" s="382">
        <v>3.0425963488843813E-3</v>
      </c>
      <c r="F190" s="382">
        <v>6.6937119675456391E-4</v>
      </c>
      <c r="G190" s="382">
        <v>5.7403651115618664E-3</v>
      </c>
      <c r="H190" s="382">
        <v>5.5111561866125765E-2</v>
      </c>
      <c r="I190" s="382">
        <v>1.9614604462474646E-2</v>
      </c>
      <c r="J190" s="382">
        <v>1.2515212981744421E-2</v>
      </c>
      <c r="K190" s="382">
        <v>3.9208924949290055E-2</v>
      </c>
      <c r="L190" s="382">
        <v>7.099391480730223E-3</v>
      </c>
      <c r="M190" s="382">
        <v>0.84584178498985796</v>
      </c>
      <c r="N190" s="382">
        <v>0.15415821501014199</v>
      </c>
      <c r="O190" s="350" t="s">
        <v>138</v>
      </c>
      <c r="P190" s="350">
        <f>ROWS($O$157:O190)</f>
        <v>34</v>
      </c>
      <c r="Q190" s="350" t="str">
        <f t="shared" si="7"/>
        <v/>
      </c>
      <c r="R190" s="350" t="str">
        <f>IFERROR(SMALL($Q$157:$Q$200,ROWS($Q$157:Q190)),"")</f>
        <v/>
      </c>
      <c r="T190" s="360"/>
      <c r="U190" s="360"/>
      <c r="V190" s="586"/>
      <c r="W190" s="586" t="s">
        <v>585</v>
      </c>
      <c r="X190" s="586">
        <v>5</v>
      </c>
      <c r="Y190" s="586">
        <v>0</v>
      </c>
      <c r="Z190" s="586">
        <v>0</v>
      </c>
      <c r="AA190" s="586">
        <v>5</v>
      </c>
      <c r="AB190" s="586">
        <v>25</v>
      </c>
      <c r="AC190" s="586">
        <v>10</v>
      </c>
      <c r="AD190" s="586">
        <v>5</v>
      </c>
      <c r="AE190" s="586">
        <v>20</v>
      </c>
      <c r="AF190" s="586">
        <v>5</v>
      </c>
      <c r="AG190" s="586">
        <v>415</v>
      </c>
      <c r="AH190" s="586">
        <v>75</v>
      </c>
      <c r="AI190" s="350">
        <v>495</v>
      </c>
      <c r="AJ190" s="581" t="s">
        <v>138</v>
      </c>
      <c r="AK190" s="586">
        <f>ROWS($O$157:AI190)</f>
        <v>34</v>
      </c>
      <c r="AL190" s="581" t="str">
        <f t="shared" si="6"/>
        <v/>
      </c>
      <c r="AM190" s="586" t="str">
        <f>IFERROR(SMALL($AL$157:$AL$203,ROWS($AL$157:AL190)),"")</f>
        <v/>
      </c>
      <c r="AN190" s="586"/>
    </row>
    <row r="191" spans="3:48" ht="15" hidden="1" x14ac:dyDescent="0.25">
      <c r="C191" s="350" t="s">
        <v>586</v>
      </c>
      <c r="D191" s="382">
        <v>8.8365763568563002E-3</v>
      </c>
      <c r="E191" s="382">
        <v>0</v>
      </c>
      <c r="F191" s="382">
        <v>2.3505293109237759E-3</v>
      </c>
      <c r="G191" s="382">
        <v>1.7673152713712601E-3</v>
      </c>
      <c r="H191" s="382">
        <v>3.122846084513017E-2</v>
      </c>
      <c r="I191" s="382">
        <v>1.1487549263913191E-2</v>
      </c>
      <c r="J191" s="382">
        <v>3.5346305427425202E-3</v>
      </c>
      <c r="K191" s="382">
        <v>3.6229963063110833E-2</v>
      </c>
      <c r="L191" s="382">
        <v>9.7202339925419306E-3</v>
      </c>
      <c r="M191" s="382">
        <v>0.89484474135341008</v>
      </c>
      <c r="N191" s="382">
        <v>0.10515525864658998</v>
      </c>
      <c r="O191" s="350" t="s">
        <v>138</v>
      </c>
      <c r="P191" s="350">
        <f>ROWS($O$157:O191)</f>
        <v>35</v>
      </c>
      <c r="Q191" s="350" t="str">
        <f t="shared" si="7"/>
        <v/>
      </c>
      <c r="R191" s="350" t="str">
        <f>IFERROR(SMALL($Q$157:$Q$200,ROWS($Q$157:Q191)),"")</f>
        <v/>
      </c>
      <c r="T191" s="360"/>
      <c r="U191" s="360"/>
      <c r="V191" s="586"/>
      <c r="W191" s="586" t="s">
        <v>586</v>
      </c>
      <c r="X191" s="586">
        <v>5</v>
      </c>
      <c r="Y191" s="586">
        <v>0</v>
      </c>
      <c r="Z191" s="586">
        <v>0</v>
      </c>
      <c r="AA191" s="586">
        <v>0</v>
      </c>
      <c r="AB191" s="586">
        <v>20</v>
      </c>
      <c r="AC191" s="586">
        <v>5</v>
      </c>
      <c r="AD191" s="586">
        <v>0</v>
      </c>
      <c r="AE191" s="586">
        <v>20</v>
      </c>
      <c r="AF191" s="586">
        <v>5</v>
      </c>
      <c r="AG191" s="586">
        <v>505</v>
      </c>
      <c r="AH191" s="586">
        <v>60</v>
      </c>
      <c r="AI191" s="350">
        <v>565</v>
      </c>
      <c r="AJ191" s="581" t="s">
        <v>138</v>
      </c>
      <c r="AK191" s="586">
        <f>ROWS($O$157:AI191)</f>
        <v>35</v>
      </c>
      <c r="AL191" s="581" t="str">
        <f t="shared" si="6"/>
        <v/>
      </c>
      <c r="AM191" s="586" t="str">
        <f>IFERROR(SMALL($AL$157:$AL$203,ROWS($AL$157:AL191)),"")</f>
        <v/>
      </c>
      <c r="AN191" s="586"/>
    </row>
    <row r="192" spans="3:48" ht="15" hidden="1" x14ac:dyDescent="0.25">
      <c r="C192" s="350" t="s">
        <v>587</v>
      </c>
      <c r="D192" s="382">
        <v>1.0830324909747292E-2</v>
      </c>
      <c r="E192" s="382">
        <v>1.2033694344163659E-3</v>
      </c>
      <c r="F192" s="382">
        <v>2.4067388688327317E-3</v>
      </c>
      <c r="G192" s="382">
        <v>0</v>
      </c>
      <c r="H192" s="382">
        <v>6.0168471720818293E-3</v>
      </c>
      <c r="I192" s="382">
        <v>1.8050541516245487E-2</v>
      </c>
      <c r="J192" s="382">
        <v>3.2081829121540312E-2</v>
      </c>
      <c r="K192" s="382">
        <v>2.6474127557160047E-2</v>
      </c>
      <c r="L192" s="382">
        <v>3.6101083032490976E-3</v>
      </c>
      <c r="M192" s="382">
        <v>0.89932611311672683</v>
      </c>
      <c r="N192" s="382">
        <v>0.10067388688327317</v>
      </c>
      <c r="O192" s="350" t="s">
        <v>138</v>
      </c>
      <c r="P192" s="350">
        <f>ROWS($O$157:O192)</f>
        <v>36</v>
      </c>
      <c r="Q192" s="350" t="str">
        <f t="shared" si="7"/>
        <v/>
      </c>
      <c r="R192" s="350" t="str">
        <f>IFERROR(SMALL($Q$157:$Q$200,ROWS($Q$157:Q192)),"")</f>
        <v/>
      </c>
      <c r="T192" s="360"/>
      <c r="U192" s="360"/>
      <c r="V192" s="586"/>
      <c r="W192" s="586" t="s">
        <v>587</v>
      </c>
      <c r="X192" s="586">
        <v>5</v>
      </c>
      <c r="Y192" s="586">
        <v>0</v>
      </c>
      <c r="Z192" s="586">
        <v>0</v>
      </c>
      <c r="AA192" s="586">
        <v>0</v>
      </c>
      <c r="AB192" s="586">
        <v>5</v>
      </c>
      <c r="AC192" s="586">
        <v>10</v>
      </c>
      <c r="AD192" s="586">
        <v>15</v>
      </c>
      <c r="AE192" s="586">
        <v>10</v>
      </c>
      <c r="AF192" s="586">
        <v>0</v>
      </c>
      <c r="AG192" s="586">
        <v>375</v>
      </c>
      <c r="AH192" s="586">
        <v>40</v>
      </c>
      <c r="AI192" s="350">
        <v>415</v>
      </c>
      <c r="AJ192" s="581" t="s">
        <v>138</v>
      </c>
      <c r="AK192" s="586">
        <f>ROWS($O$157:AI192)</f>
        <v>36</v>
      </c>
      <c r="AL192" s="581" t="str">
        <f t="shared" si="6"/>
        <v/>
      </c>
      <c r="AM192" s="586" t="str">
        <f>IFERROR(SMALL($AL$157:$AL$203,ROWS($AL$157:AL192)),"")</f>
        <v/>
      </c>
      <c r="AN192" s="586"/>
    </row>
    <row r="193" spans="3:42" ht="15" hidden="1" x14ac:dyDescent="0.25">
      <c r="C193" s="350" t="s">
        <v>588</v>
      </c>
      <c r="D193" s="382">
        <v>7.462686567164179E-3</v>
      </c>
      <c r="E193" s="382">
        <v>1.4925373134328358E-3</v>
      </c>
      <c r="F193" s="382">
        <v>2.9850746268656717E-3</v>
      </c>
      <c r="G193" s="382">
        <v>1.4925373134328358E-3</v>
      </c>
      <c r="H193" s="382">
        <v>1.1940298507462687E-2</v>
      </c>
      <c r="I193" s="382">
        <v>2.0895522388059702E-2</v>
      </c>
      <c r="J193" s="382">
        <v>0</v>
      </c>
      <c r="K193" s="382">
        <v>4.0298507462686567E-2</v>
      </c>
      <c r="L193" s="382">
        <v>2.9850746268656717E-3</v>
      </c>
      <c r="M193" s="382">
        <v>0.91044776119402981</v>
      </c>
      <c r="N193" s="382">
        <v>8.9552238805970144E-2</v>
      </c>
      <c r="O193" s="350" t="s">
        <v>138</v>
      </c>
      <c r="P193" s="350">
        <f>ROWS($O$157:O193)</f>
        <v>37</v>
      </c>
      <c r="Q193" s="350" t="str">
        <f t="shared" si="7"/>
        <v/>
      </c>
      <c r="R193" s="350" t="str">
        <f>IFERROR(SMALL($Q$157:$Q$200,ROWS($Q$157:Q193)),"")</f>
        <v/>
      </c>
      <c r="T193" s="360"/>
      <c r="U193" s="360"/>
      <c r="V193" s="586"/>
      <c r="W193" s="586" t="s">
        <v>588</v>
      </c>
      <c r="X193" s="586">
        <v>5</v>
      </c>
      <c r="Y193" s="586">
        <v>0</v>
      </c>
      <c r="Z193" s="586">
        <v>0</v>
      </c>
      <c r="AA193" s="586">
        <v>0</v>
      </c>
      <c r="AB193" s="586">
        <v>10</v>
      </c>
      <c r="AC193" s="586">
        <v>15</v>
      </c>
      <c r="AD193" s="586">
        <v>0</v>
      </c>
      <c r="AE193" s="586">
        <v>25</v>
      </c>
      <c r="AF193" s="586">
        <v>0</v>
      </c>
      <c r="AG193" s="586">
        <v>610</v>
      </c>
      <c r="AH193" s="586">
        <v>60</v>
      </c>
      <c r="AI193" s="350">
        <v>670</v>
      </c>
      <c r="AJ193" s="581" t="s">
        <v>138</v>
      </c>
      <c r="AK193" s="586">
        <f>ROWS($O$157:AI193)</f>
        <v>37</v>
      </c>
      <c r="AL193" s="581" t="str">
        <f t="shared" si="6"/>
        <v/>
      </c>
      <c r="AM193" s="586" t="str">
        <f>IFERROR(SMALL($AL$157:$AL$203,ROWS($AL$157:AL193)),"")</f>
        <v/>
      </c>
      <c r="AN193" s="586"/>
    </row>
    <row r="194" spans="3:42" ht="15" hidden="1" x14ac:dyDescent="0.25">
      <c r="C194" s="350" t="s">
        <v>589</v>
      </c>
      <c r="D194" s="382">
        <v>6.1665798777646831E-3</v>
      </c>
      <c r="E194" s="382">
        <v>1.3703510839477074E-3</v>
      </c>
      <c r="F194" s="382">
        <v>3.4258777098692683E-3</v>
      </c>
      <c r="G194" s="382">
        <v>3.4258777098692683E-3</v>
      </c>
      <c r="H194" s="382">
        <v>1.3244443226354591E-2</v>
      </c>
      <c r="I194" s="382">
        <v>1.5985145394250007E-2</v>
      </c>
      <c r="J194" s="382">
        <v>1.0503741058459177E-2</v>
      </c>
      <c r="K194" s="382">
        <v>5.024392249294269E-2</v>
      </c>
      <c r="L194" s="382">
        <v>1.0846328829446104E-2</v>
      </c>
      <c r="M194" s="382">
        <v>0.88478773261709642</v>
      </c>
      <c r="N194" s="382">
        <v>0.11521226738290351</v>
      </c>
      <c r="O194" s="350" t="s">
        <v>138</v>
      </c>
      <c r="P194" s="350">
        <f>ROWS($O$157:O194)</f>
        <v>38</v>
      </c>
      <c r="Q194" s="350" t="str">
        <f t="shared" si="7"/>
        <v/>
      </c>
      <c r="R194" s="350" t="str">
        <f>IFERROR(SMALL($Q$157:$Q$200,ROWS($Q$157:Q194)),"")</f>
        <v/>
      </c>
      <c r="T194" s="360"/>
      <c r="U194" s="360"/>
      <c r="V194" s="586"/>
      <c r="W194" s="586" t="s">
        <v>589</v>
      </c>
      <c r="X194" s="586">
        <v>10</v>
      </c>
      <c r="Y194" s="586">
        <v>0</v>
      </c>
      <c r="Z194" s="586">
        <v>5</v>
      </c>
      <c r="AA194" s="586">
        <v>5</v>
      </c>
      <c r="AB194" s="586">
        <v>20</v>
      </c>
      <c r="AC194" s="586">
        <v>25</v>
      </c>
      <c r="AD194" s="586">
        <v>15</v>
      </c>
      <c r="AE194" s="586">
        <v>75</v>
      </c>
      <c r="AF194" s="586">
        <v>15</v>
      </c>
      <c r="AG194" s="586">
        <v>1290</v>
      </c>
      <c r="AH194" s="586">
        <v>170</v>
      </c>
      <c r="AI194" s="350">
        <v>1460</v>
      </c>
      <c r="AJ194" s="581" t="s">
        <v>138</v>
      </c>
      <c r="AK194" s="586">
        <f>ROWS($O$157:AI194)</f>
        <v>38</v>
      </c>
      <c r="AL194" s="581" t="str">
        <f t="shared" si="6"/>
        <v/>
      </c>
      <c r="AM194" s="586" t="str">
        <f>IFERROR(SMALL($AL$157:$AL$203,ROWS($AL$157:AL194)),"")</f>
        <v/>
      </c>
      <c r="AN194" s="586"/>
    </row>
    <row r="195" spans="3:42" ht="15" hidden="1" x14ac:dyDescent="0.25">
      <c r="C195" s="350" t="s">
        <v>590</v>
      </c>
      <c r="D195" s="382">
        <v>9.3012833570992048E-3</v>
      </c>
      <c r="E195" s="382">
        <v>1.425952332450601E-3</v>
      </c>
      <c r="F195" s="382">
        <v>2.9211652067630883E-3</v>
      </c>
      <c r="G195" s="382">
        <v>3.9397025870849464E-3</v>
      </c>
      <c r="H195" s="382">
        <v>2.1523731920961499E-2</v>
      </c>
      <c r="I195" s="382">
        <v>1.4190262782644122E-2</v>
      </c>
      <c r="J195" s="382">
        <v>5.907516805866775E-3</v>
      </c>
      <c r="K195" s="382">
        <v>5.8329598696272147E-2</v>
      </c>
      <c r="L195" s="382">
        <v>1.0523528213485435E-2</v>
      </c>
      <c r="M195" s="382">
        <v>0.87193725809737221</v>
      </c>
      <c r="N195" s="382">
        <v>0.12806274190262781</v>
      </c>
      <c r="O195" s="350" t="s">
        <v>138</v>
      </c>
      <c r="P195" s="350">
        <f>ROWS($O$157:O195)</f>
        <v>39</v>
      </c>
      <c r="Q195" s="350" t="str">
        <f t="shared" si="7"/>
        <v/>
      </c>
      <c r="R195" s="350" t="str">
        <f>IFERROR(SMALL($Q$157:$Q$200,ROWS($Q$157:Q195)),"")</f>
        <v/>
      </c>
      <c r="T195" s="360"/>
      <c r="U195" s="360"/>
      <c r="V195" s="586"/>
      <c r="W195" s="586" t="s">
        <v>590</v>
      </c>
      <c r="X195" s="586">
        <v>25</v>
      </c>
      <c r="Y195" s="586">
        <v>5</v>
      </c>
      <c r="Z195" s="586">
        <v>5</v>
      </c>
      <c r="AA195" s="586">
        <v>10</v>
      </c>
      <c r="AB195" s="586">
        <v>55</v>
      </c>
      <c r="AC195" s="586">
        <v>35</v>
      </c>
      <c r="AD195" s="586">
        <v>15</v>
      </c>
      <c r="AE195" s="586">
        <v>145</v>
      </c>
      <c r="AF195" s="586">
        <v>25</v>
      </c>
      <c r="AG195" s="586">
        <v>2140</v>
      </c>
      <c r="AH195" s="586">
        <v>315</v>
      </c>
      <c r="AI195" s="350">
        <v>2455</v>
      </c>
      <c r="AJ195" s="581" t="s">
        <v>138</v>
      </c>
      <c r="AK195" s="586">
        <f>ROWS($O$157:AI195)</f>
        <v>39</v>
      </c>
      <c r="AL195" s="581" t="str">
        <f t="shared" si="6"/>
        <v/>
      </c>
      <c r="AM195" s="586" t="str">
        <f>IFERROR(SMALL($AL$157:$AL$203,ROWS($AL$157:AL195)),"")</f>
        <v/>
      </c>
      <c r="AN195" s="586"/>
    </row>
    <row r="196" spans="3:42" ht="15" hidden="1" x14ac:dyDescent="0.25">
      <c r="C196" s="350" t="s">
        <v>591</v>
      </c>
      <c r="D196" s="382">
        <v>1.0500792332512363E-2</v>
      </c>
      <c r="E196" s="382">
        <v>1.9092349695477022E-3</v>
      </c>
      <c r="F196" s="382">
        <v>2.3865437119346281E-3</v>
      </c>
      <c r="G196" s="382">
        <v>1.4319262271607768E-3</v>
      </c>
      <c r="H196" s="382">
        <v>1.9290432823567596E-2</v>
      </c>
      <c r="I196" s="382">
        <v>1.3125990415640453E-2</v>
      </c>
      <c r="J196" s="382">
        <v>4.7730874238692555E-4</v>
      </c>
      <c r="K196" s="382">
        <v>6.0696966225633392E-2</v>
      </c>
      <c r="L196" s="382">
        <v>5.9663592798365698E-3</v>
      </c>
      <c r="M196" s="382">
        <v>0.88421444527177961</v>
      </c>
      <c r="N196" s="382">
        <v>0.1157855547282204</v>
      </c>
      <c r="O196" s="350" t="s">
        <v>138</v>
      </c>
      <c r="P196" s="350">
        <f>ROWS($O$157:O196)</f>
        <v>40</v>
      </c>
      <c r="Q196" s="350" t="str">
        <f t="shared" si="7"/>
        <v/>
      </c>
      <c r="R196" s="350" t="str">
        <f>IFERROR(SMALL($Q$157:$Q$200,ROWS($Q$157:Q196)),"")</f>
        <v/>
      </c>
      <c r="T196" s="360"/>
      <c r="U196" s="360"/>
      <c r="V196" s="586"/>
      <c r="W196" s="586" t="s">
        <v>591</v>
      </c>
      <c r="X196" s="586">
        <v>45</v>
      </c>
      <c r="Y196" s="586">
        <v>10</v>
      </c>
      <c r="Z196" s="586">
        <v>10</v>
      </c>
      <c r="AA196" s="586">
        <v>5</v>
      </c>
      <c r="AB196" s="586">
        <v>80</v>
      </c>
      <c r="AC196" s="586">
        <v>55</v>
      </c>
      <c r="AD196" s="586">
        <v>0</v>
      </c>
      <c r="AE196" s="586">
        <v>255</v>
      </c>
      <c r="AF196" s="586">
        <v>25</v>
      </c>
      <c r="AG196" s="586">
        <v>3705</v>
      </c>
      <c r="AH196" s="586">
        <v>485</v>
      </c>
      <c r="AI196" s="350">
        <v>4190</v>
      </c>
      <c r="AJ196" s="581" t="s">
        <v>138</v>
      </c>
      <c r="AK196" s="586">
        <f>ROWS($O$157:AI196)</f>
        <v>40</v>
      </c>
      <c r="AL196" s="581" t="str">
        <f t="shared" si="6"/>
        <v/>
      </c>
      <c r="AN196" s="586"/>
    </row>
    <row r="197" spans="3:42" ht="15" hidden="1" x14ac:dyDescent="0.25">
      <c r="C197" s="350" t="s">
        <v>592</v>
      </c>
      <c r="D197" s="382" t="s">
        <v>137</v>
      </c>
      <c r="E197" s="382" t="s">
        <v>137</v>
      </c>
      <c r="F197" s="382" t="s">
        <v>137</v>
      </c>
      <c r="G197" s="382" t="s">
        <v>137</v>
      </c>
      <c r="H197" s="382" t="s">
        <v>137</v>
      </c>
      <c r="I197" s="382" t="s">
        <v>137</v>
      </c>
      <c r="J197" s="382" t="s">
        <v>137</v>
      </c>
      <c r="K197" s="382" t="s">
        <v>137</v>
      </c>
      <c r="L197" s="382" t="s">
        <v>137</v>
      </c>
      <c r="M197" s="382" t="s">
        <v>137</v>
      </c>
      <c r="N197" s="382" t="s">
        <v>137</v>
      </c>
      <c r="O197" s="350" t="s">
        <v>138</v>
      </c>
      <c r="P197" s="350">
        <f>ROWS($O$157:O197)</f>
        <v>41</v>
      </c>
      <c r="Q197" s="350" t="str">
        <f t="shared" si="7"/>
        <v/>
      </c>
      <c r="R197" s="350" t="str">
        <f>IFERROR(SMALL($Q$157:$Q$200,ROWS($Q$157:Q197)),"")</f>
        <v/>
      </c>
      <c r="T197" s="360"/>
      <c r="U197" s="360"/>
      <c r="V197" s="586"/>
      <c r="W197" s="586" t="s">
        <v>592</v>
      </c>
      <c r="X197" s="581">
        <v>0</v>
      </c>
      <c r="Y197" s="581">
        <v>0</v>
      </c>
      <c r="Z197" s="581">
        <v>0</v>
      </c>
      <c r="AA197" s="581">
        <v>0</v>
      </c>
      <c r="AB197" s="586">
        <v>0</v>
      </c>
      <c r="AC197" s="581">
        <v>0</v>
      </c>
      <c r="AD197" s="586">
        <v>0</v>
      </c>
      <c r="AE197" s="586">
        <v>0</v>
      </c>
      <c r="AF197" s="586">
        <v>0</v>
      </c>
      <c r="AG197" s="586">
        <v>5</v>
      </c>
      <c r="AH197" s="586">
        <v>0</v>
      </c>
      <c r="AI197" s="350">
        <v>5</v>
      </c>
      <c r="AJ197" s="581" t="s">
        <v>138</v>
      </c>
      <c r="AK197" s="586">
        <f>ROWS($O$157:AI197)</f>
        <v>41</v>
      </c>
      <c r="AL197" s="581" t="str">
        <f t="shared" si="6"/>
        <v/>
      </c>
      <c r="AN197" s="586"/>
    </row>
    <row r="198" spans="3:42" ht="15" hidden="1" x14ac:dyDescent="0.25">
      <c r="C198" s="350" t="s">
        <v>593</v>
      </c>
      <c r="D198" s="382">
        <v>3.7313432835820895E-3</v>
      </c>
      <c r="E198" s="382">
        <v>0</v>
      </c>
      <c r="F198" s="382">
        <v>0</v>
      </c>
      <c r="G198" s="382">
        <v>0</v>
      </c>
      <c r="H198" s="382">
        <v>1.1194029850746268E-2</v>
      </c>
      <c r="I198" s="382">
        <v>1.4925373134328358E-2</v>
      </c>
      <c r="J198" s="382">
        <v>3.7313432835820895E-3</v>
      </c>
      <c r="K198" s="382">
        <v>9.7014925373134331E-2</v>
      </c>
      <c r="L198" s="382">
        <v>3.7313432835820895E-3</v>
      </c>
      <c r="M198" s="382">
        <v>0.86567164179104472</v>
      </c>
      <c r="N198" s="382">
        <v>0.13432835820895522</v>
      </c>
      <c r="O198" s="350" t="s">
        <v>138</v>
      </c>
      <c r="P198" s="350">
        <f>ROWS($O$157:O198)</f>
        <v>42</v>
      </c>
      <c r="Q198" s="350" t="str">
        <f t="shared" si="7"/>
        <v/>
      </c>
      <c r="R198" s="350" t="str">
        <f>IFERROR(SMALL($Q$157:$Q$200,ROWS($Q$157:Q198)),"")</f>
        <v/>
      </c>
      <c r="T198" s="360"/>
      <c r="U198" s="360"/>
      <c r="V198" s="586"/>
      <c r="W198" s="586" t="s">
        <v>593</v>
      </c>
      <c r="X198" s="586">
        <v>0</v>
      </c>
      <c r="Y198" s="586">
        <v>0</v>
      </c>
      <c r="Z198" s="586">
        <v>0</v>
      </c>
      <c r="AA198" s="581">
        <v>0</v>
      </c>
      <c r="AB198" s="586">
        <v>5</v>
      </c>
      <c r="AC198" s="581">
        <v>5</v>
      </c>
      <c r="AD198" s="586">
        <v>0</v>
      </c>
      <c r="AE198" s="586">
        <v>25</v>
      </c>
      <c r="AF198" s="586">
        <v>0</v>
      </c>
      <c r="AG198" s="586">
        <v>230</v>
      </c>
      <c r="AH198" s="586">
        <v>35</v>
      </c>
      <c r="AI198" s="350">
        <v>270</v>
      </c>
      <c r="AJ198" s="581" t="s">
        <v>138</v>
      </c>
      <c r="AK198" s="586">
        <f>ROWS($O$157:AI198)</f>
        <v>42</v>
      </c>
      <c r="AL198" s="581" t="str">
        <f t="shared" si="6"/>
        <v/>
      </c>
      <c r="AN198" s="586"/>
    </row>
    <row r="199" spans="3:42" ht="15" hidden="1" x14ac:dyDescent="0.25">
      <c r="D199" s="382"/>
      <c r="E199" s="382"/>
      <c r="F199" s="382"/>
      <c r="G199" s="382"/>
      <c r="H199" s="382"/>
      <c r="I199" s="382"/>
      <c r="J199" s="382"/>
      <c r="K199" s="382"/>
      <c r="L199" s="382"/>
      <c r="M199" s="382"/>
      <c r="N199" s="382"/>
      <c r="R199" s="350" t="str">
        <f>IFERROR(SMALL($Q$157:$Q$200,ROWS($Q$157:Q199)),"")</f>
        <v/>
      </c>
      <c r="T199" s="360"/>
      <c r="U199" s="360"/>
      <c r="V199" s="586"/>
      <c r="W199" s="586"/>
      <c r="X199" s="586"/>
      <c r="Y199" s="586"/>
      <c r="Z199" s="586"/>
      <c r="AA199" s="586"/>
      <c r="AB199" s="586"/>
      <c r="AC199" s="586"/>
      <c r="AD199" s="586"/>
      <c r="AE199" s="586"/>
      <c r="AF199" s="586"/>
      <c r="AG199" s="586"/>
      <c r="AH199" s="586"/>
      <c r="AI199" s="586"/>
      <c r="AJ199" s="586"/>
      <c r="AK199" s="586"/>
      <c r="AL199" s="586"/>
      <c r="AM199" s="586" t="str">
        <f>IFERROR(SMALL($AL$157:$AL$203,ROWS($AL$157:AL199)),"")</f>
        <v/>
      </c>
      <c r="AN199" s="586"/>
    </row>
    <row r="200" spans="3:42" ht="15" hidden="1" x14ac:dyDescent="0.25">
      <c r="R200" s="350" t="str">
        <f>IFERROR(SMALL($Q$157:$Q$200,ROWS($Q$157:Q200)),"")</f>
        <v/>
      </c>
      <c r="T200" s="360"/>
      <c r="U200" s="360"/>
      <c r="V200" s="586"/>
      <c r="W200" s="586"/>
      <c r="X200" s="586"/>
      <c r="Y200" s="586"/>
      <c r="Z200" s="586"/>
      <c r="AA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  <c r="AM200" s="586" t="str">
        <f>IFERROR(SMALL($AL$157:$AL$203,ROWS($AL$157:AL200)),"")</f>
        <v/>
      </c>
      <c r="AN200" s="586"/>
    </row>
    <row r="201" spans="3:42" ht="15" hidden="1" x14ac:dyDescent="0.25">
      <c r="T201" s="360"/>
      <c r="U201" s="360"/>
      <c r="V201" s="586"/>
      <c r="W201" s="586"/>
      <c r="X201" s="586"/>
      <c r="Y201" s="586"/>
      <c r="Z201" s="586"/>
      <c r="AA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  <c r="AM201" s="586" t="str">
        <f>IFERROR(SMALL($AL$157:$AL$203,ROWS($AL$157:AL201)),"")</f>
        <v/>
      </c>
      <c r="AN201" s="586"/>
    </row>
    <row r="202" spans="3:42" ht="15" hidden="1" x14ac:dyDescent="0.25">
      <c r="T202" s="360"/>
      <c r="U202" s="360"/>
      <c r="V202" s="586"/>
      <c r="W202" s="586"/>
      <c r="X202" s="586"/>
      <c r="Y202" s="586"/>
      <c r="Z202" s="586"/>
      <c r="AA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  <c r="AM202" s="586" t="str">
        <f>IFERROR(SMALL($AL$157:$AL$203,ROWS($AL$157:AL202)),"")</f>
        <v/>
      </c>
      <c r="AN202" s="586"/>
    </row>
    <row r="203" spans="3:42" ht="15" hidden="1" x14ac:dyDescent="0.25">
      <c r="T203" s="360"/>
      <c r="U203" s="360"/>
      <c r="V203" s="586"/>
      <c r="W203" s="586"/>
      <c r="X203" s="586"/>
      <c r="Y203" s="586"/>
      <c r="Z203" s="586"/>
      <c r="AA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  <c r="AM203" s="586" t="str">
        <f>IFERROR(SMALL($AL$157:$AL$203,ROWS($AL$157:AL203)),"")</f>
        <v/>
      </c>
      <c r="AN203" s="586"/>
    </row>
    <row r="204" spans="3:42" ht="15" hidden="1" x14ac:dyDescent="0.25">
      <c r="T204" s="360"/>
      <c r="U204" s="360"/>
      <c r="V204" s="586"/>
      <c r="W204" s="586"/>
      <c r="X204" s="586"/>
      <c r="Y204" s="586"/>
      <c r="Z204" s="586"/>
      <c r="AA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  <c r="AM204" s="586"/>
      <c r="AN204" s="586"/>
    </row>
    <row r="205" spans="3:42" ht="15" hidden="1" x14ac:dyDescent="0.25">
      <c r="T205" s="360"/>
      <c r="U205" s="360"/>
      <c r="V205" s="586"/>
      <c r="W205" s="586"/>
      <c r="X205" s="586"/>
      <c r="Y205" s="586"/>
      <c r="Z205" s="586"/>
      <c r="AA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  <c r="AM205" s="586"/>
      <c r="AN205" s="586"/>
    </row>
    <row r="206" spans="3:42" ht="15" hidden="1" x14ac:dyDescent="0.25">
      <c r="C206" s="363" t="s">
        <v>811</v>
      </c>
      <c r="T206" s="360"/>
      <c r="U206" s="360"/>
      <c r="V206" s="586"/>
      <c r="W206" s="587" t="s">
        <v>811</v>
      </c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</row>
    <row r="207" spans="3:42" ht="15" hidden="1" x14ac:dyDescent="0.25">
      <c r="T207" s="360"/>
      <c r="U207" s="360"/>
      <c r="V207" s="586"/>
      <c r="W207" s="586"/>
      <c r="X207" s="586"/>
      <c r="Y207" s="586"/>
      <c r="Z207" s="586"/>
      <c r="AA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  <c r="AM207" s="586"/>
      <c r="AN207" s="586"/>
      <c r="AO207" s="586" t="str">
        <f>IFERROR(INDEX($W$157:$AE$199,$AM179,COLUMNS($AN$185:AN207)),"")</f>
        <v/>
      </c>
      <c r="AP207" s="586" t="str">
        <f>IFERROR(INDEX($W$157:$AE$199,$AM179,COLUMNS($AN$185:AO207)),"")</f>
        <v/>
      </c>
    </row>
    <row r="208" spans="3:42" ht="15" hidden="1" x14ac:dyDescent="0.25">
      <c r="C208" s="363" t="s">
        <v>565</v>
      </c>
      <c r="D208" s="581" t="s">
        <v>492</v>
      </c>
      <c r="E208" s="581" t="s">
        <v>203</v>
      </c>
      <c r="F208" s="581" t="s">
        <v>204</v>
      </c>
      <c r="G208" s="581" t="s">
        <v>385</v>
      </c>
      <c r="H208" s="581" t="s">
        <v>384</v>
      </c>
      <c r="I208" s="363" t="s">
        <v>380</v>
      </c>
      <c r="J208" s="581" t="s">
        <v>618</v>
      </c>
      <c r="K208" s="581" t="s">
        <v>202</v>
      </c>
      <c r="L208" s="581" t="s">
        <v>205</v>
      </c>
      <c r="M208" s="581" t="s">
        <v>110</v>
      </c>
      <c r="N208" s="581" t="s">
        <v>619</v>
      </c>
      <c r="O208" s="363" t="s">
        <v>467</v>
      </c>
      <c r="P208" s="363" t="s">
        <v>468</v>
      </c>
      <c r="Q208" s="363" t="s">
        <v>469</v>
      </c>
      <c r="R208" s="363" t="s">
        <v>470</v>
      </c>
      <c r="T208" s="360"/>
      <c r="U208" s="360"/>
      <c r="V208" s="586"/>
      <c r="W208" s="587" t="s">
        <v>565</v>
      </c>
      <c r="X208" s="581" t="s">
        <v>492</v>
      </c>
      <c r="Y208" s="581" t="s">
        <v>203</v>
      </c>
      <c r="Z208" s="581" t="s">
        <v>204</v>
      </c>
      <c r="AA208" s="581" t="s">
        <v>385</v>
      </c>
      <c r="AB208" s="581" t="s">
        <v>384</v>
      </c>
      <c r="AC208" s="363" t="s">
        <v>380</v>
      </c>
      <c r="AD208" s="581" t="s">
        <v>618</v>
      </c>
      <c r="AE208" s="581" t="s">
        <v>202</v>
      </c>
      <c r="AF208" s="581" t="s">
        <v>205</v>
      </c>
      <c r="AG208" s="581" t="s">
        <v>110</v>
      </c>
      <c r="AH208" s="581" t="s">
        <v>619</v>
      </c>
      <c r="AI208" s="581" t="s">
        <v>571</v>
      </c>
      <c r="AJ208" s="587" t="s">
        <v>467</v>
      </c>
      <c r="AK208" s="587" t="s">
        <v>468</v>
      </c>
      <c r="AL208" s="587" t="s">
        <v>469</v>
      </c>
      <c r="AM208" s="587" t="s">
        <v>470</v>
      </c>
      <c r="AN208" s="586" t="str">
        <f>IFERROR(INDEX($W$157:$AE$199,$AM180,COLUMNS($AN$185:AN208)),"")</f>
        <v/>
      </c>
      <c r="AO208" s="586" t="str">
        <f>IFERROR(INDEX($W$157:$AE$199,$AM180,COLUMNS($AN$185:AO208)),"")</f>
        <v/>
      </c>
      <c r="AP208" s="586" t="str">
        <f>IFERROR(INDEX($W$157:$AE$199,$AM180,COLUMNS($AN$185:AP208)),"")</f>
        <v/>
      </c>
    </row>
    <row r="209" spans="3:54" ht="15" hidden="1" x14ac:dyDescent="0.25">
      <c r="C209" s="350" t="s">
        <v>573</v>
      </c>
      <c r="D209" s="382">
        <v>8.843003526147657E-3</v>
      </c>
      <c r="E209" s="382">
        <v>2.2107508815369143E-3</v>
      </c>
      <c r="F209" s="382">
        <v>2.2107508815369143E-3</v>
      </c>
      <c r="G209" s="382">
        <v>1.1053754407684571E-3</v>
      </c>
      <c r="H209" s="382">
        <v>5.5268772038422854E-3</v>
      </c>
      <c r="I209" s="382">
        <v>1.1053754407684571E-2</v>
      </c>
      <c r="J209" s="382">
        <v>1.1053754407684571E-3</v>
      </c>
      <c r="K209" s="382">
        <v>5.6374147479191311E-2</v>
      </c>
      <c r="L209" s="382">
        <v>3.3161263223053712E-3</v>
      </c>
      <c r="M209" s="382">
        <v>0.9082538384162181</v>
      </c>
      <c r="N209" s="382">
        <v>9.1746161583781932E-2</v>
      </c>
      <c r="O209" s="350" t="s">
        <v>139</v>
      </c>
      <c r="P209" s="350">
        <f>ROWS($O$209:O209)</f>
        <v>1</v>
      </c>
      <c r="Q209" s="350">
        <f>IF($AR$2=O209,P209,"")</f>
        <v>1</v>
      </c>
      <c r="R209" s="350">
        <f>IFERROR(SMALL($Q$209:$Q$252,ROWS($Q$209:Q209)),"")</f>
        <v>1</v>
      </c>
      <c r="T209" s="360"/>
      <c r="U209" s="360"/>
      <c r="V209" s="586"/>
      <c r="W209" s="586" t="s">
        <v>573</v>
      </c>
      <c r="X209" s="586">
        <v>10</v>
      </c>
      <c r="Y209" s="586">
        <v>0</v>
      </c>
      <c r="Z209" s="586">
        <v>0</v>
      </c>
      <c r="AA209" s="586">
        <v>0</v>
      </c>
      <c r="AB209" s="586">
        <v>5</v>
      </c>
      <c r="AC209" s="586">
        <v>10</v>
      </c>
      <c r="AD209" s="586">
        <v>0</v>
      </c>
      <c r="AE209" s="586">
        <v>50</v>
      </c>
      <c r="AF209" s="586">
        <v>5</v>
      </c>
      <c r="AG209" s="586">
        <v>820</v>
      </c>
      <c r="AH209" s="586">
        <v>85</v>
      </c>
      <c r="AI209" s="586">
        <v>905</v>
      </c>
      <c r="AJ209" s="581" t="s">
        <v>139</v>
      </c>
      <c r="AK209" s="586">
        <f>ROWS($O$209:AI209)</f>
        <v>1</v>
      </c>
      <c r="AL209" s="581">
        <f t="shared" ref="AL209:AL250" si="8">IF($AR$2=AJ209,AK209,"")</f>
        <v>1</v>
      </c>
      <c r="AM209" s="586">
        <f>IFERROR(SMALL($AL$209:$AL$256,ROWS($AL$209:AL209)),"")</f>
        <v>1</v>
      </c>
      <c r="AN209" s="360"/>
      <c r="AO209" s="360"/>
      <c r="AP209" s="360"/>
      <c r="AQ209" s="586" t="str">
        <f>IFERROR(INDEX($W$157:$AE$199,$AM179,COLUMNS($AN$185:AP207)),"")</f>
        <v/>
      </c>
      <c r="AR209" s="586" t="str">
        <f>IFERROR(INDEX($W$157:$AE$199,$AM179,COLUMNS($AN$185:AQ207)),"")</f>
        <v/>
      </c>
      <c r="AS209" s="586" t="str">
        <f>IFERROR(INDEX($W$157:$AE$199,$AM179,COLUMNS($AN$185:AR207)),"")</f>
        <v/>
      </c>
      <c r="AT209" s="586" t="str">
        <f>IFERROR(INDEX($W$157:$AE$199,$AM179,COLUMNS($AN$185:AS207)),"")</f>
        <v/>
      </c>
      <c r="AU209" s="586" t="str">
        <f>IFERROR(INDEX($W$157:$AE$199,$AM179,COLUMNS($AN$185:AT207)),"")</f>
        <v/>
      </c>
      <c r="AV209" s="586" t="str">
        <f>IFERROR(INDEX($W$157:$AE$199,$AM179,COLUMNS($AN$185:AU207)),"")</f>
        <v/>
      </c>
      <c r="AW209" s="586" t="str">
        <f>IFERROR(INDEX($W$157:$AE$199,$AM179,COLUMNS($AN$185:AV207)),"")</f>
        <v/>
      </c>
      <c r="AX209" s="586"/>
      <c r="AY209" s="586"/>
      <c r="AZ209" s="586"/>
      <c r="BA209" s="586"/>
      <c r="BB209" s="586"/>
    </row>
    <row r="210" spans="3:54" ht="15" hidden="1" x14ac:dyDescent="0.25">
      <c r="C210" s="350" t="s">
        <v>574</v>
      </c>
      <c r="D210" s="382">
        <v>1.3064279417887154E-2</v>
      </c>
      <c r="E210" s="382">
        <v>2.0932617902970339E-3</v>
      </c>
      <c r="F210" s="382">
        <v>2.0165088579861424E-3</v>
      </c>
      <c r="G210" s="382">
        <v>3.837646615544562E-3</v>
      </c>
      <c r="H210" s="382">
        <v>2.5700603091980249E-2</v>
      </c>
      <c r="I210" s="382">
        <v>1.6280925035643597E-2</v>
      </c>
      <c r="J210" s="382">
        <v>3.7213542938613932E-3</v>
      </c>
      <c r="K210" s="382">
        <v>5.0626699321550589E-2</v>
      </c>
      <c r="L210" s="382">
        <v>2.2018788187491131E-2</v>
      </c>
      <c r="M210" s="382">
        <v>0.86063993338775813</v>
      </c>
      <c r="N210" s="382">
        <v>0.13936006661224185</v>
      </c>
      <c r="O210" s="350" t="s">
        <v>139</v>
      </c>
      <c r="P210" s="350">
        <f>ROWS($O$209:O210)</f>
        <v>2</v>
      </c>
      <c r="Q210" s="350">
        <f t="shared" ref="Q210:Q250" si="9">IF($AR$2=O210,P210,"")</f>
        <v>2</v>
      </c>
      <c r="R210" s="350">
        <f>IFERROR(SMALL($Q$209:$Q$252,ROWS($Q$209:Q210)),"")</f>
        <v>2</v>
      </c>
      <c r="T210" s="360"/>
      <c r="U210" s="360"/>
      <c r="V210" s="586"/>
      <c r="W210" s="586" t="s">
        <v>574</v>
      </c>
      <c r="X210" s="586">
        <v>55</v>
      </c>
      <c r="Y210" s="586">
        <v>10</v>
      </c>
      <c r="Z210" s="586">
        <v>10</v>
      </c>
      <c r="AA210" s="586">
        <v>15</v>
      </c>
      <c r="AB210" s="586">
        <v>110</v>
      </c>
      <c r="AC210" s="586">
        <v>70</v>
      </c>
      <c r="AD210" s="586">
        <v>15</v>
      </c>
      <c r="AE210" s="586">
        <v>220</v>
      </c>
      <c r="AF210" s="586">
        <v>95</v>
      </c>
      <c r="AG210" s="586">
        <v>3700</v>
      </c>
      <c r="AH210" s="586">
        <v>600</v>
      </c>
      <c r="AI210" s="586">
        <v>4300</v>
      </c>
      <c r="AJ210" s="581" t="s">
        <v>139</v>
      </c>
      <c r="AK210" s="586">
        <f>ROWS($O$209:AI210)</f>
        <v>2</v>
      </c>
      <c r="AL210" s="581">
        <f t="shared" si="8"/>
        <v>2</v>
      </c>
      <c r="AM210" s="586">
        <f>IFERROR(SMALL($AL$209:$AL$256,ROWS($AL$209:AL210)),"")</f>
        <v>2</v>
      </c>
      <c r="AN210" s="586"/>
      <c r="AO210" s="587"/>
      <c r="AP210" s="360"/>
      <c r="AQ210" s="586" t="str">
        <f>IFERROR(INDEX($W$157:$AE$199,$AM180,COLUMNS($AN$185:AQ208)),"")</f>
        <v/>
      </c>
      <c r="AR210" s="586" t="str">
        <f>IFERROR(INDEX($W$157:$AE$199,$AM180,COLUMNS($AN$185:AR208)),"")</f>
        <v/>
      </c>
      <c r="AS210" s="586" t="str">
        <f>IFERROR(INDEX($W$157:$AE$199,$AM180,COLUMNS($AN$185:AS208)),"")</f>
        <v/>
      </c>
      <c r="AT210" s="586" t="str">
        <f>IFERROR(INDEX($W$157:$AE$199,$AM180,COLUMNS($AN$185:AT208)),"")</f>
        <v/>
      </c>
      <c r="AU210" s="586" t="str">
        <f>IFERROR(INDEX($W$157:$AE$199,$AM180,COLUMNS($AN$185:AU208)),"")</f>
        <v/>
      </c>
      <c r="AV210" s="586" t="str">
        <f>IFERROR(INDEX($W$157:$AE$199,$AM180,COLUMNS($AN$185:AV208)),"")</f>
        <v/>
      </c>
    </row>
    <row r="211" spans="3:54" ht="15" hidden="1" x14ac:dyDescent="0.25">
      <c r="C211" s="350" t="s">
        <v>575</v>
      </c>
      <c r="D211" s="382">
        <v>1.2484583831979756E-2</v>
      </c>
      <c r="E211" s="382">
        <v>1.187615906744745E-3</v>
      </c>
      <c r="F211" s="382">
        <v>2.0701058805258398E-3</v>
      </c>
      <c r="G211" s="382">
        <v>3.9282679992326177E-3</v>
      </c>
      <c r="H211" s="382">
        <v>1.0536893744918376E-2</v>
      </c>
      <c r="I211" s="382">
        <v>9.7439317394918835E-3</v>
      </c>
      <c r="J211" s="382">
        <v>3.5317869965193717E-3</v>
      </c>
      <c r="K211" s="382">
        <v>4.2266336570347979E-2</v>
      </c>
      <c r="L211" s="382">
        <v>7.491115719466852E-3</v>
      </c>
      <c r="M211" s="382">
        <v>0.90675936161077264</v>
      </c>
      <c r="N211" s="382">
        <v>9.3240638389227401E-2</v>
      </c>
      <c r="O211" s="350" t="s">
        <v>139</v>
      </c>
      <c r="P211" s="350">
        <f>ROWS($O$209:O211)</f>
        <v>3</v>
      </c>
      <c r="Q211" s="350">
        <f t="shared" si="9"/>
        <v>3</v>
      </c>
      <c r="R211" s="350">
        <f>IFERROR(SMALL($Q$209:$Q$252,ROWS($Q$209:Q211)),"")</f>
        <v>3</v>
      </c>
      <c r="T211" s="360"/>
      <c r="U211" s="360"/>
      <c r="V211" s="586"/>
      <c r="W211" s="586" t="s">
        <v>575</v>
      </c>
      <c r="X211" s="586">
        <v>70</v>
      </c>
      <c r="Y211" s="586">
        <v>5</v>
      </c>
      <c r="Z211" s="586">
        <v>10</v>
      </c>
      <c r="AA211" s="586">
        <v>20</v>
      </c>
      <c r="AB211" s="586">
        <v>60</v>
      </c>
      <c r="AC211" s="586">
        <v>55</v>
      </c>
      <c r="AD211" s="586">
        <v>20</v>
      </c>
      <c r="AE211" s="586">
        <v>230</v>
      </c>
      <c r="AF211" s="586">
        <v>40</v>
      </c>
      <c r="AG211" s="586">
        <v>4965</v>
      </c>
      <c r="AH211" s="586">
        <v>510</v>
      </c>
      <c r="AI211" s="586">
        <v>5475</v>
      </c>
      <c r="AJ211" s="581" t="s">
        <v>139</v>
      </c>
      <c r="AK211" s="586">
        <f>ROWS($O$209:AI211)</f>
        <v>3</v>
      </c>
      <c r="AL211" s="581">
        <f t="shared" si="8"/>
        <v>3</v>
      </c>
      <c r="AM211" s="586">
        <f>IFERROR(SMALL($AL$209:$AL$256,ROWS($AL$209:AL211)),"")</f>
        <v>3</v>
      </c>
      <c r="AN211" s="586"/>
      <c r="AQ211" s="360"/>
      <c r="AR211" s="360"/>
      <c r="AS211" s="360"/>
      <c r="AT211" s="360"/>
      <c r="AU211" s="360"/>
    </row>
    <row r="212" spans="3:54" ht="15" hidden="1" x14ac:dyDescent="0.25">
      <c r="C212" s="350" t="s">
        <v>576</v>
      </c>
      <c r="D212" s="382">
        <v>1.8532246108228317E-2</v>
      </c>
      <c r="E212" s="382">
        <v>2.9651593773165306E-3</v>
      </c>
      <c r="F212" s="382">
        <v>2.9651593773165306E-3</v>
      </c>
      <c r="G212" s="382">
        <v>7.4128984432913266E-3</v>
      </c>
      <c r="H212" s="382">
        <v>3.4099332839140101E-2</v>
      </c>
      <c r="I212" s="382">
        <v>2.0756115641215715E-2</v>
      </c>
      <c r="J212" s="382">
        <v>2.9651593773165306E-3</v>
      </c>
      <c r="K212" s="382">
        <v>3.7805782060785768E-2</v>
      </c>
      <c r="L212" s="382">
        <v>5.9303187546330613E-2</v>
      </c>
      <c r="M212" s="382">
        <v>0.8131949592290586</v>
      </c>
      <c r="N212" s="382">
        <v>0.18680504077094143</v>
      </c>
      <c r="O212" s="350" t="s">
        <v>139</v>
      </c>
      <c r="P212" s="350">
        <f>ROWS($O$209:O212)</f>
        <v>4</v>
      </c>
      <c r="Q212" s="350">
        <f t="shared" si="9"/>
        <v>4</v>
      </c>
      <c r="R212" s="350">
        <f>IFERROR(SMALL($Q$209:$Q$252,ROWS($Q$209:Q212)),"")</f>
        <v>4</v>
      </c>
      <c r="T212" s="360"/>
      <c r="U212" s="360"/>
      <c r="V212" s="586"/>
      <c r="W212" s="586" t="s">
        <v>576</v>
      </c>
      <c r="X212" s="586">
        <v>15</v>
      </c>
      <c r="Y212" s="586">
        <v>0</v>
      </c>
      <c r="Z212" s="586">
        <v>0</v>
      </c>
      <c r="AA212" s="586">
        <v>5</v>
      </c>
      <c r="AB212" s="586">
        <v>25</v>
      </c>
      <c r="AC212" s="586">
        <v>15</v>
      </c>
      <c r="AD212" s="586">
        <v>0</v>
      </c>
      <c r="AE212" s="586">
        <v>25</v>
      </c>
      <c r="AF212" s="586">
        <v>40</v>
      </c>
      <c r="AG212" s="586">
        <v>550</v>
      </c>
      <c r="AH212" s="586">
        <v>125</v>
      </c>
      <c r="AI212" s="586">
        <v>675</v>
      </c>
      <c r="AJ212" s="581" t="s">
        <v>139</v>
      </c>
      <c r="AK212" s="586">
        <f>ROWS($O$209:AI212)</f>
        <v>4</v>
      </c>
      <c r="AL212" s="581">
        <f t="shared" si="8"/>
        <v>4</v>
      </c>
      <c r="AM212" s="586">
        <f>IFERROR(SMALL($AL$209:$AL$256,ROWS($AL$209:AL212)),"")</f>
        <v>4</v>
      </c>
      <c r="AN212" s="586"/>
      <c r="AQ212" s="360"/>
      <c r="AR212" s="360"/>
      <c r="AS212" s="360"/>
      <c r="AT212" s="360"/>
      <c r="AU212" s="360"/>
      <c r="AV212" s="360"/>
    </row>
    <row r="213" spans="3:54" ht="15" hidden="1" x14ac:dyDescent="0.25">
      <c r="C213" s="350" t="s">
        <v>577</v>
      </c>
      <c r="D213" s="382">
        <v>1.5422515227163366E-2</v>
      </c>
      <c r="E213" s="382">
        <v>1.6450682908974257E-3</v>
      </c>
      <c r="F213" s="382">
        <v>2.4676024363461386E-3</v>
      </c>
      <c r="G213" s="382">
        <v>4.1126707272435645E-3</v>
      </c>
      <c r="H213" s="382">
        <v>1.5628148763525543E-2</v>
      </c>
      <c r="I213" s="382">
        <v>1.1309844499919801E-2</v>
      </c>
      <c r="J213" s="382">
        <v>1.302482819318037E-2</v>
      </c>
      <c r="K213" s="382">
        <v>5.4562802538340366E-2</v>
      </c>
      <c r="L213" s="382">
        <v>2.1591521318028713E-2</v>
      </c>
      <c r="M213" s="382">
        <v>0.86023499800535463</v>
      </c>
      <c r="N213" s="382">
        <v>0.13976500199464531</v>
      </c>
      <c r="O213" s="350" t="s">
        <v>139</v>
      </c>
      <c r="P213" s="350">
        <f>ROWS($O$209:O213)</f>
        <v>5</v>
      </c>
      <c r="Q213" s="350">
        <f t="shared" si="9"/>
        <v>5</v>
      </c>
      <c r="R213" s="350">
        <f>IFERROR(SMALL($Q$209:$Q$252,ROWS($Q$209:Q213)),"")</f>
        <v>5</v>
      </c>
      <c r="T213" s="360"/>
      <c r="U213" s="360"/>
      <c r="V213" s="586"/>
      <c r="W213" s="586" t="s">
        <v>577</v>
      </c>
      <c r="X213" s="586">
        <v>40</v>
      </c>
      <c r="Y213" s="586">
        <v>5</v>
      </c>
      <c r="Z213" s="586">
        <v>5</v>
      </c>
      <c r="AA213" s="586">
        <v>10</v>
      </c>
      <c r="AB213" s="586">
        <v>40</v>
      </c>
      <c r="AC213" s="586">
        <v>30</v>
      </c>
      <c r="AD213" s="586">
        <v>30</v>
      </c>
      <c r="AE213" s="586">
        <v>135</v>
      </c>
      <c r="AF213" s="586">
        <v>55</v>
      </c>
      <c r="AG213" s="586">
        <v>2090</v>
      </c>
      <c r="AH213" s="586">
        <v>340</v>
      </c>
      <c r="AI213" s="586">
        <v>2430</v>
      </c>
      <c r="AJ213" s="581" t="s">
        <v>139</v>
      </c>
      <c r="AK213" s="586">
        <f>ROWS($O$209:AI213)</f>
        <v>5</v>
      </c>
      <c r="AL213" s="581">
        <f t="shared" si="8"/>
        <v>5</v>
      </c>
      <c r="AM213" s="586">
        <f>IFERROR(SMALL($AL$209:$AL$256,ROWS($AL$209:AL213)),"")</f>
        <v>5</v>
      </c>
      <c r="AN213" s="586"/>
      <c r="AU213" s="360"/>
      <c r="AV213" s="360"/>
    </row>
    <row r="214" spans="3:54" ht="15" hidden="1" x14ac:dyDescent="0.25">
      <c r="C214" s="350" t="s">
        <v>578</v>
      </c>
      <c r="D214" s="382">
        <v>1.6511487410934809E-2</v>
      </c>
      <c r="E214" s="382">
        <v>8.8843085342667791E-4</v>
      </c>
      <c r="F214" s="382">
        <v>3.3316157003500419E-3</v>
      </c>
      <c r="G214" s="382">
        <v>1.9989694202100254E-3</v>
      </c>
      <c r="H214" s="382">
        <v>2.5466870413475722E-2</v>
      </c>
      <c r="I214" s="382">
        <v>1.0585653618578866E-2</v>
      </c>
      <c r="J214" s="382">
        <v>5.9213916380888082E-3</v>
      </c>
      <c r="K214" s="382">
        <v>7.6036354590522215E-2</v>
      </c>
      <c r="L214" s="382">
        <v>1.221592423461682E-2</v>
      </c>
      <c r="M214" s="382">
        <v>0.84704330211979606</v>
      </c>
      <c r="N214" s="382">
        <v>0.152956697880204</v>
      </c>
      <c r="O214" s="350" t="s">
        <v>139</v>
      </c>
      <c r="P214" s="350">
        <f>ROWS($O$209:O214)</f>
        <v>6</v>
      </c>
      <c r="Q214" s="350">
        <f t="shared" si="9"/>
        <v>6</v>
      </c>
      <c r="R214" s="350">
        <f>IFERROR(SMALL($Q$209:$Q$252,ROWS($Q$209:Q214)),"")</f>
        <v>6</v>
      </c>
      <c r="T214" s="360"/>
      <c r="U214" s="360"/>
      <c r="V214" s="586"/>
      <c r="W214" s="586" t="s">
        <v>578</v>
      </c>
      <c r="X214" s="586">
        <v>35</v>
      </c>
      <c r="Y214" s="586">
        <v>0</v>
      </c>
      <c r="Z214" s="586">
        <v>10</v>
      </c>
      <c r="AA214" s="586">
        <v>5</v>
      </c>
      <c r="AB214" s="586">
        <v>55</v>
      </c>
      <c r="AC214" s="586">
        <v>25</v>
      </c>
      <c r="AD214" s="586">
        <v>15</v>
      </c>
      <c r="AE214" s="586">
        <v>170</v>
      </c>
      <c r="AF214" s="586">
        <v>30</v>
      </c>
      <c r="AG214" s="586">
        <v>1905</v>
      </c>
      <c r="AH214" s="586">
        <v>345</v>
      </c>
      <c r="AI214" s="586">
        <v>2250</v>
      </c>
      <c r="AJ214" s="581" t="s">
        <v>139</v>
      </c>
      <c r="AK214" s="586">
        <f>ROWS($O$209:AI214)</f>
        <v>6</v>
      </c>
      <c r="AL214" s="581">
        <f t="shared" si="8"/>
        <v>6</v>
      </c>
      <c r="AM214" s="586">
        <f>IFERROR(SMALL($AL$209:$AL$256,ROWS($AL$209:AL214)),"")</f>
        <v>6</v>
      </c>
      <c r="AN214" s="586"/>
      <c r="AU214" s="360"/>
      <c r="AV214" s="360"/>
    </row>
    <row r="215" spans="3:54" ht="15" hidden="1" x14ac:dyDescent="0.25">
      <c r="C215" s="350" t="s">
        <v>579</v>
      </c>
      <c r="D215" s="382">
        <v>0</v>
      </c>
      <c r="E215" s="382">
        <v>0</v>
      </c>
      <c r="F215" s="382">
        <v>0</v>
      </c>
      <c r="G215" s="382">
        <v>0</v>
      </c>
      <c r="H215" s="382">
        <v>4.3159257660768231E-2</v>
      </c>
      <c r="I215" s="382">
        <v>2.1579628830384116E-2</v>
      </c>
      <c r="J215" s="382">
        <v>0</v>
      </c>
      <c r="K215" s="382">
        <v>0</v>
      </c>
      <c r="L215" s="382">
        <v>0</v>
      </c>
      <c r="M215" s="382">
        <v>0.93526111350884766</v>
      </c>
      <c r="N215" s="382">
        <v>6.473888649115235E-2</v>
      </c>
      <c r="O215" s="350" t="s">
        <v>139</v>
      </c>
      <c r="P215" s="350">
        <f>ROWS($O$209:O215)</f>
        <v>7</v>
      </c>
      <c r="Q215" s="350">
        <f t="shared" si="9"/>
        <v>7</v>
      </c>
      <c r="R215" s="350">
        <f>IFERROR(SMALL($Q$209:$Q$252,ROWS($Q$209:Q215)),"")</f>
        <v>7</v>
      </c>
      <c r="T215" s="360"/>
      <c r="U215" s="360"/>
      <c r="V215" s="586"/>
      <c r="W215" s="586" t="s">
        <v>579</v>
      </c>
      <c r="X215" s="581">
        <v>0</v>
      </c>
      <c r="Y215" s="586">
        <v>0</v>
      </c>
      <c r="Z215" s="586">
        <v>0</v>
      </c>
      <c r="AA215" s="581">
        <v>0</v>
      </c>
      <c r="AB215" s="586">
        <v>0</v>
      </c>
      <c r="AC215" s="581">
        <v>0</v>
      </c>
      <c r="AD215" s="586">
        <v>0</v>
      </c>
      <c r="AE215" s="586">
        <v>0</v>
      </c>
      <c r="AF215" s="586">
        <v>0</v>
      </c>
      <c r="AG215" s="586">
        <v>20</v>
      </c>
      <c r="AH215" s="586">
        <v>0</v>
      </c>
      <c r="AI215" s="586">
        <v>25</v>
      </c>
      <c r="AJ215" s="581" t="s">
        <v>139</v>
      </c>
      <c r="AK215" s="586">
        <f>ROWS($O$209:AI215)</f>
        <v>7</v>
      </c>
      <c r="AL215" s="581">
        <f t="shared" si="8"/>
        <v>7</v>
      </c>
      <c r="AM215" s="586">
        <f>IFERROR(SMALL($AL$209:$AL$256,ROWS($AL$209:AL215)),"")</f>
        <v>7</v>
      </c>
      <c r="AN215" s="586"/>
      <c r="AU215" s="360"/>
      <c r="AV215" s="360"/>
    </row>
    <row r="216" spans="3:54" ht="15" hidden="1" x14ac:dyDescent="0.25">
      <c r="C216" s="350" t="s">
        <v>580</v>
      </c>
      <c r="D216" s="382">
        <v>1.1898173768677366E-2</v>
      </c>
      <c r="E216" s="382">
        <v>1.6602102933038186E-3</v>
      </c>
      <c r="F216" s="382">
        <v>3.3204205866076372E-3</v>
      </c>
      <c r="G216" s="382">
        <v>3.87382401770891E-3</v>
      </c>
      <c r="H216" s="382">
        <v>1.3558384061981184E-2</v>
      </c>
      <c r="I216" s="382">
        <v>1.3281682346430549E-2</v>
      </c>
      <c r="J216" s="382">
        <v>5.5340343110127279E-4</v>
      </c>
      <c r="K216" s="382">
        <v>3.7354731599335916E-2</v>
      </c>
      <c r="L216" s="382">
        <v>9.1311566131710015E-3</v>
      </c>
      <c r="M216" s="382">
        <v>0.90536801328168237</v>
      </c>
      <c r="N216" s="382">
        <v>9.4631986718317657E-2</v>
      </c>
      <c r="O216" s="350" t="s">
        <v>139</v>
      </c>
      <c r="P216" s="350">
        <f>ROWS($O$209:O216)</f>
        <v>8</v>
      </c>
      <c r="Q216" s="350">
        <f t="shared" si="9"/>
        <v>8</v>
      </c>
      <c r="R216" s="350">
        <f>IFERROR(SMALL($Q$209:$Q$252,ROWS($Q$209:Q216)),"")</f>
        <v>8</v>
      </c>
      <c r="T216" s="360"/>
      <c r="U216" s="360"/>
      <c r="V216" s="586"/>
      <c r="W216" s="586" t="s">
        <v>580</v>
      </c>
      <c r="X216" s="586">
        <v>20</v>
      </c>
      <c r="Y216" s="586">
        <v>5</v>
      </c>
      <c r="Z216" s="586">
        <v>5</v>
      </c>
      <c r="AA216" s="586">
        <v>5</v>
      </c>
      <c r="AB216" s="586">
        <v>25</v>
      </c>
      <c r="AC216" s="586">
        <v>25</v>
      </c>
      <c r="AD216" s="586">
        <v>0</v>
      </c>
      <c r="AE216" s="586">
        <v>70</v>
      </c>
      <c r="AF216" s="586">
        <v>15</v>
      </c>
      <c r="AG216" s="586">
        <v>1635</v>
      </c>
      <c r="AH216" s="586">
        <v>170</v>
      </c>
      <c r="AI216" s="586">
        <v>1805</v>
      </c>
      <c r="AJ216" s="581" t="s">
        <v>139</v>
      </c>
      <c r="AK216" s="586">
        <f>ROWS($O$209:AI216)</f>
        <v>8</v>
      </c>
      <c r="AL216" s="581">
        <f t="shared" si="8"/>
        <v>8</v>
      </c>
      <c r="AM216" s="586">
        <f>IFERROR(SMALL($AL$209:$AL$256,ROWS($AL$209:AL216)),"")</f>
        <v>8</v>
      </c>
      <c r="AN216" s="586"/>
      <c r="AU216" s="360"/>
      <c r="AV216" s="360"/>
    </row>
    <row r="217" spans="3:54" ht="15" hidden="1" x14ac:dyDescent="0.25">
      <c r="C217" s="350" t="s">
        <v>581</v>
      </c>
      <c r="D217" s="382">
        <v>7.5813658945565786E-3</v>
      </c>
      <c r="E217" s="382">
        <v>5.9461693290639836E-4</v>
      </c>
      <c r="F217" s="382">
        <v>1.4865423322659957E-3</v>
      </c>
      <c r="G217" s="382">
        <v>1.783850798719195E-3</v>
      </c>
      <c r="H217" s="382">
        <v>7.0372914009472244E-3</v>
      </c>
      <c r="I217" s="382">
        <v>7.4327116613299793E-3</v>
      </c>
      <c r="J217" s="382">
        <v>3.2703931309851909E-3</v>
      </c>
      <c r="K217" s="382">
        <v>4.5241429340183312E-2</v>
      </c>
      <c r="L217" s="382">
        <v>3.7668982699620335E-3</v>
      </c>
      <c r="M217" s="382">
        <v>0.92180490023814399</v>
      </c>
      <c r="N217" s="382">
        <v>7.8195099761855916E-2</v>
      </c>
      <c r="O217" s="350" t="s">
        <v>139</v>
      </c>
      <c r="P217" s="350">
        <f>ROWS($O$209:O217)</f>
        <v>9</v>
      </c>
      <c r="Q217" s="350">
        <f t="shared" si="9"/>
        <v>9</v>
      </c>
      <c r="R217" s="350">
        <f>IFERROR(SMALL($Q$209:$Q$252,ROWS($Q$209:Q217)),"")</f>
        <v>9</v>
      </c>
      <c r="T217" s="360"/>
      <c r="U217" s="360"/>
      <c r="V217" s="586"/>
      <c r="W217" s="586" t="s">
        <v>581</v>
      </c>
      <c r="X217" s="586">
        <v>25</v>
      </c>
      <c r="Y217" s="586">
        <v>0</v>
      </c>
      <c r="Z217" s="586">
        <v>5</v>
      </c>
      <c r="AA217" s="586">
        <v>5</v>
      </c>
      <c r="AB217" s="586">
        <v>25</v>
      </c>
      <c r="AC217" s="586">
        <v>25</v>
      </c>
      <c r="AD217" s="586">
        <v>10</v>
      </c>
      <c r="AE217" s="586">
        <v>150</v>
      </c>
      <c r="AF217" s="586">
        <v>15</v>
      </c>
      <c r="AG217" s="586">
        <v>3100</v>
      </c>
      <c r="AH217" s="586">
        <v>265</v>
      </c>
      <c r="AI217" s="586">
        <v>3365</v>
      </c>
      <c r="AJ217" s="581" t="s">
        <v>139</v>
      </c>
      <c r="AK217" s="586">
        <f>ROWS($O$209:AI217)</f>
        <v>9</v>
      </c>
      <c r="AL217" s="581">
        <f t="shared" si="8"/>
        <v>9</v>
      </c>
      <c r="AM217" s="586">
        <f>IFERROR(SMALL($AL$209:$AL$256,ROWS($AL$209:AL217)),"")</f>
        <v>9</v>
      </c>
      <c r="AN217" s="586"/>
      <c r="AU217" s="360"/>
      <c r="AV217" s="360"/>
    </row>
    <row r="218" spans="3:54" ht="15" hidden="1" x14ac:dyDescent="0.25">
      <c r="C218" s="350" t="s">
        <v>582</v>
      </c>
      <c r="D218" s="382">
        <v>9.4090625188886431E-3</v>
      </c>
      <c r="E218" s="382">
        <v>4.0295770958837874E-3</v>
      </c>
      <c r="F218" s="382">
        <v>0</v>
      </c>
      <c r="G218" s="382">
        <v>1.0073942739709468E-3</v>
      </c>
      <c r="H218" s="382">
        <v>1.8133096931477043E-2</v>
      </c>
      <c r="I218" s="382">
        <v>1.0738822960530293E-2</v>
      </c>
      <c r="J218" s="382">
        <v>5.7018515906755588E-3</v>
      </c>
      <c r="K218" s="382">
        <v>2.5184856849273671E-2</v>
      </c>
      <c r="L218" s="382">
        <v>2.1155279753389881E-2</v>
      </c>
      <c r="M218" s="382">
        <v>0.90464005802591019</v>
      </c>
      <c r="N218" s="382">
        <v>9.5359941974089812E-2</v>
      </c>
      <c r="O218" s="350" t="s">
        <v>139</v>
      </c>
      <c r="P218" s="350">
        <f>ROWS($O$209:O218)</f>
        <v>10</v>
      </c>
      <c r="Q218" s="350">
        <f t="shared" si="9"/>
        <v>10</v>
      </c>
      <c r="R218" s="350">
        <f>IFERROR(SMALL($Q$209:$Q$252,ROWS($Q$209:Q218)),"")</f>
        <v>10</v>
      </c>
      <c r="T218" s="360"/>
      <c r="U218" s="360"/>
      <c r="V218" s="586"/>
      <c r="W218" s="586" t="s">
        <v>582</v>
      </c>
      <c r="X218" s="586">
        <v>5</v>
      </c>
      <c r="Y218" s="586">
        <v>0</v>
      </c>
      <c r="Z218" s="586">
        <v>0</v>
      </c>
      <c r="AA218" s="581">
        <v>0</v>
      </c>
      <c r="AB218" s="586">
        <v>10</v>
      </c>
      <c r="AC218" s="586">
        <v>5</v>
      </c>
      <c r="AD218" s="586">
        <v>5</v>
      </c>
      <c r="AE218" s="586">
        <v>15</v>
      </c>
      <c r="AF218" s="586">
        <v>10</v>
      </c>
      <c r="AG218" s="586">
        <v>450</v>
      </c>
      <c r="AH218" s="586">
        <v>45</v>
      </c>
      <c r="AI218" s="586">
        <v>495</v>
      </c>
      <c r="AJ218" s="581" t="s">
        <v>139</v>
      </c>
      <c r="AK218" s="586">
        <f>ROWS($O$209:AI218)</f>
        <v>10</v>
      </c>
      <c r="AL218" s="581">
        <f t="shared" si="8"/>
        <v>10</v>
      </c>
      <c r="AM218" s="586">
        <f>IFERROR(SMALL($AL$209:$AL$256,ROWS($AL$209:AL218)),"")</f>
        <v>10</v>
      </c>
      <c r="AN218" s="586"/>
      <c r="AU218" s="360"/>
      <c r="AV218" s="360"/>
    </row>
    <row r="219" spans="3:54" ht="15" hidden="1" x14ac:dyDescent="0.25">
      <c r="C219" s="350" t="s">
        <v>583</v>
      </c>
      <c r="D219" s="382">
        <v>1.4177840681321737E-2</v>
      </c>
      <c r="E219" s="382">
        <v>1.4971407066831381E-3</v>
      </c>
      <c r="F219" s="382">
        <v>3.6814935410241097E-3</v>
      </c>
      <c r="G219" s="382">
        <v>6.1358225683735166E-3</v>
      </c>
      <c r="H219" s="382">
        <v>3.1088167679759152E-2</v>
      </c>
      <c r="I219" s="382">
        <v>1.2819778619521733E-2</v>
      </c>
      <c r="J219" s="382">
        <v>6.5448774062650842E-3</v>
      </c>
      <c r="K219" s="382">
        <v>5.3177128925903809E-2</v>
      </c>
      <c r="L219" s="382">
        <v>3.2045356000425421E-2</v>
      </c>
      <c r="M219" s="382">
        <v>0.83883239387072228</v>
      </c>
      <c r="N219" s="382">
        <v>0.16116760612927769</v>
      </c>
      <c r="O219" s="350" t="s">
        <v>139</v>
      </c>
      <c r="P219" s="350">
        <f>ROWS($O$209:O219)</f>
        <v>11</v>
      </c>
      <c r="Q219" s="350">
        <f t="shared" si="9"/>
        <v>11</v>
      </c>
      <c r="R219" s="350">
        <f>IFERROR(SMALL($Q$209:$Q$252,ROWS($Q$209:Q219)),"")</f>
        <v>11</v>
      </c>
      <c r="T219" s="360"/>
      <c r="U219" s="360"/>
      <c r="V219" s="586"/>
      <c r="W219" s="586" t="s">
        <v>583</v>
      </c>
      <c r="X219" s="586">
        <v>15</v>
      </c>
      <c r="Y219" s="586">
        <v>0</v>
      </c>
      <c r="Z219" s="586">
        <v>5</v>
      </c>
      <c r="AA219" s="586">
        <v>10</v>
      </c>
      <c r="AB219" s="586">
        <v>40</v>
      </c>
      <c r="AC219" s="586">
        <v>15</v>
      </c>
      <c r="AD219" s="586">
        <v>10</v>
      </c>
      <c r="AE219" s="586">
        <v>65</v>
      </c>
      <c r="AF219" s="586">
        <v>40</v>
      </c>
      <c r="AG219" s="586">
        <v>1025</v>
      </c>
      <c r="AH219" s="586">
        <v>195</v>
      </c>
      <c r="AI219" s="586">
        <v>1220</v>
      </c>
      <c r="AJ219" s="581" t="s">
        <v>139</v>
      </c>
      <c r="AK219" s="586">
        <f>ROWS($O$209:AI219)</f>
        <v>11</v>
      </c>
      <c r="AL219" s="581">
        <f t="shared" si="8"/>
        <v>11</v>
      </c>
      <c r="AM219" s="586">
        <f>IFERROR(SMALL($AL$209:$AL$256,ROWS($AL$209:AL219)),"")</f>
        <v>11</v>
      </c>
      <c r="AN219" s="586"/>
      <c r="AU219" s="360"/>
      <c r="AV219" s="360"/>
    </row>
    <row r="220" spans="3:54" ht="15" hidden="1" x14ac:dyDescent="0.25">
      <c r="C220" s="350" t="s">
        <v>584</v>
      </c>
      <c r="D220" s="382">
        <v>1.6355666693320343E-2</v>
      </c>
      <c r="E220" s="382">
        <v>2.9076740788125058E-3</v>
      </c>
      <c r="F220" s="382">
        <v>1.9408724476073476E-3</v>
      </c>
      <c r="G220" s="382">
        <v>6.6658428256776694E-3</v>
      </c>
      <c r="H220" s="382">
        <v>1.2597497946455181E-2</v>
      </c>
      <c r="I220" s="382">
        <v>1.3084533354656275E-2</v>
      </c>
      <c r="J220" s="382">
        <v>2.9076740788125058E-3</v>
      </c>
      <c r="K220" s="382">
        <v>3.3074792646492254E-2</v>
      </c>
      <c r="L220" s="382">
        <v>1.0903777795546897E-2</v>
      </c>
      <c r="M220" s="382">
        <v>0.89956166813261895</v>
      </c>
      <c r="N220" s="382">
        <v>0.10043833186738099</v>
      </c>
      <c r="O220" s="350" t="s">
        <v>139</v>
      </c>
      <c r="P220" s="350">
        <f>ROWS($O$209:O220)</f>
        <v>12</v>
      </c>
      <c r="Q220" s="350">
        <f t="shared" si="9"/>
        <v>12</v>
      </c>
      <c r="R220" s="350">
        <f>IFERROR(SMALL($Q$209:$Q$252,ROWS($Q$209:Q220)),"")</f>
        <v>12</v>
      </c>
      <c r="T220" s="360"/>
      <c r="U220" s="360"/>
      <c r="V220" s="586"/>
      <c r="W220" s="586" t="s">
        <v>584</v>
      </c>
      <c r="X220" s="586">
        <v>25</v>
      </c>
      <c r="Y220" s="586">
        <v>5</v>
      </c>
      <c r="Z220" s="586">
        <v>5</v>
      </c>
      <c r="AA220" s="586">
        <v>10</v>
      </c>
      <c r="AB220" s="586">
        <v>15</v>
      </c>
      <c r="AC220" s="586">
        <v>20</v>
      </c>
      <c r="AD220" s="586">
        <v>5</v>
      </c>
      <c r="AE220" s="586">
        <v>45</v>
      </c>
      <c r="AF220" s="586">
        <v>15</v>
      </c>
      <c r="AG220" s="586">
        <v>1240</v>
      </c>
      <c r="AH220" s="586">
        <v>140</v>
      </c>
      <c r="AI220" s="586">
        <v>1375</v>
      </c>
      <c r="AJ220" s="581" t="s">
        <v>139</v>
      </c>
      <c r="AK220" s="586">
        <f>ROWS($O$209:AI220)</f>
        <v>12</v>
      </c>
      <c r="AL220" s="581">
        <f t="shared" si="8"/>
        <v>12</v>
      </c>
      <c r="AM220" s="586">
        <f>IFERROR(SMALL($AL$209:$AL$256,ROWS($AL$209:AL220)),"")</f>
        <v>12</v>
      </c>
      <c r="AN220" s="586"/>
      <c r="AU220" s="360"/>
      <c r="AV220" s="360"/>
    </row>
    <row r="221" spans="3:54" ht="15" hidden="1" x14ac:dyDescent="0.25">
      <c r="C221" s="350" t="s">
        <v>585</v>
      </c>
      <c r="D221" s="382">
        <v>1.4442916093535076E-2</v>
      </c>
      <c r="E221" s="382">
        <v>0</v>
      </c>
      <c r="F221" s="382">
        <v>5.5020632737276479E-3</v>
      </c>
      <c r="G221" s="382">
        <v>1.0316368638239339E-2</v>
      </c>
      <c r="H221" s="382">
        <v>4.0343878954607976E-2</v>
      </c>
      <c r="I221" s="382">
        <v>1.5818431911966989E-2</v>
      </c>
      <c r="J221" s="382">
        <v>6.1898211829436037E-3</v>
      </c>
      <c r="K221" s="382">
        <v>3.2324621733149934E-2</v>
      </c>
      <c r="L221" s="382">
        <v>1.6506189821182942E-2</v>
      </c>
      <c r="M221" s="382">
        <v>0.85855570839064643</v>
      </c>
      <c r="N221" s="382">
        <v>0.14144429160935351</v>
      </c>
      <c r="O221" s="350" t="s">
        <v>139</v>
      </c>
      <c r="P221" s="350">
        <f>ROWS($O$209:O221)</f>
        <v>13</v>
      </c>
      <c r="Q221" s="350">
        <f t="shared" si="9"/>
        <v>13</v>
      </c>
      <c r="R221" s="350">
        <f>IFERROR(SMALL($Q$209:$Q$252,ROWS($Q$209:Q221)),"")</f>
        <v>13</v>
      </c>
      <c r="T221" s="360"/>
      <c r="U221" s="360"/>
      <c r="V221" s="586"/>
      <c r="W221" s="586" t="s">
        <v>585</v>
      </c>
      <c r="X221" s="586">
        <v>10</v>
      </c>
      <c r="Y221" s="586">
        <v>0</v>
      </c>
      <c r="Z221" s="586">
        <v>5</v>
      </c>
      <c r="AA221" s="586">
        <v>10</v>
      </c>
      <c r="AB221" s="586">
        <v>30</v>
      </c>
      <c r="AC221" s="586">
        <v>10</v>
      </c>
      <c r="AD221" s="586">
        <v>5</v>
      </c>
      <c r="AE221" s="586">
        <v>25</v>
      </c>
      <c r="AF221" s="586">
        <v>10</v>
      </c>
      <c r="AG221" s="586">
        <v>625</v>
      </c>
      <c r="AH221" s="586">
        <v>105</v>
      </c>
      <c r="AI221" s="586">
        <v>725</v>
      </c>
      <c r="AJ221" s="581" t="s">
        <v>139</v>
      </c>
      <c r="AK221" s="586">
        <f>ROWS($O$209:AI221)</f>
        <v>13</v>
      </c>
      <c r="AL221" s="581">
        <f t="shared" si="8"/>
        <v>13</v>
      </c>
      <c r="AM221" s="586">
        <f>IFERROR(SMALL($AL$209:$AL$256,ROWS($AL$209:AL221)),"")</f>
        <v>13</v>
      </c>
      <c r="AN221" s="586"/>
      <c r="AU221" s="360"/>
      <c r="AV221" s="360"/>
    </row>
    <row r="222" spans="3:54" ht="15" hidden="1" x14ac:dyDescent="0.25">
      <c r="C222" s="350" t="s">
        <v>586</v>
      </c>
      <c r="D222" s="382">
        <v>1.0437323870159691E-2</v>
      </c>
      <c r="E222" s="382">
        <v>8.9462776029940218E-3</v>
      </c>
      <c r="F222" s="382">
        <v>1.4910462671656702E-3</v>
      </c>
      <c r="G222" s="382">
        <v>2.9820925343313404E-3</v>
      </c>
      <c r="H222" s="382">
        <v>2.2365694007485053E-2</v>
      </c>
      <c r="I222" s="382">
        <v>1.4910462671656702E-2</v>
      </c>
      <c r="J222" s="382">
        <v>1.4910462671656702E-3</v>
      </c>
      <c r="K222" s="382">
        <v>5.5422189750547968E-2</v>
      </c>
      <c r="L222" s="382">
        <v>2.9820925343313404E-3</v>
      </c>
      <c r="M222" s="382">
        <v>0.87897177449416264</v>
      </c>
      <c r="N222" s="382">
        <v>0.12102822550583746</v>
      </c>
      <c r="O222" s="350" t="s">
        <v>139</v>
      </c>
      <c r="P222" s="350">
        <f>ROWS($O$209:O222)</f>
        <v>14</v>
      </c>
      <c r="Q222" s="350">
        <f t="shared" si="9"/>
        <v>14</v>
      </c>
      <c r="R222" s="350">
        <f>IFERROR(SMALL($Q$209:$Q$252,ROWS($Q$209:Q222)),"")</f>
        <v>14</v>
      </c>
      <c r="T222" s="360"/>
      <c r="U222" s="360"/>
      <c r="V222" s="586"/>
      <c r="W222" s="586" t="s">
        <v>586</v>
      </c>
      <c r="X222" s="586">
        <v>5</v>
      </c>
      <c r="Y222" s="586">
        <v>5</v>
      </c>
      <c r="Z222" s="586">
        <v>0</v>
      </c>
      <c r="AA222" s="581">
        <v>0</v>
      </c>
      <c r="AB222" s="586">
        <v>15</v>
      </c>
      <c r="AC222" s="586">
        <v>10</v>
      </c>
      <c r="AD222" s="586">
        <v>0</v>
      </c>
      <c r="AE222" s="586">
        <v>35</v>
      </c>
      <c r="AF222" s="586">
        <v>0</v>
      </c>
      <c r="AG222" s="586">
        <v>590</v>
      </c>
      <c r="AH222" s="586">
        <v>80</v>
      </c>
      <c r="AI222" s="586">
        <v>670</v>
      </c>
      <c r="AJ222" s="581" t="s">
        <v>139</v>
      </c>
      <c r="AK222" s="586">
        <f>ROWS($O$209:AI222)</f>
        <v>14</v>
      </c>
      <c r="AL222" s="581">
        <f t="shared" si="8"/>
        <v>14</v>
      </c>
      <c r="AM222" s="586">
        <f>IFERROR(SMALL($AL$209:$AL$256,ROWS($AL$209:AL222)),"")</f>
        <v>14</v>
      </c>
      <c r="AN222" s="586"/>
      <c r="AU222" s="360"/>
      <c r="AV222" s="360"/>
    </row>
    <row r="223" spans="3:54" ht="15" hidden="1" x14ac:dyDescent="0.25">
      <c r="C223" s="350" t="s">
        <v>587</v>
      </c>
      <c r="D223" s="382">
        <v>5.8011370228564793E-3</v>
      </c>
      <c r="E223" s="382">
        <v>3.3149354416322739E-3</v>
      </c>
      <c r="F223" s="382">
        <v>0</v>
      </c>
      <c r="G223" s="382">
        <v>1.657467720816137E-3</v>
      </c>
      <c r="H223" s="382">
        <v>1.2431007906121028E-2</v>
      </c>
      <c r="I223" s="382">
        <v>1.1602274045712959E-2</v>
      </c>
      <c r="J223" s="382">
        <v>1.1602274045712959E-2</v>
      </c>
      <c r="K223" s="382">
        <v>2.4033281951833987E-2</v>
      </c>
      <c r="L223" s="382">
        <v>1.657467720816137E-2</v>
      </c>
      <c r="M223" s="382">
        <v>0.9129829446571528</v>
      </c>
      <c r="N223" s="382">
        <v>8.7017055342847191E-2</v>
      </c>
      <c r="O223" s="350" t="s">
        <v>139</v>
      </c>
      <c r="P223" s="350">
        <f>ROWS($O$209:O223)</f>
        <v>15</v>
      </c>
      <c r="Q223" s="350">
        <f t="shared" si="9"/>
        <v>15</v>
      </c>
      <c r="R223" s="350">
        <f>IFERROR(SMALL($Q$209:$Q$252,ROWS($Q$209:Q223)),"")</f>
        <v>15</v>
      </c>
      <c r="T223" s="360"/>
      <c r="U223" s="360"/>
      <c r="V223" s="586"/>
      <c r="W223" s="586" t="s">
        <v>587</v>
      </c>
      <c r="X223" s="586">
        <v>5</v>
      </c>
      <c r="Y223" s="586">
        <v>0</v>
      </c>
      <c r="Z223" s="586">
        <v>0</v>
      </c>
      <c r="AA223" s="586">
        <v>0</v>
      </c>
      <c r="AB223" s="586">
        <v>10</v>
      </c>
      <c r="AC223" s="586">
        <v>5</v>
      </c>
      <c r="AD223" s="586">
        <v>5</v>
      </c>
      <c r="AE223" s="586">
        <v>15</v>
      </c>
      <c r="AF223" s="586">
        <v>10</v>
      </c>
      <c r="AG223" s="586">
        <v>550</v>
      </c>
      <c r="AH223" s="586">
        <v>55</v>
      </c>
      <c r="AI223" s="586">
        <v>605</v>
      </c>
      <c r="AJ223" s="581" t="s">
        <v>139</v>
      </c>
      <c r="AK223" s="586">
        <f>ROWS($O$209:AI223)</f>
        <v>15</v>
      </c>
      <c r="AL223" s="581">
        <f t="shared" si="8"/>
        <v>15</v>
      </c>
      <c r="AM223" s="586">
        <f>IFERROR(SMALL($AL$209:$AL$256,ROWS($AL$209:AL223)),"")</f>
        <v>15</v>
      </c>
      <c r="AN223" s="586"/>
      <c r="AU223" s="360"/>
      <c r="AV223" s="360"/>
    </row>
    <row r="224" spans="3:54" ht="15" hidden="1" x14ac:dyDescent="0.25">
      <c r="C224" s="350" t="s">
        <v>588</v>
      </c>
      <c r="D224" s="382">
        <v>1.3824884792626729E-2</v>
      </c>
      <c r="E224" s="382">
        <v>1.5360983102918587E-3</v>
      </c>
      <c r="F224" s="382">
        <v>1.5360983102918587E-3</v>
      </c>
      <c r="G224" s="382">
        <v>1.5360983102918587E-3</v>
      </c>
      <c r="H224" s="382">
        <v>6.1443932411674347E-3</v>
      </c>
      <c r="I224" s="382">
        <v>1.3824884792626729E-2</v>
      </c>
      <c r="J224" s="382">
        <v>0</v>
      </c>
      <c r="K224" s="382">
        <v>4.7619047619047616E-2</v>
      </c>
      <c r="L224" s="382">
        <v>1.5360983102918587E-3</v>
      </c>
      <c r="M224" s="382">
        <v>0.9124423963133641</v>
      </c>
      <c r="N224" s="382">
        <v>8.755760368663594E-2</v>
      </c>
      <c r="O224" s="350" t="s">
        <v>139</v>
      </c>
      <c r="P224" s="350">
        <f>ROWS($O$209:O224)</f>
        <v>16</v>
      </c>
      <c r="Q224" s="350">
        <f t="shared" si="9"/>
        <v>16</v>
      </c>
      <c r="R224" s="350">
        <f>IFERROR(SMALL($Q$209:$Q$252,ROWS($Q$209:Q224)),"")</f>
        <v>16</v>
      </c>
      <c r="T224" s="360"/>
      <c r="U224" s="360"/>
      <c r="V224" s="586"/>
      <c r="W224" s="586" t="s">
        <v>588</v>
      </c>
      <c r="X224" s="586">
        <v>10</v>
      </c>
      <c r="Y224" s="586">
        <v>0</v>
      </c>
      <c r="Z224" s="586">
        <v>0</v>
      </c>
      <c r="AA224" s="586">
        <v>0</v>
      </c>
      <c r="AB224" s="586">
        <v>5</v>
      </c>
      <c r="AC224" s="586">
        <v>10</v>
      </c>
      <c r="AD224" s="586">
        <v>0</v>
      </c>
      <c r="AE224" s="586">
        <v>30</v>
      </c>
      <c r="AF224" s="586">
        <v>0</v>
      </c>
      <c r="AG224" s="586">
        <v>595</v>
      </c>
      <c r="AH224" s="586">
        <v>55</v>
      </c>
      <c r="AI224" s="586">
        <v>650</v>
      </c>
      <c r="AJ224" s="581" t="s">
        <v>139</v>
      </c>
      <c r="AK224" s="586">
        <f>ROWS($O$209:AI224)</f>
        <v>16</v>
      </c>
      <c r="AL224" s="581">
        <f t="shared" si="8"/>
        <v>16</v>
      </c>
      <c r="AM224" s="586">
        <f>IFERROR(SMALL($AL$209:$AL$256,ROWS($AL$209:AL224)),"")</f>
        <v>16</v>
      </c>
      <c r="AN224" s="586"/>
      <c r="AU224" s="360"/>
      <c r="AV224" s="360"/>
    </row>
    <row r="225" spans="3:48" ht="15" hidden="1" x14ac:dyDescent="0.25">
      <c r="C225" s="350" t="s">
        <v>589</v>
      </c>
      <c r="D225" s="382">
        <v>1.4748641018077619E-2</v>
      </c>
      <c r="E225" s="382">
        <v>1.8059560430299126E-3</v>
      </c>
      <c r="F225" s="382">
        <v>2.4079413907065503E-3</v>
      </c>
      <c r="G225" s="382">
        <v>1.5049633691915938E-3</v>
      </c>
      <c r="H225" s="382">
        <v>2.0467501821005676E-2</v>
      </c>
      <c r="I225" s="382">
        <v>1.0637081093446186E-2</v>
      </c>
      <c r="J225" s="382">
        <v>1.5952611713430893E-2</v>
      </c>
      <c r="K225" s="382">
        <v>4.0935003642011351E-2</v>
      </c>
      <c r="L225" s="382">
        <v>1.3845662996562664E-2</v>
      </c>
      <c r="M225" s="382">
        <v>0.87769463691253746</v>
      </c>
      <c r="N225" s="382">
        <v>0.12230536308746245</v>
      </c>
      <c r="O225" s="350" t="s">
        <v>139</v>
      </c>
      <c r="P225" s="350">
        <f>ROWS($O$209:O225)</f>
        <v>17</v>
      </c>
      <c r="Q225" s="350">
        <f t="shared" si="9"/>
        <v>17</v>
      </c>
      <c r="R225" s="350">
        <f>IFERROR(SMALL($Q$209:$Q$252,ROWS($Q$209:Q225)),"")</f>
        <v>17</v>
      </c>
      <c r="T225" s="360"/>
      <c r="U225" s="360"/>
      <c r="V225" s="586"/>
      <c r="W225" s="586" t="s">
        <v>589</v>
      </c>
      <c r="X225" s="586">
        <v>25</v>
      </c>
      <c r="Y225" s="586">
        <v>5</v>
      </c>
      <c r="Z225" s="586">
        <v>5</v>
      </c>
      <c r="AA225" s="586">
        <v>5</v>
      </c>
      <c r="AB225" s="586">
        <v>35</v>
      </c>
      <c r="AC225" s="586">
        <v>20</v>
      </c>
      <c r="AD225" s="586">
        <v>25</v>
      </c>
      <c r="AE225" s="586">
        <v>70</v>
      </c>
      <c r="AF225" s="586">
        <v>25</v>
      </c>
      <c r="AG225" s="586">
        <v>1460</v>
      </c>
      <c r="AH225" s="586">
        <v>205</v>
      </c>
      <c r="AI225" s="586">
        <v>1660</v>
      </c>
      <c r="AJ225" s="581" t="s">
        <v>139</v>
      </c>
      <c r="AK225" s="586">
        <f>ROWS($O$209:AI225)</f>
        <v>17</v>
      </c>
      <c r="AL225" s="581">
        <f t="shared" si="8"/>
        <v>17</v>
      </c>
      <c r="AM225" s="586">
        <f>IFERROR(SMALL($AL$209:$AL$256,ROWS($AL$209:AL225)),"")</f>
        <v>17</v>
      </c>
      <c r="AN225" s="586"/>
      <c r="AU225" s="360"/>
      <c r="AV225" s="360"/>
    </row>
    <row r="226" spans="3:48" ht="15" hidden="1" x14ac:dyDescent="0.25">
      <c r="C226" s="350" t="s">
        <v>590</v>
      </c>
      <c r="D226" s="382">
        <v>1.1931506306693753E-2</v>
      </c>
      <c r="E226" s="382">
        <v>1.6042599184006065E-3</v>
      </c>
      <c r="F226" s="382">
        <v>1.4146912860675542E-3</v>
      </c>
      <c r="G226" s="382">
        <v>3.6300978400493444E-3</v>
      </c>
      <c r="H226" s="382">
        <v>2.7351641324830096E-2</v>
      </c>
      <c r="I226" s="382">
        <v>1.2307814188787722E-2</v>
      </c>
      <c r="J226" s="382">
        <v>3.6300978400493444E-3</v>
      </c>
      <c r="K226" s="382">
        <v>5.3664899245686598E-2</v>
      </c>
      <c r="L226" s="382">
        <v>1.6268949789776874E-2</v>
      </c>
      <c r="M226" s="382">
        <v>0.86819604225965807</v>
      </c>
      <c r="N226" s="382">
        <v>0.1318039577403419</v>
      </c>
      <c r="O226" s="350" t="s">
        <v>139</v>
      </c>
      <c r="P226" s="350">
        <f>ROWS($O$209:O226)</f>
        <v>18</v>
      </c>
      <c r="Q226" s="350">
        <f t="shared" si="9"/>
        <v>18</v>
      </c>
      <c r="R226" s="350">
        <f>IFERROR(SMALL($Q$209:$Q$252,ROWS($Q$209:Q226)),"")</f>
        <v>18</v>
      </c>
      <c r="T226" s="360"/>
      <c r="U226" s="360"/>
      <c r="V226" s="586"/>
      <c r="W226" s="586" t="s">
        <v>590</v>
      </c>
      <c r="X226" s="586">
        <v>40</v>
      </c>
      <c r="Y226" s="586">
        <v>5</v>
      </c>
      <c r="Z226" s="586">
        <v>5</v>
      </c>
      <c r="AA226" s="586">
        <v>15</v>
      </c>
      <c r="AB226" s="586">
        <v>95</v>
      </c>
      <c r="AC226" s="586">
        <v>45</v>
      </c>
      <c r="AD226" s="586">
        <v>15</v>
      </c>
      <c r="AE226" s="586">
        <v>190</v>
      </c>
      <c r="AF226" s="586">
        <v>60</v>
      </c>
      <c r="AG226" s="586">
        <v>3070</v>
      </c>
      <c r="AH226" s="586">
        <v>465</v>
      </c>
      <c r="AI226" s="586">
        <v>3535</v>
      </c>
      <c r="AJ226" s="581" t="s">
        <v>139</v>
      </c>
      <c r="AK226" s="586">
        <f>ROWS($O$209:AI226)</f>
        <v>18</v>
      </c>
      <c r="AL226" s="581">
        <f t="shared" si="8"/>
        <v>18</v>
      </c>
      <c r="AM226" s="586">
        <f>IFERROR(SMALL($AL$209:$AL$256,ROWS($AL$209:AL226)),"")</f>
        <v>18</v>
      </c>
      <c r="AN226" s="586"/>
      <c r="AU226" s="360"/>
      <c r="AV226" s="360"/>
    </row>
    <row r="227" spans="3:48" ht="15" hidden="1" x14ac:dyDescent="0.25">
      <c r="C227" s="350" t="s">
        <v>591</v>
      </c>
      <c r="D227" s="382">
        <v>1.2018303211246965E-2</v>
      </c>
      <c r="E227" s="382">
        <v>1.3641660852720732E-3</v>
      </c>
      <c r="F227" s="382">
        <v>2.9875237267458403E-3</v>
      </c>
      <c r="G227" s="382">
        <v>2.4360108665572736E-3</v>
      </c>
      <c r="H227" s="382">
        <v>1.4551754512466529E-2</v>
      </c>
      <c r="I227" s="382">
        <v>1.2700386253883001E-2</v>
      </c>
      <c r="J227" s="382">
        <v>9.7440434662290942E-4</v>
      </c>
      <c r="K227" s="382">
        <v>4.9143108817579807E-2</v>
      </c>
      <c r="L227" s="382">
        <v>7.0800219825620592E-3</v>
      </c>
      <c r="M227" s="382">
        <v>0.89674432019706352</v>
      </c>
      <c r="N227" s="382">
        <v>0.10325567980293647</v>
      </c>
      <c r="O227" s="350" t="s">
        <v>139</v>
      </c>
      <c r="P227" s="350">
        <f>ROWS($O$209:O227)</f>
        <v>19</v>
      </c>
      <c r="Q227" s="350">
        <f t="shared" si="9"/>
        <v>19</v>
      </c>
      <c r="R227" s="350">
        <f>IFERROR(SMALL($Q$209:$Q$252,ROWS($Q$209:Q227)),"")</f>
        <v>19</v>
      </c>
      <c r="T227" s="360"/>
      <c r="U227" s="360"/>
      <c r="V227" s="586"/>
      <c r="W227" s="586" t="s">
        <v>591</v>
      </c>
      <c r="X227" s="586">
        <v>60</v>
      </c>
      <c r="Y227" s="586">
        <v>5</v>
      </c>
      <c r="Z227" s="586">
        <v>15</v>
      </c>
      <c r="AA227" s="586">
        <v>15</v>
      </c>
      <c r="AB227" s="586">
        <v>75</v>
      </c>
      <c r="AC227" s="586">
        <v>65</v>
      </c>
      <c r="AD227" s="586">
        <v>5</v>
      </c>
      <c r="AE227" s="586">
        <v>250</v>
      </c>
      <c r="AF227" s="586">
        <v>35</v>
      </c>
      <c r="AG227" s="586">
        <v>4600</v>
      </c>
      <c r="AH227" s="586">
        <v>530</v>
      </c>
      <c r="AI227" s="586">
        <v>5130</v>
      </c>
      <c r="AJ227" s="581" t="s">
        <v>139</v>
      </c>
      <c r="AK227" s="586">
        <f>ROWS($O$209:AI227)</f>
        <v>19</v>
      </c>
      <c r="AL227" s="581">
        <f t="shared" si="8"/>
        <v>19</v>
      </c>
      <c r="AM227" s="586">
        <f>IFERROR(SMALL($AL$209:$AL$256,ROWS($AL$209:AL227)),"")</f>
        <v>19</v>
      </c>
      <c r="AN227" s="586"/>
      <c r="AU227" s="360"/>
      <c r="AV227" s="360"/>
    </row>
    <row r="228" spans="3:48" ht="15" hidden="1" x14ac:dyDescent="0.25">
      <c r="C228" s="350" t="s">
        <v>592</v>
      </c>
      <c r="D228" s="382">
        <v>1.079121163724263E-2</v>
      </c>
      <c r="E228" s="382">
        <v>0</v>
      </c>
      <c r="F228" s="382">
        <v>0</v>
      </c>
      <c r="G228" s="382">
        <v>0</v>
      </c>
      <c r="H228" s="382">
        <v>2.5165105538049813E-2</v>
      </c>
      <c r="I228" s="382">
        <v>4.3164846548970522E-3</v>
      </c>
      <c r="J228" s="382">
        <v>2.1582423274485261E-2</v>
      </c>
      <c r="K228" s="382">
        <v>4.748133120386757E-2</v>
      </c>
      <c r="L228" s="382">
        <v>1.1525014028575128E-2</v>
      </c>
      <c r="M228" s="382">
        <v>0.87913842966288258</v>
      </c>
      <c r="N228" s="382">
        <v>0.12086157033711746</v>
      </c>
      <c r="O228" s="350" t="s">
        <v>139</v>
      </c>
      <c r="P228" s="350">
        <f>ROWS($O$209:O228)</f>
        <v>20</v>
      </c>
      <c r="Q228" s="350">
        <f t="shared" si="9"/>
        <v>20</v>
      </c>
      <c r="R228" s="350">
        <f>IFERROR(SMALL($Q$209:$Q$252,ROWS($Q$209:Q228)),"")</f>
        <v>20</v>
      </c>
      <c r="T228" s="360"/>
      <c r="U228" s="360"/>
      <c r="V228" s="586"/>
      <c r="W228" s="586" t="s">
        <v>592</v>
      </c>
      <c r="X228" s="586">
        <v>5</v>
      </c>
      <c r="Y228" s="586">
        <v>0</v>
      </c>
      <c r="Z228" s="586">
        <v>0</v>
      </c>
      <c r="AA228" s="581">
        <v>0</v>
      </c>
      <c r="AB228" s="586">
        <v>5</v>
      </c>
      <c r="AC228" s="586">
        <v>0</v>
      </c>
      <c r="AD228" s="586">
        <v>5</v>
      </c>
      <c r="AE228" s="586">
        <v>10</v>
      </c>
      <c r="AF228" s="586">
        <v>5</v>
      </c>
      <c r="AG228" s="586">
        <v>205</v>
      </c>
      <c r="AH228" s="586">
        <v>30</v>
      </c>
      <c r="AI228" s="586">
        <v>230</v>
      </c>
      <c r="AJ228" s="581" t="s">
        <v>139</v>
      </c>
      <c r="AK228" s="586">
        <f>ROWS($O$209:AI228)</f>
        <v>20</v>
      </c>
      <c r="AL228" s="581">
        <f t="shared" si="8"/>
        <v>20</v>
      </c>
      <c r="AM228" s="586">
        <f>IFERROR(SMALL($AL$209:$AL$256,ROWS($AL$209:AL228)),"")</f>
        <v>20</v>
      </c>
      <c r="AN228" s="586"/>
      <c r="AU228" s="360"/>
      <c r="AV228" s="360"/>
    </row>
    <row r="229" spans="3:48" ht="15" hidden="1" x14ac:dyDescent="0.25">
      <c r="C229" s="350" t="s">
        <v>593</v>
      </c>
      <c r="D229" s="382">
        <v>2.1571648690292759E-2</v>
      </c>
      <c r="E229" s="382">
        <v>1.5408320493066256E-3</v>
      </c>
      <c r="F229" s="382">
        <v>1.5408320493066256E-3</v>
      </c>
      <c r="G229" s="382">
        <v>1.5408320493066256E-3</v>
      </c>
      <c r="H229" s="382">
        <v>1.6949152542372881E-2</v>
      </c>
      <c r="I229" s="382">
        <v>2.1571648690292759E-2</v>
      </c>
      <c r="J229" s="382">
        <v>3.0816640986132513E-3</v>
      </c>
      <c r="K229" s="382">
        <v>5.3929121725731895E-2</v>
      </c>
      <c r="L229" s="382">
        <v>4.6224961479198771E-3</v>
      </c>
      <c r="M229" s="382">
        <v>0.87365177195685673</v>
      </c>
      <c r="N229" s="382">
        <v>0.1263482280431433</v>
      </c>
      <c r="O229" s="350" t="s">
        <v>139</v>
      </c>
      <c r="P229" s="350">
        <f>ROWS($O$209:O229)</f>
        <v>21</v>
      </c>
      <c r="Q229" s="350">
        <f t="shared" si="9"/>
        <v>21</v>
      </c>
      <c r="R229" s="350">
        <f>IFERROR(SMALL($Q$209:$Q$252,ROWS($Q$209:Q229)),"")</f>
        <v>21</v>
      </c>
      <c r="T229" s="360"/>
      <c r="U229" s="360"/>
      <c r="V229" s="586"/>
      <c r="W229" s="586" t="s">
        <v>593</v>
      </c>
      <c r="X229" s="586">
        <v>15</v>
      </c>
      <c r="Y229" s="586">
        <v>0</v>
      </c>
      <c r="Z229" s="586">
        <v>0</v>
      </c>
      <c r="AA229" s="581">
        <v>0</v>
      </c>
      <c r="AB229" s="586">
        <v>10</v>
      </c>
      <c r="AC229" s="586">
        <v>15</v>
      </c>
      <c r="AD229" s="586">
        <v>0</v>
      </c>
      <c r="AE229" s="586">
        <v>35</v>
      </c>
      <c r="AF229" s="586">
        <v>5</v>
      </c>
      <c r="AG229" s="586">
        <v>565</v>
      </c>
      <c r="AH229" s="586">
        <v>80</v>
      </c>
      <c r="AI229" s="586">
        <v>650</v>
      </c>
      <c r="AJ229" s="581" t="s">
        <v>139</v>
      </c>
      <c r="AK229" s="586">
        <f>ROWS($O$209:AI229)</f>
        <v>21</v>
      </c>
      <c r="AL229" s="581">
        <f t="shared" si="8"/>
        <v>21</v>
      </c>
      <c r="AM229" s="586">
        <f>IFERROR(SMALL($AL$209:$AL$256,ROWS($AL$209:AL229)),"")</f>
        <v>21</v>
      </c>
      <c r="AN229" s="586"/>
      <c r="AU229" s="360"/>
      <c r="AV229" s="360"/>
    </row>
    <row r="230" spans="3:48" ht="15" hidden="1" x14ac:dyDescent="0.25">
      <c r="C230" s="350" t="s">
        <v>573</v>
      </c>
      <c r="D230" s="382">
        <v>9.3651958106357406E-3</v>
      </c>
      <c r="E230" s="382">
        <v>3.1217319368785803E-3</v>
      </c>
      <c r="F230" s="382">
        <v>3.1217319368785803E-3</v>
      </c>
      <c r="G230" s="382">
        <v>0</v>
      </c>
      <c r="H230" s="382">
        <v>4.6825979053178703E-3</v>
      </c>
      <c r="I230" s="382">
        <v>1.0926061779075031E-2</v>
      </c>
      <c r="J230" s="382">
        <v>1.5608659684392902E-3</v>
      </c>
      <c r="K230" s="382">
        <v>6.5556370674450193E-2</v>
      </c>
      <c r="L230" s="382">
        <v>3.1217319368785803E-3</v>
      </c>
      <c r="M230" s="382">
        <v>0.89854371205144612</v>
      </c>
      <c r="N230" s="382">
        <v>0.10145628794855387</v>
      </c>
      <c r="O230" s="350" t="s">
        <v>138</v>
      </c>
      <c r="P230" s="350">
        <f>ROWS($O$209:O230)</f>
        <v>22</v>
      </c>
      <c r="Q230" s="350" t="str">
        <f t="shared" si="9"/>
        <v/>
      </c>
      <c r="R230" s="350" t="str">
        <f>IFERROR(SMALL($Q$209:$Q$252,ROWS($Q$209:Q230)),"")</f>
        <v/>
      </c>
      <c r="T230" s="360"/>
      <c r="U230" s="360"/>
      <c r="V230" s="586"/>
      <c r="W230" s="586" t="s">
        <v>573</v>
      </c>
      <c r="X230" s="586">
        <v>5</v>
      </c>
      <c r="Y230" s="586">
        <v>0</v>
      </c>
      <c r="Z230" s="586">
        <v>0</v>
      </c>
      <c r="AA230" s="586">
        <v>0</v>
      </c>
      <c r="AB230" s="586">
        <v>5</v>
      </c>
      <c r="AC230" s="586">
        <v>5</v>
      </c>
      <c r="AD230" s="586">
        <v>0</v>
      </c>
      <c r="AE230" s="586">
        <v>40</v>
      </c>
      <c r="AF230" s="586">
        <v>0</v>
      </c>
      <c r="AG230" s="586">
        <v>575</v>
      </c>
      <c r="AH230" s="586">
        <v>65</v>
      </c>
      <c r="AI230" s="586">
        <v>640</v>
      </c>
      <c r="AJ230" s="581" t="s">
        <v>138</v>
      </c>
      <c r="AK230" s="586">
        <f>ROWS($O$209:AI230)</f>
        <v>22</v>
      </c>
      <c r="AL230" s="581" t="str">
        <f t="shared" si="8"/>
        <v/>
      </c>
      <c r="AM230" s="586" t="str">
        <f>IFERROR(SMALL($AL$209:$AL$256,ROWS($AL$209:AL230)),"")</f>
        <v/>
      </c>
      <c r="AN230" s="586"/>
      <c r="AU230" s="360"/>
      <c r="AV230" s="360"/>
    </row>
    <row r="231" spans="3:48" ht="15" hidden="1" x14ac:dyDescent="0.25">
      <c r="C231" s="350" t="s">
        <v>574</v>
      </c>
      <c r="D231" s="382">
        <v>8.0766871165644169E-3</v>
      </c>
      <c r="E231" s="382">
        <v>1.8404907975460123E-3</v>
      </c>
      <c r="F231" s="382">
        <v>2.1472392638036812E-3</v>
      </c>
      <c r="G231" s="382">
        <v>3.0153374233128833E-3</v>
      </c>
      <c r="H231" s="382">
        <v>2.116564417177914E-2</v>
      </c>
      <c r="I231" s="382">
        <v>1.4671779141104294E-2</v>
      </c>
      <c r="J231" s="382">
        <v>3.8343558282208589E-3</v>
      </c>
      <c r="K231" s="382">
        <v>5.49601226993865E-2</v>
      </c>
      <c r="L231" s="382">
        <v>6.3404907975460126E-3</v>
      </c>
      <c r="M231" s="382">
        <v>0.88394785276073617</v>
      </c>
      <c r="N231" s="382">
        <v>0.1160521472392638</v>
      </c>
      <c r="O231" s="350" t="s">
        <v>138</v>
      </c>
      <c r="P231" s="350">
        <f>ROWS($O$209:O231)</f>
        <v>23</v>
      </c>
      <c r="Q231" s="350" t="str">
        <f t="shared" si="9"/>
        <v/>
      </c>
      <c r="R231" s="350" t="str">
        <f>IFERROR(SMALL($Q$209:$Q$252,ROWS($Q$209:Q231)),"")</f>
        <v/>
      </c>
      <c r="T231" s="360"/>
      <c r="U231" s="360"/>
      <c r="V231" s="586"/>
      <c r="W231" s="586" t="s">
        <v>574</v>
      </c>
      <c r="X231" s="586">
        <v>25</v>
      </c>
      <c r="Y231" s="586">
        <v>5</v>
      </c>
      <c r="Z231" s="586">
        <v>5</v>
      </c>
      <c r="AA231" s="586">
        <v>10</v>
      </c>
      <c r="AB231" s="586">
        <v>70</v>
      </c>
      <c r="AC231" s="586">
        <v>50</v>
      </c>
      <c r="AD231" s="586">
        <v>15</v>
      </c>
      <c r="AE231" s="586">
        <v>180</v>
      </c>
      <c r="AF231" s="586">
        <v>20</v>
      </c>
      <c r="AG231" s="586">
        <v>2880</v>
      </c>
      <c r="AH231" s="586">
        <v>380</v>
      </c>
      <c r="AI231" s="586">
        <v>3260</v>
      </c>
      <c r="AJ231" s="581" t="s">
        <v>138</v>
      </c>
      <c r="AK231" s="586">
        <f>ROWS($O$209:AI231)</f>
        <v>23</v>
      </c>
      <c r="AL231" s="581" t="str">
        <f t="shared" si="8"/>
        <v/>
      </c>
      <c r="AM231" s="586" t="str">
        <f>IFERROR(SMALL($AL$209:$AL$256,ROWS($AL$209:AL231)),"")</f>
        <v/>
      </c>
      <c r="AN231" s="586"/>
      <c r="AU231" s="360"/>
      <c r="AV231" s="360"/>
    </row>
    <row r="232" spans="3:48" ht="15" hidden="1" x14ac:dyDescent="0.25">
      <c r="C232" s="350" t="s">
        <v>575</v>
      </c>
      <c r="D232" s="382">
        <v>7.3303925121527558E-3</v>
      </c>
      <c r="E232" s="382">
        <v>8.7474850980343152E-4</v>
      </c>
      <c r="F232" s="382">
        <v>1.3321170163577971E-3</v>
      </c>
      <c r="G232" s="382">
        <v>3.873886257700911E-3</v>
      </c>
      <c r="H232" s="382">
        <v>7.7902603001637032E-3</v>
      </c>
      <c r="I232" s="382">
        <v>7.5803206578108785E-3</v>
      </c>
      <c r="J232" s="382">
        <v>2.8316858903065368E-3</v>
      </c>
      <c r="K232" s="382">
        <v>4.469465028804219E-2</v>
      </c>
      <c r="L232" s="382">
        <v>4.9985629131624656E-3</v>
      </c>
      <c r="M232" s="382">
        <v>0.91869337565449927</v>
      </c>
      <c r="N232" s="382">
        <v>8.1306624345500664E-2</v>
      </c>
      <c r="O232" s="350" t="s">
        <v>138</v>
      </c>
      <c r="P232" s="350">
        <f>ROWS($O$209:O232)</f>
        <v>24</v>
      </c>
      <c r="Q232" s="350" t="str">
        <f t="shared" si="9"/>
        <v/>
      </c>
      <c r="R232" s="350" t="str">
        <f>IFERROR(SMALL($Q$209:$Q$252,ROWS($Q$209:Q232)),"")</f>
        <v/>
      </c>
      <c r="T232" s="360"/>
      <c r="U232" s="360"/>
      <c r="V232" s="586"/>
      <c r="W232" s="586" t="s">
        <v>575</v>
      </c>
      <c r="X232" s="586">
        <v>30</v>
      </c>
      <c r="Y232" s="586">
        <v>5</v>
      </c>
      <c r="Z232" s="586">
        <v>5</v>
      </c>
      <c r="AA232" s="586">
        <v>15</v>
      </c>
      <c r="AB232" s="586">
        <v>30</v>
      </c>
      <c r="AC232" s="586">
        <v>30</v>
      </c>
      <c r="AD232" s="586">
        <v>10</v>
      </c>
      <c r="AE232" s="586">
        <v>180</v>
      </c>
      <c r="AF232" s="586">
        <v>20</v>
      </c>
      <c r="AG232" s="586">
        <v>3675</v>
      </c>
      <c r="AH232" s="586">
        <v>325</v>
      </c>
      <c r="AI232" s="586">
        <v>4000</v>
      </c>
      <c r="AJ232" s="581" t="s">
        <v>138</v>
      </c>
      <c r="AK232" s="586">
        <f>ROWS($O$209:AI232)</f>
        <v>24</v>
      </c>
      <c r="AL232" s="581" t="str">
        <f t="shared" si="8"/>
        <v/>
      </c>
      <c r="AM232" s="586" t="str">
        <f>IFERROR(SMALL($AL$209:$AL$256,ROWS($AL$209:AL232)),"")</f>
        <v/>
      </c>
      <c r="AN232" s="586"/>
      <c r="AU232" s="360"/>
      <c r="AV232" s="360"/>
    </row>
    <row r="233" spans="3:48" ht="15" hidden="1" x14ac:dyDescent="0.25">
      <c r="C233" s="350" t="s">
        <v>576</v>
      </c>
      <c r="D233" s="382">
        <v>1.3333333333333334E-2</v>
      </c>
      <c r="E233" s="382">
        <v>0</v>
      </c>
      <c r="F233" s="382">
        <v>0</v>
      </c>
      <c r="G233" s="382">
        <v>0</v>
      </c>
      <c r="H233" s="382">
        <v>0</v>
      </c>
      <c r="I233" s="382">
        <v>0</v>
      </c>
      <c r="J233" s="382">
        <v>0</v>
      </c>
      <c r="K233" s="382">
        <v>1.3333333333333334E-2</v>
      </c>
      <c r="L233" s="382">
        <v>0</v>
      </c>
      <c r="M233" s="382">
        <v>0.97333333333333338</v>
      </c>
      <c r="N233" s="382">
        <v>2.6666666666666668E-2</v>
      </c>
      <c r="O233" s="350" t="s">
        <v>138</v>
      </c>
      <c r="P233" s="350">
        <f>ROWS($O$209:O233)</f>
        <v>25</v>
      </c>
      <c r="Q233" s="350" t="str">
        <f t="shared" si="9"/>
        <v/>
      </c>
      <c r="R233" s="350" t="str">
        <f>IFERROR(SMALL($Q$209:$Q$252,ROWS($Q$209:Q233)),"")</f>
        <v/>
      </c>
      <c r="T233" s="360"/>
      <c r="U233" s="360"/>
      <c r="V233" s="586"/>
      <c r="W233" s="586" t="s">
        <v>576</v>
      </c>
      <c r="X233" s="586">
        <v>0</v>
      </c>
      <c r="Y233" s="586">
        <v>0</v>
      </c>
      <c r="Z233" s="581">
        <v>0</v>
      </c>
      <c r="AA233" s="581">
        <v>0</v>
      </c>
      <c r="AB233" s="586">
        <v>0</v>
      </c>
      <c r="AC233" s="586">
        <v>0</v>
      </c>
      <c r="AD233" s="586">
        <v>0</v>
      </c>
      <c r="AE233" s="586">
        <v>0</v>
      </c>
      <c r="AF233" s="586">
        <v>0</v>
      </c>
      <c r="AG233" s="586">
        <v>75</v>
      </c>
      <c r="AH233" s="586">
        <v>0</v>
      </c>
      <c r="AI233" s="586">
        <v>75</v>
      </c>
      <c r="AJ233" s="581" t="s">
        <v>138</v>
      </c>
      <c r="AK233" s="586">
        <f>ROWS($O$209:AI233)</f>
        <v>25</v>
      </c>
      <c r="AL233" s="581" t="str">
        <f t="shared" si="8"/>
        <v/>
      </c>
      <c r="AM233" s="586" t="str">
        <f>IFERROR(SMALL($AL$209:$AL$256,ROWS($AL$209:AL233)),"")</f>
        <v/>
      </c>
      <c r="AN233" s="586"/>
      <c r="AU233" s="360"/>
      <c r="AV233" s="360"/>
    </row>
    <row r="234" spans="3:48" ht="15" hidden="1" x14ac:dyDescent="0.25">
      <c r="C234" s="350" t="s">
        <v>577</v>
      </c>
      <c r="D234" s="382">
        <v>1.5375233885973097E-2</v>
      </c>
      <c r="E234" s="382">
        <v>2.0847774760641489E-3</v>
      </c>
      <c r="F234" s="382">
        <v>2.6059718450801858E-3</v>
      </c>
      <c r="G234" s="382">
        <v>3.6483605831122605E-3</v>
      </c>
      <c r="H234" s="382">
        <v>1.1726873302860838E-2</v>
      </c>
      <c r="I234" s="382">
        <v>8.0785127197485762E-3</v>
      </c>
      <c r="J234" s="382">
        <v>1.3900253821657714E-2</v>
      </c>
      <c r="K234" s="382">
        <v>5.585640052744871E-2</v>
      </c>
      <c r="L234" s="382">
        <v>1.2769262040892911E-2</v>
      </c>
      <c r="M234" s="382">
        <v>0.87395435379716158</v>
      </c>
      <c r="N234" s="382">
        <v>0.12604564620283842</v>
      </c>
      <c r="O234" s="350" t="s">
        <v>138</v>
      </c>
      <c r="P234" s="350">
        <f>ROWS($O$209:O234)</f>
        <v>26</v>
      </c>
      <c r="Q234" s="350" t="str">
        <f t="shared" si="9"/>
        <v/>
      </c>
      <c r="R234" s="350" t="str">
        <f>IFERROR(SMALL($Q$209:$Q$252,ROWS($Q$209:Q234)),"")</f>
        <v/>
      </c>
      <c r="T234" s="360"/>
      <c r="U234" s="360"/>
      <c r="V234" s="586"/>
      <c r="W234" s="586" t="s">
        <v>577</v>
      </c>
      <c r="X234" s="586">
        <v>30</v>
      </c>
      <c r="Y234" s="586">
        <v>5</v>
      </c>
      <c r="Z234" s="586">
        <v>5</v>
      </c>
      <c r="AA234" s="586">
        <v>5</v>
      </c>
      <c r="AB234" s="586">
        <v>25</v>
      </c>
      <c r="AC234" s="586">
        <v>15</v>
      </c>
      <c r="AD234" s="586">
        <v>25</v>
      </c>
      <c r="AE234" s="586">
        <v>105</v>
      </c>
      <c r="AF234" s="586">
        <v>25</v>
      </c>
      <c r="AG234" s="586">
        <v>1675</v>
      </c>
      <c r="AH234" s="586">
        <v>240</v>
      </c>
      <c r="AI234" s="586">
        <v>1920</v>
      </c>
      <c r="AJ234" s="581" t="s">
        <v>138</v>
      </c>
      <c r="AK234" s="586">
        <f>ROWS($O$209:AI234)</f>
        <v>26</v>
      </c>
      <c r="AL234" s="581" t="str">
        <f t="shared" si="8"/>
        <v/>
      </c>
      <c r="AM234" s="586" t="str">
        <f>IFERROR(SMALL($AL$209:$AL$256,ROWS($AL$209:AL234)),"")</f>
        <v/>
      </c>
      <c r="AN234" s="586"/>
      <c r="AU234" s="360"/>
      <c r="AV234" s="360"/>
    </row>
    <row r="235" spans="3:48" ht="15" hidden="1" x14ac:dyDescent="0.25">
      <c r="C235" s="350" t="s">
        <v>578</v>
      </c>
      <c r="D235" s="382">
        <v>1.5992578849721707E-2</v>
      </c>
      <c r="E235" s="382">
        <v>1.0601643254704478E-3</v>
      </c>
      <c r="F235" s="382">
        <v>2.9154518950437317E-3</v>
      </c>
      <c r="G235" s="382">
        <v>1.8552875695732839E-3</v>
      </c>
      <c r="H235" s="382">
        <v>2.0848131460376357E-2</v>
      </c>
      <c r="I235" s="382">
        <v>7.8611184733633713E-3</v>
      </c>
      <c r="J235" s="382">
        <v>5.4757487410548632E-3</v>
      </c>
      <c r="K235" s="382">
        <v>7.8807315133845743E-2</v>
      </c>
      <c r="L235" s="382">
        <v>1.0071561091969255E-2</v>
      </c>
      <c r="M235" s="382">
        <v>0.8551126424595813</v>
      </c>
      <c r="N235" s="382">
        <v>0.14488735754041876</v>
      </c>
      <c r="O235" s="350" t="s">
        <v>138</v>
      </c>
      <c r="P235" s="350">
        <f>ROWS($O$209:O235)</f>
        <v>27</v>
      </c>
      <c r="Q235" s="350" t="str">
        <f t="shared" si="9"/>
        <v/>
      </c>
      <c r="R235" s="350" t="str">
        <f>IFERROR(SMALL($Q$209:$Q$252,ROWS($Q$209:Q235)),"")</f>
        <v/>
      </c>
      <c r="T235" s="360"/>
      <c r="U235" s="360"/>
      <c r="V235" s="586"/>
      <c r="W235" s="586" t="s">
        <v>578</v>
      </c>
      <c r="X235" s="586">
        <v>30</v>
      </c>
      <c r="Y235" s="586">
        <v>0</v>
      </c>
      <c r="Z235" s="586">
        <v>5</v>
      </c>
      <c r="AA235" s="586">
        <v>5</v>
      </c>
      <c r="AB235" s="586">
        <v>40</v>
      </c>
      <c r="AC235" s="586">
        <v>15</v>
      </c>
      <c r="AD235" s="586">
        <v>10</v>
      </c>
      <c r="AE235" s="586">
        <v>150</v>
      </c>
      <c r="AF235" s="586">
        <v>20</v>
      </c>
      <c r="AG235" s="586">
        <v>1615</v>
      </c>
      <c r="AH235" s="586">
        <v>275</v>
      </c>
      <c r="AI235" s="586">
        <v>1885</v>
      </c>
      <c r="AJ235" s="581" t="s">
        <v>138</v>
      </c>
      <c r="AK235" s="586">
        <f>ROWS($O$209:AI235)</f>
        <v>27</v>
      </c>
      <c r="AL235" s="581" t="str">
        <f t="shared" si="8"/>
        <v/>
      </c>
      <c r="AM235" s="586" t="str">
        <f>IFERROR(SMALL($AL$209:$AL$256,ROWS($AL$209:AL235)),"")</f>
        <v/>
      </c>
      <c r="AN235" s="586"/>
      <c r="AO235" s="360" t="str">
        <f>IFERROR(INDEX($C$209:$H$251,$R231,COLUMNS($V$213:V235)),"")</f>
        <v/>
      </c>
      <c r="AP235" s="360" t="str">
        <f>IFERROR(INDEX($C$209:$H$251,$R231,COLUMNS($V$213:W235)),"")</f>
        <v/>
      </c>
      <c r="AU235" s="360"/>
      <c r="AV235" s="360"/>
    </row>
    <row r="236" spans="3:48" ht="15" hidden="1" x14ac:dyDescent="0.25">
      <c r="C236" s="350" t="s">
        <v>579</v>
      </c>
      <c r="D236" s="382">
        <v>0</v>
      </c>
      <c r="E236" s="382">
        <v>0</v>
      </c>
      <c r="F236" s="382">
        <v>0</v>
      </c>
      <c r="G236" s="382">
        <v>0</v>
      </c>
      <c r="H236" s="382">
        <v>4.3159257660768231E-2</v>
      </c>
      <c r="I236" s="382">
        <v>2.1579628830384116E-2</v>
      </c>
      <c r="J236" s="382">
        <v>0</v>
      </c>
      <c r="K236" s="382">
        <v>0</v>
      </c>
      <c r="L236" s="382">
        <v>0</v>
      </c>
      <c r="M236" s="382">
        <v>0.93526111350884766</v>
      </c>
      <c r="N236" s="382">
        <v>6.473888649115235E-2</v>
      </c>
      <c r="O236" s="350" t="s">
        <v>138</v>
      </c>
      <c r="P236" s="350">
        <f>ROWS($O$209:O236)</f>
        <v>28</v>
      </c>
      <c r="Q236" s="350" t="str">
        <f t="shared" si="9"/>
        <v/>
      </c>
      <c r="R236" s="350" t="str">
        <f>IFERROR(SMALL($Q$209:$Q$252,ROWS($Q$209:Q236)),"")</f>
        <v/>
      </c>
      <c r="T236" s="360"/>
      <c r="U236" s="360"/>
      <c r="V236" s="586"/>
      <c r="W236" s="586" t="s">
        <v>579</v>
      </c>
      <c r="X236" s="581">
        <v>0</v>
      </c>
      <c r="Y236" s="586">
        <v>0</v>
      </c>
      <c r="Z236" s="586">
        <v>0</v>
      </c>
      <c r="AA236" s="581">
        <v>0</v>
      </c>
      <c r="AB236" s="586">
        <v>0</v>
      </c>
      <c r="AC236" s="581">
        <v>0</v>
      </c>
      <c r="AD236" s="586">
        <v>0</v>
      </c>
      <c r="AE236" s="586">
        <v>0</v>
      </c>
      <c r="AF236" s="586">
        <v>0</v>
      </c>
      <c r="AG236" s="586">
        <v>20</v>
      </c>
      <c r="AH236" s="586">
        <v>0</v>
      </c>
      <c r="AI236" s="586">
        <v>25</v>
      </c>
      <c r="AJ236" s="581" t="s">
        <v>138</v>
      </c>
      <c r="AK236" s="586">
        <f>ROWS($O$209:AI236)</f>
        <v>28</v>
      </c>
      <c r="AL236" s="581" t="str">
        <f t="shared" si="8"/>
        <v/>
      </c>
      <c r="AM236" s="586" t="str">
        <f>IFERROR(SMALL($AL$209:$AL$256,ROWS($AL$209:AL236)),"")</f>
        <v/>
      </c>
      <c r="AN236" s="586"/>
      <c r="AU236" s="360"/>
      <c r="AV236" s="360"/>
    </row>
    <row r="237" spans="3:48" ht="15" hidden="1" x14ac:dyDescent="0.25">
      <c r="C237" s="350" t="s">
        <v>580</v>
      </c>
      <c r="D237" s="382">
        <v>9.0658257784785173E-3</v>
      </c>
      <c r="E237" s="382">
        <v>2.3649980291683089E-3</v>
      </c>
      <c r="F237" s="382">
        <v>3.941663381947182E-3</v>
      </c>
      <c r="G237" s="382">
        <v>3.5474970437524636E-3</v>
      </c>
      <c r="H237" s="382">
        <v>1.7343318880567598E-2</v>
      </c>
      <c r="I237" s="382">
        <v>1.3401655498620418E-2</v>
      </c>
      <c r="J237" s="382">
        <v>0</v>
      </c>
      <c r="K237" s="382">
        <v>4.375246353961372E-2</v>
      </c>
      <c r="L237" s="382">
        <v>7.883326763894364E-3</v>
      </c>
      <c r="M237" s="382">
        <v>0.89869925108395743</v>
      </c>
      <c r="N237" s="382">
        <v>0.10130074891604257</v>
      </c>
      <c r="O237" s="350" t="s">
        <v>138</v>
      </c>
      <c r="P237" s="350">
        <f>ROWS($O$209:O237)</f>
        <v>29</v>
      </c>
      <c r="Q237" s="350" t="str">
        <f t="shared" si="9"/>
        <v/>
      </c>
      <c r="R237" s="350" t="str">
        <f>IFERROR(SMALL($Q$209:$Q$252,ROWS($Q$209:Q237)),"")</f>
        <v/>
      </c>
      <c r="T237" s="360"/>
      <c r="U237" s="360"/>
      <c r="V237" s="586"/>
      <c r="W237" s="586" t="s">
        <v>580</v>
      </c>
      <c r="X237" s="586">
        <v>10</v>
      </c>
      <c r="Y237" s="586">
        <v>5</v>
      </c>
      <c r="Z237" s="586">
        <v>5</v>
      </c>
      <c r="AA237" s="581">
        <v>5</v>
      </c>
      <c r="AB237" s="586">
        <v>20</v>
      </c>
      <c r="AC237" s="586">
        <v>15</v>
      </c>
      <c r="AD237" s="586">
        <v>0</v>
      </c>
      <c r="AE237" s="586">
        <v>55</v>
      </c>
      <c r="AF237" s="586">
        <v>10</v>
      </c>
      <c r="AG237" s="586">
        <v>1140</v>
      </c>
      <c r="AH237" s="586">
        <v>130</v>
      </c>
      <c r="AI237" s="586">
        <v>1270</v>
      </c>
      <c r="AJ237" s="581" t="s">
        <v>138</v>
      </c>
      <c r="AK237" s="586">
        <f>ROWS($O$209:AI237)</f>
        <v>29</v>
      </c>
      <c r="AL237" s="581" t="str">
        <f t="shared" si="8"/>
        <v/>
      </c>
      <c r="AM237" s="586" t="str">
        <f>IFERROR(SMALL($AL$209:$AL$256,ROWS($AL$209:AL237)),"")</f>
        <v/>
      </c>
      <c r="AN237" s="586"/>
      <c r="AQ237" s="360" t="str">
        <f>IFERROR(INDEX($C$209:$H$251,$R231,COLUMNS($V$213:X235)),"")</f>
        <v/>
      </c>
      <c r="AR237" s="360" t="str">
        <f>IFERROR(INDEX($C$209:$H$251,$R231,COLUMNS($V$213:Y235)),"")</f>
        <v/>
      </c>
      <c r="AS237" s="360" t="str">
        <f>IFERROR(INDEX($C$209:$H$251,$R231,COLUMNS($V$213:Z235)),"")</f>
        <v/>
      </c>
      <c r="AT237" s="360" t="str">
        <f>IFERROR(INDEX($C$209:$H$251,$R231,COLUMNS($V$213:AA235)),"")</f>
        <v/>
      </c>
      <c r="AU237" s="360"/>
      <c r="AV237" s="360"/>
    </row>
    <row r="238" spans="3:48" ht="15" hidden="1" x14ac:dyDescent="0.25">
      <c r="C238" s="350" t="s">
        <v>581</v>
      </c>
      <c r="D238" s="382">
        <v>7.5596045745299481E-3</v>
      </c>
      <c r="E238" s="382">
        <v>3.8767202946307422E-4</v>
      </c>
      <c r="F238" s="382">
        <v>1.9383601473153711E-3</v>
      </c>
      <c r="G238" s="382">
        <v>1.9383601473153711E-3</v>
      </c>
      <c r="H238" s="382">
        <v>7.8813723589842982E-3</v>
      </c>
      <c r="I238" s="382">
        <v>6.978096530335336E-3</v>
      </c>
      <c r="J238" s="382">
        <v>3.489048265167668E-3</v>
      </c>
      <c r="K238" s="382">
        <v>5.0463268075208366E-2</v>
      </c>
      <c r="L238" s="382">
        <v>2.3260321767784456E-3</v>
      </c>
      <c r="M238" s="382">
        <v>0.91703818569490214</v>
      </c>
      <c r="N238" s="382">
        <v>8.2961814305097886E-2</v>
      </c>
      <c r="O238" s="350" t="s">
        <v>138</v>
      </c>
      <c r="P238" s="350">
        <f>ROWS($O$209:O238)</f>
        <v>30</v>
      </c>
      <c r="Q238" s="350" t="str">
        <f t="shared" si="9"/>
        <v/>
      </c>
      <c r="R238" s="350" t="str">
        <f>IFERROR(SMALL($Q$209:$Q$252,ROWS($Q$209:Q238)),"")</f>
        <v/>
      </c>
      <c r="T238" s="360"/>
      <c r="U238" s="360"/>
      <c r="V238" s="586"/>
      <c r="W238" s="586" t="s">
        <v>581</v>
      </c>
      <c r="X238" s="586">
        <v>20</v>
      </c>
      <c r="Y238" s="586">
        <v>0</v>
      </c>
      <c r="Z238" s="586">
        <v>5</v>
      </c>
      <c r="AA238" s="586">
        <v>5</v>
      </c>
      <c r="AB238" s="586">
        <v>20</v>
      </c>
      <c r="AC238" s="586">
        <v>20</v>
      </c>
      <c r="AD238" s="586">
        <v>10</v>
      </c>
      <c r="AE238" s="586">
        <v>130</v>
      </c>
      <c r="AF238" s="586">
        <v>5</v>
      </c>
      <c r="AG238" s="586">
        <v>2365</v>
      </c>
      <c r="AH238" s="586">
        <v>215</v>
      </c>
      <c r="AI238" s="586">
        <v>2580</v>
      </c>
      <c r="AJ238" s="581" t="s">
        <v>138</v>
      </c>
      <c r="AK238" s="586">
        <f>ROWS($O$209:AI238)</f>
        <v>30</v>
      </c>
      <c r="AL238" s="581" t="str">
        <f t="shared" si="8"/>
        <v/>
      </c>
      <c r="AM238" s="586" t="str">
        <f>IFERROR(SMALL($AL$209:$AL$256,ROWS($AL$209:AL238)),"")</f>
        <v/>
      </c>
      <c r="AN238" s="586"/>
    </row>
    <row r="239" spans="3:48" ht="15" hidden="1" x14ac:dyDescent="0.25">
      <c r="C239" s="350" t="s">
        <v>582</v>
      </c>
      <c r="D239" s="382">
        <v>4.4812966242687704E-3</v>
      </c>
      <c r="E239" s="382">
        <v>2.683411152256749E-3</v>
      </c>
      <c r="F239" s="382">
        <v>0</v>
      </c>
      <c r="G239" s="382">
        <v>1.3417055761283745E-3</v>
      </c>
      <c r="H239" s="382">
        <v>2.1467289218053992E-2</v>
      </c>
      <c r="I239" s="382">
        <v>1.1619170289271723E-2</v>
      </c>
      <c r="J239" s="382">
        <v>6.2523479847582256E-3</v>
      </c>
      <c r="K239" s="382">
        <v>2.8175817098695866E-2</v>
      </c>
      <c r="L239" s="382">
        <v>5.366822304513498E-3</v>
      </c>
      <c r="M239" s="382">
        <v>0.9186121397520528</v>
      </c>
      <c r="N239" s="382">
        <v>8.1387860247947197E-2</v>
      </c>
      <c r="O239" s="350" t="s">
        <v>138</v>
      </c>
      <c r="P239" s="350">
        <f>ROWS($O$209:O239)</f>
        <v>31</v>
      </c>
      <c r="Q239" s="350" t="str">
        <f t="shared" si="9"/>
        <v/>
      </c>
      <c r="R239" s="350" t="str">
        <f>IFERROR(SMALL($Q$209:$Q$252,ROWS($Q$209:Q239)),"")</f>
        <v/>
      </c>
      <c r="T239" s="360"/>
      <c r="U239" s="360"/>
      <c r="V239" s="586"/>
      <c r="W239" s="586" t="s">
        <v>582</v>
      </c>
      <c r="X239" s="586">
        <v>0</v>
      </c>
      <c r="Y239" s="586">
        <v>0</v>
      </c>
      <c r="Z239" s="586">
        <v>0</v>
      </c>
      <c r="AA239" s="581">
        <v>0</v>
      </c>
      <c r="AB239" s="586">
        <v>10</v>
      </c>
      <c r="AC239" s="586">
        <v>5</v>
      </c>
      <c r="AD239" s="586">
        <v>0</v>
      </c>
      <c r="AE239" s="586">
        <v>10</v>
      </c>
      <c r="AF239" s="586">
        <v>0</v>
      </c>
      <c r="AG239" s="586">
        <v>340</v>
      </c>
      <c r="AH239" s="586">
        <v>30</v>
      </c>
      <c r="AI239" s="586">
        <v>375</v>
      </c>
      <c r="AJ239" s="581" t="s">
        <v>138</v>
      </c>
      <c r="AK239" s="586">
        <f>ROWS($O$209:AI239)</f>
        <v>31</v>
      </c>
      <c r="AL239" s="581" t="str">
        <f t="shared" si="8"/>
        <v/>
      </c>
      <c r="AM239" s="586" t="str">
        <f>IFERROR(SMALL($AL$209:$AL$256,ROWS($AL$209:AL239)),"")</f>
        <v/>
      </c>
      <c r="AN239" s="586"/>
    </row>
    <row r="240" spans="3:48" ht="15" hidden="1" x14ac:dyDescent="0.25">
      <c r="C240" s="350" t="s">
        <v>583</v>
      </c>
      <c r="D240" s="382">
        <v>1.1068068622025456E-2</v>
      </c>
      <c r="E240" s="382">
        <v>5.5340343110127279E-4</v>
      </c>
      <c r="F240" s="382">
        <v>1.6602102933038186E-3</v>
      </c>
      <c r="G240" s="382">
        <v>6.0874377421140007E-3</v>
      </c>
      <c r="H240" s="382">
        <v>2.545655783065855E-2</v>
      </c>
      <c r="I240" s="382">
        <v>1.1068068622025456E-2</v>
      </c>
      <c r="J240" s="382">
        <v>4.9806308799114551E-3</v>
      </c>
      <c r="K240" s="382">
        <v>5.7000553403431103E-2</v>
      </c>
      <c r="L240" s="382">
        <v>1.3281682346430549E-2</v>
      </c>
      <c r="M240" s="382">
        <v>0.86884338682899831</v>
      </c>
      <c r="N240" s="382">
        <v>0.13115661317100166</v>
      </c>
      <c r="O240" s="350" t="s">
        <v>138</v>
      </c>
      <c r="P240" s="350">
        <f>ROWS($O$209:O240)</f>
        <v>32</v>
      </c>
      <c r="Q240" s="350" t="str">
        <f t="shared" si="9"/>
        <v/>
      </c>
      <c r="R240" s="350" t="str">
        <f>IFERROR(SMALL($Q$209:$Q$252,ROWS($Q$209:Q240)),"")</f>
        <v/>
      </c>
      <c r="T240" s="360"/>
      <c r="U240" s="360"/>
      <c r="V240" s="586"/>
      <c r="W240" s="586" t="s">
        <v>583</v>
      </c>
      <c r="X240" s="586">
        <v>10</v>
      </c>
      <c r="Y240" s="586">
        <v>0</v>
      </c>
      <c r="Z240" s="586">
        <v>0</v>
      </c>
      <c r="AA240" s="586">
        <v>5</v>
      </c>
      <c r="AB240" s="586">
        <v>25</v>
      </c>
      <c r="AC240" s="586">
        <v>10</v>
      </c>
      <c r="AD240" s="586">
        <v>5</v>
      </c>
      <c r="AE240" s="586">
        <v>50</v>
      </c>
      <c r="AF240" s="586">
        <v>10</v>
      </c>
      <c r="AG240" s="586">
        <v>785</v>
      </c>
      <c r="AH240" s="586">
        <v>120</v>
      </c>
      <c r="AI240" s="586">
        <v>905</v>
      </c>
      <c r="AJ240" s="581" t="s">
        <v>138</v>
      </c>
      <c r="AK240" s="586">
        <f>ROWS($O$209:AI240)</f>
        <v>32</v>
      </c>
      <c r="AL240" s="581" t="str">
        <f t="shared" si="8"/>
        <v/>
      </c>
      <c r="AM240" s="586" t="str">
        <f>IFERROR(SMALL($AL$209:$AL$256,ROWS($AL$209:AL240)),"")</f>
        <v/>
      </c>
      <c r="AN240" s="586"/>
    </row>
    <row r="241" spans="3:40" ht="15" hidden="1" x14ac:dyDescent="0.25">
      <c r="C241" s="350" t="s">
        <v>584</v>
      </c>
      <c r="D241" s="382">
        <v>1.5001986749596567E-2</v>
      </c>
      <c r="E241" s="382">
        <v>3.243672810723582E-3</v>
      </c>
      <c r="F241" s="382">
        <v>2.1651516011579911E-3</v>
      </c>
      <c r="G241" s="382">
        <v>6.6252017159029166E-3</v>
      </c>
      <c r="H241" s="382">
        <v>1.2431376047098128E-2</v>
      </c>
      <c r="I241" s="382">
        <v>1.3785609445575223E-2</v>
      </c>
      <c r="J241" s="382">
        <v>2.4327546080426866E-3</v>
      </c>
      <c r="K241" s="382">
        <v>3.405856451259761E-2</v>
      </c>
      <c r="L241" s="382">
        <v>5.6764274187662686E-3</v>
      </c>
      <c r="M241" s="382">
        <v>0.90457925509053894</v>
      </c>
      <c r="N241" s="382">
        <v>9.5420744909460981E-2</v>
      </c>
      <c r="O241" s="350" t="s">
        <v>138</v>
      </c>
      <c r="P241" s="350">
        <f>ROWS($O$209:O241)</f>
        <v>33</v>
      </c>
      <c r="Q241" s="350" t="str">
        <f t="shared" si="9"/>
        <v/>
      </c>
      <c r="R241" s="350" t="str">
        <f>IFERROR(SMALL($Q$209:$Q$252,ROWS($Q$209:Q241)),"")</f>
        <v/>
      </c>
      <c r="T241" s="360"/>
      <c r="U241" s="360"/>
      <c r="V241" s="586"/>
      <c r="W241" s="586" t="s">
        <v>584</v>
      </c>
      <c r="X241" s="586">
        <v>20</v>
      </c>
      <c r="Y241" s="586">
        <v>5</v>
      </c>
      <c r="Z241" s="586">
        <v>5</v>
      </c>
      <c r="AA241" s="586">
        <v>10</v>
      </c>
      <c r="AB241" s="586">
        <v>15</v>
      </c>
      <c r="AC241" s="586">
        <v>15</v>
      </c>
      <c r="AD241" s="586">
        <v>5</v>
      </c>
      <c r="AE241" s="586">
        <v>40</v>
      </c>
      <c r="AF241" s="586">
        <v>5</v>
      </c>
      <c r="AG241" s="586">
        <v>1115</v>
      </c>
      <c r="AH241" s="586">
        <v>120</v>
      </c>
      <c r="AI241" s="586">
        <v>1235</v>
      </c>
      <c r="AJ241" s="581" t="s">
        <v>138</v>
      </c>
      <c r="AK241" s="586">
        <f>ROWS($O$209:AI241)</f>
        <v>33</v>
      </c>
      <c r="AL241" s="581" t="str">
        <f t="shared" si="8"/>
        <v/>
      </c>
      <c r="AM241" s="586" t="str">
        <f>IFERROR(SMALL($AL$209:$AL$256,ROWS($AL$209:AL241)),"")</f>
        <v/>
      </c>
      <c r="AN241" s="586"/>
    </row>
    <row r="242" spans="3:40" ht="15" hidden="1" x14ac:dyDescent="0.25">
      <c r="C242" s="350" t="s">
        <v>585</v>
      </c>
      <c r="D242" s="382">
        <v>1.569713758079409E-2</v>
      </c>
      <c r="E242" s="382">
        <v>0</v>
      </c>
      <c r="F242" s="382">
        <v>1.8467220683287165E-3</v>
      </c>
      <c r="G242" s="382">
        <v>4.6168051708217915E-3</v>
      </c>
      <c r="H242" s="382">
        <v>3.2927054478301014E-2</v>
      </c>
      <c r="I242" s="382">
        <v>1.0156971375807941E-2</v>
      </c>
      <c r="J242" s="382">
        <v>8.3102493074792248E-3</v>
      </c>
      <c r="K242" s="382">
        <v>3.7857802400738688E-2</v>
      </c>
      <c r="L242" s="382">
        <v>4.6168051708217915E-3</v>
      </c>
      <c r="M242" s="382">
        <v>0.88397045244690675</v>
      </c>
      <c r="N242" s="382">
        <v>0.11602954755309326</v>
      </c>
      <c r="O242" s="350" t="s">
        <v>138</v>
      </c>
      <c r="P242" s="350">
        <f>ROWS($O$209:O242)</f>
        <v>34</v>
      </c>
      <c r="Q242" s="350" t="str">
        <f t="shared" si="9"/>
        <v/>
      </c>
      <c r="R242" s="350" t="str">
        <f>IFERROR(SMALL($Q$209:$Q$252,ROWS($Q$209:Q242)),"")</f>
        <v/>
      </c>
      <c r="T242" s="360"/>
      <c r="U242" s="360"/>
      <c r="V242" s="586"/>
      <c r="W242" s="586" t="s">
        <v>585</v>
      </c>
      <c r="X242" s="586">
        <v>10</v>
      </c>
      <c r="Y242" s="586">
        <v>0</v>
      </c>
      <c r="Z242" s="586">
        <v>0</v>
      </c>
      <c r="AA242" s="586">
        <v>5</v>
      </c>
      <c r="AB242" s="586">
        <v>20</v>
      </c>
      <c r="AC242" s="586">
        <v>5</v>
      </c>
      <c r="AD242" s="586">
        <v>5</v>
      </c>
      <c r="AE242" s="586">
        <v>20</v>
      </c>
      <c r="AF242" s="586">
        <v>5</v>
      </c>
      <c r="AG242" s="586">
        <v>480</v>
      </c>
      <c r="AH242" s="586">
        <v>65</v>
      </c>
      <c r="AI242" s="586">
        <v>540</v>
      </c>
      <c r="AJ242" s="581" t="s">
        <v>138</v>
      </c>
      <c r="AK242" s="586">
        <f>ROWS($O$209:AI242)</f>
        <v>34</v>
      </c>
      <c r="AL242" s="581" t="str">
        <f t="shared" si="8"/>
        <v/>
      </c>
      <c r="AM242" s="586" t="str">
        <f>IFERROR(SMALL($AL$209:$AL$256,ROWS($AL$209:AL242)),"")</f>
        <v/>
      </c>
      <c r="AN242" s="586"/>
    </row>
    <row r="243" spans="3:40" ht="15" hidden="1" x14ac:dyDescent="0.25">
      <c r="C243" s="350" t="s">
        <v>586</v>
      </c>
      <c r="D243" s="382">
        <v>1.0531541968194743E-2</v>
      </c>
      <c r="E243" s="382">
        <v>9.0270359727383526E-3</v>
      </c>
      <c r="F243" s="382">
        <v>1.504505995456392E-3</v>
      </c>
      <c r="G243" s="382">
        <v>3.0090119909127839E-3</v>
      </c>
      <c r="H243" s="382">
        <v>2.2567589931845881E-2</v>
      </c>
      <c r="I243" s="382">
        <v>1.504505995456392E-2</v>
      </c>
      <c r="J243" s="382">
        <v>1.504505995456392E-3</v>
      </c>
      <c r="K243" s="382">
        <v>5.4417981855657702E-2</v>
      </c>
      <c r="L243" s="382">
        <v>3.0090119909127839E-3</v>
      </c>
      <c r="M243" s="382">
        <v>0.87938375434426108</v>
      </c>
      <c r="N243" s="382">
        <v>0.12061624565573895</v>
      </c>
      <c r="O243" s="350" t="s">
        <v>138</v>
      </c>
      <c r="P243" s="350">
        <f>ROWS($O$209:O243)</f>
        <v>35</v>
      </c>
      <c r="Q243" s="350" t="str">
        <f t="shared" si="9"/>
        <v/>
      </c>
      <c r="R243" s="350" t="str">
        <f>IFERROR(SMALL($Q$209:$Q$252,ROWS($Q$209:Q243)),"")</f>
        <v/>
      </c>
      <c r="T243" s="360"/>
      <c r="U243" s="360"/>
      <c r="V243" s="586"/>
      <c r="W243" s="586" t="s">
        <v>586</v>
      </c>
      <c r="X243" s="586">
        <v>5</v>
      </c>
      <c r="Y243" s="586">
        <v>5</v>
      </c>
      <c r="Z243" s="586">
        <v>0</v>
      </c>
      <c r="AA243" s="581">
        <v>0</v>
      </c>
      <c r="AB243" s="586">
        <v>15</v>
      </c>
      <c r="AC243" s="586">
        <v>10</v>
      </c>
      <c r="AD243" s="586">
        <v>0</v>
      </c>
      <c r="AE243" s="586">
        <v>35</v>
      </c>
      <c r="AF243" s="586">
        <v>0</v>
      </c>
      <c r="AG243" s="586">
        <v>585</v>
      </c>
      <c r="AH243" s="586">
        <v>80</v>
      </c>
      <c r="AI243" s="586">
        <v>665</v>
      </c>
      <c r="AJ243" s="581" t="s">
        <v>138</v>
      </c>
      <c r="AK243" s="586">
        <f>ROWS($O$209:AI243)</f>
        <v>35</v>
      </c>
      <c r="AL243" s="581" t="str">
        <f t="shared" si="8"/>
        <v/>
      </c>
      <c r="AM243" s="586" t="str">
        <f>IFERROR(SMALL($AL$209:$AL$256,ROWS($AL$209:AL243)),"")</f>
        <v/>
      </c>
      <c r="AN243" s="586"/>
    </row>
    <row r="244" spans="3:40" ht="15" hidden="1" x14ac:dyDescent="0.25">
      <c r="C244" s="350" t="s">
        <v>587</v>
      </c>
      <c r="D244" s="382">
        <v>1.1909582450039301E-3</v>
      </c>
      <c r="E244" s="382">
        <v>0</v>
      </c>
      <c r="F244" s="382">
        <v>0</v>
      </c>
      <c r="G244" s="382">
        <v>0</v>
      </c>
      <c r="H244" s="382">
        <v>4.7638329800157204E-3</v>
      </c>
      <c r="I244" s="382">
        <v>1.1909582450039303E-2</v>
      </c>
      <c r="J244" s="382">
        <v>1.4291498940047163E-2</v>
      </c>
      <c r="K244" s="382">
        <v>1.5482457185051092E-2</v>
      </c>
      <c r="L244" s="382">
        <v>4.7638329800157204E-3</v>
      </c>
      <c r="M244" s="382">
        <v>0.94759783721982704</v>
      </c>
      <c r="N244" s="382">
        <v>5.2402162780172928E-2</v>
      </c>
      <c r="O244" s="350" t="s">
        <v>138</v>
      </c>
      <c r="P244" s="350">
        <f>ROWS($O$209:O244)</f>
        <v>36</v>
      </c>
      <c r="Q244" s="350" t="str">
        <f t="shared" si="9"/>
        <v/>
      </c>
      <c r="R244" s="350" t="str">
        <f>IFERROR(SMALL($Q$209:$Q$252,ROWS($Q$209:Q244)),"")</f>
        <v/>
      </c>
      <c r="T244" s="360"/>
      <c r="U244" s="360"/>
      <c r="V244" s="586"/>
      <c r="W244" s="586" t="s">
        <v>587</v>
      </c>
      <c r="X244" s="586">
        <v>0</v>
      </c>
      <c r="Y244" s="586">
        <v>0</v>
      </c>
      <c r="Z244" s="586">
        <v>0</v>
      </c>
      <c r="AA244" s="586">
        <v>0</v>
      </c>
      <c r="AB244" s="586">
        <v>0</v>
      </c>
      <c r="AC244" s="586">
        <v>5</v>
      </c>
      <c r="AD244" s="586">
        <v>5</v>
      </c>
      <c r="AE244" s="586">
        <v>5</v>
      </c>
      <c r="AF244" s="586">
        <v>0</v>
      </c>
      <c r="AG244" s="586">
        <v>400</v>
      </c>
      <c r="AH244" s="586">
        <v>20</v>
      </c>
      <c r="AI244" s="586">
        <v>420</v>
      </c>
      <c r="AJ244" s="581" t="s">
        <v>138</v>
      </c>
      <c r="AK244" s="586">
        <f>ROWS($O$209:AI244)</f>
        <v>36</v>
      </c>
      <c r="AL244" s="581" t="str">
        <f t="shared" si="8"/>
        <v/>
      </c>
      <c r="AM244" s="586" t="str">
        <f>IFERROR(SMALL($AL$209:$AL$256,ROWS($AL$209:AL244)),"")</f>
        <v/>
      </c>
      <c r="AN244" s="586"/>
    </row>
    <row r="245" spans="3:40" ht="15" hidden="1" x14ac:dyDescent="0.25">
      <c r="C245" s="350" t="s">
        <v>588</v>
      </c>
      <c r="D245" s="382">
        <v>1.3846153846153847E-2</v>
      </c>
      <c r="E245" s="382">
        <v>1.5384615384615385E-3</v>
      </c>
      <c r="F245" s="382">
        <v>1.5384615384615385E-3</v>
      </c>
      <c r="G245" s="382">
        <v>1.5384615384615385E-3</v>
      </c>
      <c r="H245" s="382">
        <v>6.1538461538461538E-3</v>
      </c>
      <c r="I245" s="382">
        <v>1.3846153846153847E-2</v>
      </c>
      <c r="J245" s="382">
        <v>0</v>
      </c>
      <c r="K245" s="382">
        <v>4.7692307692307694E-2</v>
      </c>
      <c r="L245" s="382">
        <v>1.5384615384615385E-3</v>
      </c>
      <c r="M245" s="382">
        <v>0.91230769230769226</v>
      </c>
      <c r="N245" s="382">
        <v>8.7692307692307694E-2</v>
      </c>
      <c r="O245" s="350" t="s">
        <v>138</v>
      </c>
      <c r="P245" s="350">
        <f>ROWS($O$209:O245)</f>
        <v>37</v>
      </c>
      <c r="Q245" s="350" t="str">
        <f t="shared" si="9"/>
        <v/>
      </c>
      <c r="R245" s="350" t="str">
        <f>IFERROR(SMALL($Q$209:$Q$252,ROWS($Q$209:Q245)),"")</f>
        <v/>
      </c>
      <c r="T245" s="360"/>
      <c r="U245" s="360"/>
      <c r="V245" s="586"/>
      <c r="W245" s="586" t="s">
        <v>588</v>
      </c>
      <c r="X245" s="586">
        <v>10</v>
      </c>
      <c r="Y245" s="586">
        <v>0</v>
      </c>
      <c r="Z245" s="586">
        <v>0</v>
      </c>
      <c r="AA245" s="586">
        <v>0</v>
      </c>
      <c r="AB245" s="586">
        <v>5</v>
      </c>
      <c r="AC245" s="586">
        <v>10</v>
      </c>
      <c r="AD245" s="586">
        <v>0</v>
      </c>
      <c r="AE245" s="586">
        <v>30</v>
      </c>
      <c r="AF245" s="586">
        <v>0</v>
      </c>
      <c r="AG245" s="586">
        <v>595</v>
      </c>
      <c r="AH245" s="586">
        <v>55</v>
      </c>
      <c r="AI245" s="586">
        <v>650</v>
      </c>
      <c r="AJ245" s="581" t="s">
        <v>138</v>
      </c>
      <c r="AK245" s="586">
        <f>ROWS($O$209:AI245)</f>
        <v>37</v>
      </c>
      <c r="AL245" s="581" t="str">
        <f t="shared" si="8"/>
        <v/>
      </c>
      <c r="AM245" s="586" t="str">
        <f>IFERROR(SMALL($AL$209:$AL$256,ROWS($AL$209:AL245)),"")</f>
        <v/>
      </c>
      <c r="AN245" s="586"/>
    </row>
    <row r="246" spans="3:40" ht="15" hidden="1" x14ac:dyDescent="0.25">
      <c r="C246" s="350" t="s">
        <v>589</v>
      </c>
      <c r="D246" s="382">
        <v>1.2321876404331503E-2</v>
      </c>
      <c r="E246" s="382">
        <v>1.4496325181566475E-3</v>
      </c>
      <c r="F246" s="382">
        <v>2.1744487772349711E-3</v>
      </c>
      <c r="G246" s="382">
        <v>1.8120406476958093E-3</v>
      </c>
      <c r="H246" s="382">
        <v>1.7757998347418931E-2</v>
      </c>
      <c r="I246" s="382">
        <v>1.159706014525318E-2</v>
      </c>
      <c r="J246" s="382">
        <v>1.7033182088340607E-2</v>
      </c>
      <c r="K246" s="382">
        <v>3.8052853601611994E-2</v>
      </c>
      <c r="L246" s="382">
        <v>8.5745763448965701E-3</v>
      </c>
      <c r="M246" s="382">
        <v>0.88922633112505989</v>
      </c>
      <c r="N246" s="382">
        <v>0.11077366887494022</v>
      </c>
      <c r="O246" s="350" t="s">
        <v>138</v>
      </c>
      <c r="P246" s="350">
        <f>ROWS($O$209:O246)</f>
        <v>38</v>
      </c>
      <c r="Q246" s="350" t="str">
        <f t="shared" si="9"/>
        <v/>
      </c>
      <c r="R246" s="350" t="str">
        <f>IFERROR(SMALL($Q$209:$Q$252,ROWS($Q$209:Q246)),"")</f>
        <v/>
      </c>
      <c r="T246" s="360"/>
      <c r="U246" s="360"/>
      <c r="V246" s="586"/>
      <c r="W246" s="586" t="s">
        <v>589</v>
      </c>
      <c r="X246" s="586">
        <v>15</v>
      </c>
      <c r="Y246" s="586">
        <v>0</v>
      </c>
      <c r="Z246" s="586">
        <v>5</v>
      </c>
      <c r="AA246" s="586">
        <v>5</v>
      </c>
      <c r="AB246" s="586">
        <v>25</v>
      </c>
      <c r="AC246" s="586">
        <v>15</v>
      </c>
      <c r="AD246" s="586">
        <v>25</v>
      </c>
      <c r="AE246" s="586">
        <v>55</v>
      </c>
      <c r="AF246" s="586">
        <v>10</v>
      </c>
      <c r="AG246" s="586">
        <v>1225</v>
      </c>
      <c r="AH246" s="586">
        <v>155</v>
      </c>
      <c r="AI246" s="586">
        <v>1380</v>
      </c>
      <c r="AJ246" s="581" t="s">
        <v>138</v>
      </c>
      <c r="AK246" s="586">
        <f>ROWS($O$209:AI246)</f>
        <v>38</v>
      </c>
      <c r="AL246" s="581" t="str">
        <f t="shared" si="8"/>
        <v/>
      </c>
      <c r="AM246" s="586" t="str">
        <f>IFERROR(SMALL($AL$209:$AL$256,ROWS($AL$209:AL246)),"")</f>
        <v/>
      </c>
      <c r="AN246" s="586"/>
    </row>
    <row r="247" spans="3:40" ht="15" hidden="1" x14ac:dyDescent="0.25">
      <c r="C247" s="350" t="s">
        <v>590</v>
      </c>
      <c r="D247" s="382">
        <v>9.9260404391111334E-3</v>
      </c>
      <c r="E247" s="382">
        <v>1.6895387981465757E-3</v>
      </c>
      <c r="F247" s="382">
        <v>1.2671540986099318E-3</v>
      </c>
      <c r="G247" s="382">
        <v>2.6736951480669561E-3</v>
      </c>
      <c r="H247" s="382">
        <v>2.4781310321814902E-2</v>
      </c>
      <c r="I247" s="382">
        <v>1.1687384636178938E-2</v>
      </c>
      <c r="J247" s="382">
        <v>3.9408492466768879E-3</v>
      </c>
      <c r="K247" s="382">
        <v>5.5193008688453261E-2</v>
      </c>
      <c r="L247" s="382">
        <v>9.3642687887273961E-3</v>
      </c>
      <c r="M247" s="382">
        <v>0.87947674983421398</v>
      </c>
      <c r="N247" s="382">
        <v>0.12052325016578597</v>
      </c>
      <c r="O247" s="350" t="s">
        <v>138</v>
      </c>
      <c r="P247" s="350">
        <f>ROWS($O$209:O247)</f>
        <v>39</v>
      </c>
      <c r="Q247" s="350" t="str">
        <f t="shared" si="9"/>
        <v/>
      </c>
      <c r="R247" s="350" t="str">
        <f>IFERROR(SMALL($Q$209:$Q$252,ROWS($Q$209:Q247)),"")</f>
        <v/>
      </c>
      <c r="T247" s="360"/>
      <c r="U247" s="360"/>
      <c r="V247" s="586"/>
      <c r="W247" s="586" t="s">
        <v>590</v>
      </c>
      <c r="X247" s="586">
        <v>25</v>
      </c>
      <c r="Y247" s="586">
        <v>5</v>
      </c>
      <c r="Z247" s="586">
        <v>5</v>
      </c>
      <c r="AA247" s="586">
        <v>5</v>
      </c>
      <c r="AB247" s="586">
        <v>60</v>
      </c>
      <c r="AC247" s="586">
        <v>30</v>
      </c>
      <c r="AD247" s="586">
        <v>10</v>
      </c>
      <c r="AE247" s="586">
        <v>130</v>
      </c>
      <c r="AF247" s="586">
        <v>20</v>
      </c>
      <c r="AG247" s="586">
        <v>2080</v>
      </c>
      <c r="AH247" s="586">
        <v>285</v>
      </c>
      <c r="AI247" s="586">
        <v>2370</v>
      </c>
      <c r="AJ247" s="581" t="s">
        <v>138</v>
      </c>
      <c r="AK247" s="586">
        <f>ROWS($O$209:AI247)</f>
        <v>39</v>
      </c>
      <c r="AL247" s="581" t="str">
        <f t="shared" si="8"/>
        <v/>
      </c>
      <c r="AN247" s="586"/>
    </row>
    <row r="248" spans="3:40" ht="15" hidden="1" x14ac:dyDescent="0.25">
      <c r="C248" s="350" t="s">
        <v>591</v>
      </c>
      <c r="D248" s="382">
        <v>1.2765947197151989E-2</v>
      </c>
      <c r="E248" s="382">
        <v>1.6860684977370551E-3</v>
      </c>
      <c r="F248" s="382">
        <v>2.1678023542333565E-3</v>
      </c>
      <c r="G248" s="382">
        <v>2.4496166602836931E-3</v>
      </c>
      <c r="H248" s="382">
        <v>1.5494969494203537E-2</v>
      </c>
      <c r="I248" s="382">
        <v>1.3127247589524216E-2</v>
      </c>
      <c r="J248" s="382">
        <v>1.2043346412407537E-3</v>
      </c>
      <c r="K248" s="382">
        <v>5.3031671592395344E-2</v>
      </c>
      <c r="L248" s="382">
        <v>6.5828931490219591E-3</v>
      </c>
      <c r="M248" s="382">
        <v>0.89148944882420811</v>
      </c>
      <c r="N248" s="382">
        <v>0.10851055117579189</v>
      </c>
      <c r="O248" s="350" t="s">
        <v>138</v>
      </c>
      <c r="P248" s="350">
        <f>ROWS($O$209:O248)</f>
        <v>40</v>
      </c>
      <c r="Q248" s="350" t="str">
        <f t="shared" si="9"/>
        <v/>
      </c>
      <c r="R248" s="350" t="str">
        <f>IFERROR(SMALL($Q$209:$Q$252,ROWS($Q$209:Q248)),"")</f>
        <v/>
      </c>
      <c r="T248" s="360"/>
      <c r="U248" s="360"/>
      <c r="V248" s="586"/>
      <c r="W248" s="586" t="s">
        <v>591</v>
      </c>
      <c r="X248" s="586">
        <v>55</v>
      </c>
      <c r="Y248" s="586">
        <v>5</v>
      </c>
      <c r="Z248" s="586">
        <v>10</v>
      </c>
      <c r="AA248" s="586">
        <v>10</v>
      </c>
      <c r="AB248" s="586">
        <v>65</v>
      </c>
      <c r="AC248" s="586">
        <v>55</v>
      </c>
      <c r="AD248" s="586">
        <v>5</v>
      </c>
      <c r="AE248" s="586">
        <v>220</v>
      </c>
      <c r="AF248" s="586">
        <v>25</v>
      </c>
      <c r="AG248" s="586">
        <v>3700</v>
      </c>
      <c r="AH248" s="586">
        <v>450</v>
      </c>
      <c r="AI248" s="586">
        <v>4150</v>
      </c>
      <c r="AJ248" s="581" t="s">
        <v>138</v>
      </c>
      <c r="AK248" s="586">
        <f>ROWS($O$209:AI248)</f>
        <v>40</v>
      </c>
      <c r="AL248" s="581" t="str">
        <f t="shared" si="8"/>
        <v/>
      </c>
      <c r="AN248" s="586"/>
    </row>
    <row r="249" spans="3:40" ht="15" hidden="1" x14ac:dyDescent="0.25">
      <c r="C249" s="350" t="s">
        <v>592</v>
      </c>
      <c r="D249" s="382">
        <v>9.463423866754991E-3</v>
      </c>
      <c r="E249" s="382">
        <v>0</v>
      </c>
      <c r="F249" s="382">
        <v>0</v>
      </c>
      <c r="G249" s="382">
        <v>0</v>
      </c>
      <c r="H249" s="382">
        <v>1.8926847733509982E-2</v>
      </c>
      <c r="I249" s="382">
        <v>0</v>
      </c>
      <c r="J249" s="382">
        <v>3.7853695467019964E-2</v>
      </c>
      <c r="K249" s="382">
        <v>4.7317119333774957E-2</v>
      </c>
      <c r="L249" s="382">
        <v>0</v>
      </c>
      <c r="M249" s="382">
        <v>0.88643891359894011</v>
      </c>
      <c r="N249" s="382">
        <v>0.1135610864010599</v>
      </c>
      <c r="O249" s="350" t="s">
        <v>138</v>
      </c>
      <c r="P249" s="350">
        <f>ROWS($O$209:O249)</f>
        <v>41</v>
      </c>
      <c r="Q249" s="350" t="str">
        <f t="shared" si="9"/>
        <v/>
      </c>
      <c r="R249" s="350" t="str">
        <f>IFERROR(SMALL($Q$209:$Q$252,ROWS($Q$209:Q249)),"")</f>
        <v/>
      </c>
      <c r="T249" s="360"/>
      <c r="U249" s="360"/>
      <c r="V249" s="586"/>
      <c r="W249" s="586" t="s">
        <v>592</v>
      </c>
      <c r="X249" s="581">
        <v>0</v>
      </c>
      <c r="Y249" s="586">
        <v>0</v>
      </c>
      <c r="Z249" s="586">
        <v>0</v>
      </c>
      <c r="AA249" s="581">
        <v>0</v>
      </c>
      <c r="AB249" s="586">
        <v>0</v>
      </c>
      <c r="AC249" s="586">
        <v>0</v>
      </c>
      <c r="AD249" s="586">
        <v>5</v>
      </c>
      <c r="AE249" s="586">
        <v>5</v>
      </c>
      <c r="AF249" s="586">
        <v>0</v>
      </c>
      <c r="AG249" s="586">
        <v>95</v>
      </c>
      <c r="AH249" s="586">
        <v>10</v>
      </c>
      <c r="AI249" s="586">
        <v>105</v>
      </c>
      <c r="AJ249" s="581" t="s">
        <v>138</v>
      </c>
      <c r="AK249" s="586">
        <f>ROWS($O$209:AI249)</f>
        <v>41</v>
      </c>
      <c r="AL249" s="581" t="str">
        <f t="shared" si="8"/>
        <v/>
      </c>
      <c r="AN249" s="586"/>
    </row>
    <row r="250" spans="3:40" ht="15" hidden="1" x14ac:dyDescent="0.25">
      <c r="C250" s="350" t="s">
        <v>593</v>
      </c>
      <c r="D250" s="382">
        <v>1.0050251256281407E-2</v>
      </c>
      <c r="E250" s="382">
        <v>0</v>
      </c>
      <c r="F250" s="382">
        <v>0</v>
      </c>
      <c r="G250" s="382">
        <v>0</v>
      </c>
      <c r="H250" s="382">
        <v>5.0251256281407036E-3</v>
      </c>
      <c r="I250" s="382">
        <v>2.0100502512562814E-2</v>
      </c>
      <c r="J250" s="382">
        <v>0</v>
      </c>
      <c r="K250" s="382">
        <v>5.0251256281407038E-2</v>
      </c>
      <c r="L250" s="382">
        <v>5.0251256281407036E-3</v>
      </c>
      <c r="M250" s="382">
        <v>0.90954773869346739</v>
      </c>
      <c r="N250" s="382">
        <v>9.0452261306532666E-2</v>
      </c>
      <c r="O250" s="350" t="s">
        <v>138</v>
      </c>
      <c r="P250" s="350">
        <f>ROWS($O$209:O250)</f>
        <v>42</v>
      </c>
      <c r="Q250" s="350" t="str">
        <f t="shared" si="9"/>
        <v/>
      </c>
      <c r="R250" s="350" t="str">
        <f>IFERROR(SMALL($Q$209:$Q$252,ROWS($Q$209:Q250)),"")</f>
        <v/>
      </c>
      <c r="T250" s="360"/>
      <c r="U250" s="360"/>
      <c r="V250" s="586"/>
      <c r="W250" s="586" t="s">
        <v>593</v>
      </c>
      <c r="X250" s="586">
        <v>0</v>
      </c>
      <c r="Y250" s="581">
        <v>0</v>
      </c>
      <c r="Z250" s="586">
        <v>0</v>
      </c>
      <c r="AA250" s="581">
        <v>0</v>
      </c>
      <c r="AB250" s="586">
        <v>0</v>
      </c>
      <c r="AC250" s="586">
        <v>5</v>
      </c>
      <c r="AD250" s="586">
        <v>0</v>
      </c>
      <c r="AE250" s="586">
        <v>10</v>
      </c>
      <c r="AF250" s="586">
        <v>0</v>
      </c>
      <c r="AG250" s="586">
        <v>180</v>
      </c>
      <c r="AH250" s="586">
        <v>20</v>
      </c>
      <c r="AI250" s="586">
        <v>200</v>
      </c>
      <c r="AJ250" s="581" t="s">
        <v>138</v>
      </c>
      <c r="AK250" s="586">
        <f>ROWS($O$209:AI250)</f>
        <v>42</v>
      </c>
      <c r="AL250" s="581" t="str">
        <f t="shared" si="8"/>
        <v/>
      </c>
      <c r="AN250" s="586"/>
    </row>
    <row r="251" spans="3:40" ht="15" hidden="1" x14ac:dyDescent="0.25">
      <c r="D251" s="382"/>
      <c r="E251" s="382"/>
      <c r="F251" s="382"/>
      <c r="G251" s="382"/>
      <c r="H251" s="382"/>
      <c r="I251" s="382"/>
      <c r="J251" s="382"/>
      <c r="K251" s="382"/>
      <c r="L251" s="382"/>
      <c r="M251" s="382"/>
      <c r="N251" s="382"/>
      <c r="R251" s="350" t="str">
        <f>IFERROR(SMALL($Q$209:$Q$252,ROWS($Q$209:Q251)),"")</f>
        <v/>
      </c>
      <c r="T251" s="360"/>
      <c r="U251" s="360"/>
      <c r="V251" s="586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 t="str">
        <f>IFERROR(SMALL($AL$209:$AL$256,ROWS($AL$209:AL251)),"")</f>
        <v/>
      </c>
      <c r="AN251" s="586"/>
    </row>
    <row r="252" spans="3:40" ht="15" hidden="1" x14ac:dyDescent="0.25">
      <c r="R252" s="350" t="str">
        <f>IFERROR(SMALL($Q$209:$Q$252,ROWS($Q$209:Q252)),"")</f>
        <v/>
      </c>
      <c r="T252" s="360"/>
      <c r="U252" s="360"/>
      <c r="V252" s="586"/>
      <c r="AI252" s="586"/>
      <c r="AJ252" s="586"/>
      <c r="AK252" s="586"/>
      <c r="AL252" s="586"/>
      <c r="AM252" s="586" t="str">
        <f>IFERROR(SMALL($AL$209:$AL$256,ROWS($AL$209:AL252)),"")</f>
        <v/>
      </c>
      <c r="AN252" s="586"/>
    </row>
    <row r="253" spans="3:40" ht="15" hidden="1" x14ac:dyDescent="0.25">
      <c r="T253" s="360"/>
      <c r="U253" s="360"/>
      <c r="V253" s="586"/>
      <c r="AK253" s="586"/>
      <c r="AL253" s="586"/>
      <c r="AM253" s="586" t="str">
        <f>IFERROR(SMALL($AL$209:$AL$256,ROWS($AL$209:AL253)),"")</f>
        <v/>
      </c>
      <c r="AN253" s="586"/>
    </row>
    <row r="254" spans="3:40" ht="15" hidden="1" x14ac:dyDescent="0.25">
      <c r="T254" s="360"/>
      <c r="U254" s="360"/>
      <c r="V254" s="586"/>
      <c r="AK254" s="586"/>
      <c r="AL254" s="586"/>
      <c r="AM254" s="586" t="str">
        <f>IFERROR(SMALL($AL$209:$AL$256,ROWS($AL$209:AL254)),"")</f>
        <v/>
      </c>
      <c r="AN254" s="586"/>
    </row>
    <row r="255" spans="3:40" ht="15" hidden="1" x14ac:dyDescent="0.25">
      <c r="T255" s="360"/>
      <c r="U255" s="360"/>
      <c r="V255" s="586"/>
      <c r="AK255" s="586"/>
      <c r="AL255" s="586"/>
      <c r="AM255" s="586" t="str">
        <f>IFERROR(SMALL($AL$209:$AL$256,ROWS($AL$209:AL255)),"")</f>
        <v/>
      </c>
      <c r="AN255" s="586"/>
    </row>
    <row r="256" spans="3:40" ht="15" hidden="1" x14ac:dyDescent="0.25">
      <c r="T256" s="360"/>
      <c r="U256" s="360"/>
      <c r="V256" s="586"/>
      <c r="AK256" s="586"/>
      <c r="AL256" s="586"/>
      <c r="AM256" s="586" t="str">
        <f>IFERROR(SMALL($AL$209:$AL$256,ROWS($AL$209:AL256)),"")</f>
        <v/>
      </c>
      <c r="AN256" s="586"/>
    </row>
    <row r="257" spans="41:54" ht="15" hidden="1" x14ac:dyDescent="0.25"/>
    <row r="258" spans="41:54" ht="15" hidden="1" x14ac:dyDescent="0.25"/>
    <row r="259" spans="41:54" ht="15" hidden="1" x14ac:dyDescent="0.25"/>
    <row r="260" spans="41:54" ht="15" hidden="1" x14ac:dyDescent="0.25">
      <c r="AO260" s="586" t="str">
        <f>IFERROR(INDEX($W$209:$AE$251,$AM231,COLUMNS($AN$238:AN260)),"")</f>
        <v/>
      </c>
      <c r="AP260" s="586" t="str">
        <f>IFERROR(INDEX($W$209:$AE$251,$AM231,COLUMNS($AN$238:AO260)),"")</f>
        <v/>
      </c>
    </row>
    <row r="261" spans="41:54" ht="15" hidden="1" x14ac:dyDescent="0.25">
      <c r="AO261" s="586" t="str">
        <f>IFERROR(INDEX($W$209:$AE$251,$AM232,COLUMNS($AN$238:AN261)),"")</f>
        <v/>
      </c>
      <c r="AP261" s="586" t="str">
        <f>IFERROR(INDEX($W$209:$AE$251,$AM232,COLUMNS($AN$238:AO261)),"")</f>
        <v/>
      </c>
    </row>
    <row r="262" spans="41:54" ht="15" hidden="1" x14ac:dyDescent="0.25">
      <c r="AO262" s="586" t="str">
        <f>IFERROR(INDEX($W$209:$AE$251,$AM233,COLUMNS($AN$238:AN262)),"")</f>
        <v/>
      </c>
      <c r="AP262" s="586" t="str">
        <f>IFERROR(INDEX($W$209:$AE$251,$AM233,COLUMNS($AN$238:AO262)),"")</f>
        <v/>
      </c>
      <c r="AQ262" s="586" t="str">
        <f>IFERROR(INDEX($W$209:$AE$251,$AM231,COLUMNS($AN$238:AP260)),"")</f>
        <v/>
      </c>
      <c r="AR262" s="586" t="str">
        <f>IFERROR(INDEX($W$209:$AE$251,$AM231,COLUMNS($AN$238:AQ260)),"")</f>
        <v/>
      </c>
      <c r="AS262" s="586" t="str">
        <f>IFERROR(INDEX($W$209:$AE$251,$AM231,COLUMNS($AN$238:AR260)),"")</f>
        <v/>
      </c>
      <c r="AT262" s="586" t="str">
        <f>IFERROR(INDEX($W$209:$AE$251,$AM231,COLUMNS($AN$238:AS260)),"")</f>
        <v/>
      </c>
      <c r="AU262" s="586" t="str">
        <f>IFERROR(INDEX($W$209:$AE$251,$AM231,COLUMNS($AN$238:AT260)),"")</f>
        <v/>
      </c>
      <c r="AV262" s="586" t="str">
        <f>IFERROR(INDEX($W$209:$AE$251,$AM231,COLUMNS($AN$238:AU260)),"")</f>
        <v/>
      </c>
      <c r="AW262" s="586" t="str">
        <f>IFERROR(INDEX($W$209:$AE$251,$AM231,COLUMNS($AN$238:AV260)),"")</f>
        <v/>
      </c>
      <c r="AX262" s="586"/>
      <c r="AY262" s="586"/>
      <c r="AZ262" s="586"/>
      <c r="BA262" s="586"/>
      <c r="BB262" s="586"/>
    </row>
    <row r="263" spans="41:54" ht="15" hidden="1" x14ac:dyDescent="0.25">
      <c r="AO263" s="586" t="str">
        <f>IFERROR(INDEX($W$209:$AE$251,$AM234,COLUMNS($AN$238:AN263)),"")</f>
        <v/>
      </c>
      <c r="AP263" s="586" t="str">
        <f>IFERROR(INDEX($W$209:$AE$251,$AM234,COLUMNS($AN$238:AO263)),"")</f>
        <v/>
      </c>
      <c r="AQ263" s="586" t="str">
        <f>IFERROR(INDEX($W$209:$AE$251,$AM232,COLUMNS($AN$238:AP261)),"")</f>
        <v/>
      </c>
      <c r="AR263" s="586" t="str">
        <f>IFERROR(INDEX($W$209:$AE$251,$AM232,COLUMNS($AN$238:AQ261)),"")</f>
        <v/>
      </c>
      <c r="AS263" s="586" t="str">
        <f>IFERROR(INDEX($W$209:$AE$251,$AM232,COLUMNS($AN$238:AR261)),"")</f>
        <v/>
      </c>
      <c r="AT263" s="586" t="str">
        <f>IFERROR(INDEX($W$209:$AE$251,$AM232,COLUMNS($AN$238:AS261)),"")</f>
        <v/>
      </c>
      <c r="AU263" s="586" t="str">
        <f>IFERROR(INDEX($W$209:$AE$251,$AM232,COLUMNS($AN$238:AT261)),"")</f>
        <v/>
      </c>
      <c r="AV263" s="586" t="str">
        <f>IFERROR(INDEX($W$209:$AE$251,$AM232,COLUMNS($AN$238:AU261)),"")</f>
        <v/>
      </c>
      <c r="AW263" s="586" t="str">
        <f>IFERROR(INDEX($W$209:$AE$251,$AM232,COLUMNS($AN$238:AV261)),"")</f>
        <v/>
      </c>
      <c r="AX263" s="586"/>
      <c r="AY263" s="586"/>
      <c r="AZ263" s="586"/>
      <c r="BA263" s="586"/>
      <c r="BB263" s="586"/>
    </row>
    <row r="264" spans="41:54" ht="15" hidden="1" x14ac:dyDescent="0.25">
      <c r="AO264" s="586" t="str">
        <f>IFERROR(INDEX($W$209:$AE$251,$AM235,COLUMNS($AN$238:AN264)),"")</f>
        <v/>
      </c>
      <c r="AP264" s="586" t="str">
        <f>IFERROR(INDEX($W$209:$AE$251,$AM235,COLUMNS($AN$238:AO264)),"")</f>
        <v/>
      </c>
      <c r="AQ264" s="586" t="str">
        <f>IFERROR(INDEX($W$209:$AE$251,$AM233,COLUMNS($AN$238:AP262)),"")</f>
        <v/>
      </c>
      <c r="AR264" s="586" t="str">
        <f>IFERROR(INDEX($W$209:$AE$251,$AM233,COLUMNS($AN$238:AQ262)),"")</f>
        <v/>
      </c>
      <c r="AS264" s="586" t="str">
        <f>IFERROR(INDEX($W$209:$AE$251,$AM233,COLUMNS($AN$238:AR262)),"")</f>
        <v/>
      </c>
      <c r="AT264" s="586" t="str">
        <f>IFERROR(INDEX($W$209:$AE$251,$AM233,COLUMNS($AN$238:AS262)),"")</f>
        <v/>
      </c>
      <c r="AU264" s="586" t="str">
        <f>IFERROR(INDEX($W$209:$AE$251,$AM233,COLUMNS($AN$238:AT262)),"")</f>
        <v/>
      </c>
      <c r="AV264" s="586" t="str">
        <f>IFERROR(INDEX($W$209:$AE$251,$AM233,COLUMNS($AN$238:AU262)),"")</f>
        <v/>
      </c>
      <c r="AW264" s="586" t="str">
        <f>IFERROR(INDEX($W$209:$AE$251,$AM233,COLUMNS($AN$238:AV262)),"")</f>
        <v/>
      </c>
      <c r="AX264" s="586"/>
      <c r="AY264" s="586"/>
      <c r="AZ264" s="586"/>
      <c r="BA264" s="586"/>
      <c r="BB264" s="586"/>
    </row>
    <row r="265" spans="41:54" ht="15" hidden="1" x14ac:dyDescent="0.25">
      <c r="AO265" s="586" t="str">
        <f>IFERROR(INDEX($W$209:$AE$251,$AM236,COLUMNS($AN$238:AN265)),"")</f>
        <v/>
      </c>
      <c r="AP265" s="586" t="str">
        <f>IFERROR(INDEX($W$209:$AE$251,$AM236,COLUMNS($AN$238:AO265)),"")</f>
        <v/>
      </c>
      <c r="AQ265" s="586" t="str">
        <f>IFERROR(INDEX($W$209:$AE$251,$AM234,COLUMNS($AN$238:AP263)),"")</f>
        <v/>
      </c>
      <c r="AR265" s="586" t="str">
        <f>IFERROR(INDEX($W$209:$AE$251,$AM234,COLUMNS($AN$238:AQ263)),"")</f>
        <v/>
      </c>
      <c r="AS265" s="586" t="str">
        <f>IFERROR(INDEX($W$209:$AE$251,$AM234,COLUMNS($AN$238:AR263)),"")</f>
        <v/>
      </c>
      <c r="AT265" s="586" t="str">
        <f>IFERROR(INDEX($W$209:$AE$251,$AM234,COLUMNS($AN$238:AS263)),"")</f>
        <v/>
      </c>
      <c r="AU265" s="586" t="str">
        <f>IFERROR(INDEX($W$209:$AE$251,$AM234,COLUMNS($AN$238:AT263)),"")</f>
        <v/>
      </c>
      <c r="AV265" s="586" t="str">
        <f>IFERROR(INDEX($W$209:$AE$251,$AM234,COLUMNS($AN$238:AU263)),"")</f>
        <v/>
      </c>
      <c r="AW265" s="586" t="str">
        <f>IFERROR(INDEX($W$209:$AE$251,$AM234,COLUMNS($AN$238:AV263)),"")</f>
        <v/>
      </c>
      <c r="AX265" s="586"/>
      <c r="AY265" s="586"/>
      <c r="AZ265" s="586"/>
      <c r="BA265" s="586"/>
      <c r="BB265" s="586"/>
    </row>
    <row r="266" spans="41:54" ht="15" hidden="1" x14ac:dyDescent="0.25">
      <c r="AQ266" s="586" t="str">
        <f>IFERROR(INDEX($W$209:$AE$251,$AM235,COLUMNS($AN$238:AP264)),"")</f>
        <v/>
      </c>
      <c r="AR266" s="586" t="str">
        <f>IFERROR(INDEX($W$209:$AE$251,$AM235,COLUMNS($AN$238:AQ264)),"")</f>
        <v/>
      </c>
      <c r="AS266" s="586" t="str">
        <f>IFERROR(INDEX($W$209:$AE$251,$AM235,COLUMNS($AN$238:AR264)),"")</f>
        <v/>
      </c>
      <c r="AT266" s="586" t="str">
        <f>IFERROR(INDEX($W$209:$AE$251,$AM235,COLUMNS($AN$238:AS264)),"")</f>
        <v/>
      </c>
      <c r="AU266" s="586" t="str">
        <f>IFERROR(INDEX($W$209:$AE$251,$AM235,COLUMNS($AN$238:AT264)),"")</f>
        <v/>
      </c>
      <c r="AV266" s="586" t="str">
        <f>IFERROR(INDEX($W$209:$AE$251,$AM235,COLUMNS($AN$238:AU264)),"")</f>
        <v/>
      </c>
      <c r="AW266" s="586" t="str">
        <f>IFERROR(INDEX($W$209:$AE$251,$AM235,COLUMNS($AN$238:AV264)),"")</f>
        <v/>
      </c>
      <c r="AX266" s="586"/>
      <c r="AY266" s="586"/>
      <c r="AZ266" s="586"/>
      <c r="BA266" s="586"/>
      <c r="BB266" s="586"/>
    </row>
    <row r="267" spans="41:54" ht="15" hidden="1" x14ac:dyDescent="0.25">
      <c r="AQ267" s="586" t="str">
        <f>IFERROR(INDEX($W$209:$AE$251,$AM236,COLUMNS($AN$238:AP265)),"")</f>
        <v/>
      </c>
      <c r="AR267" s="586" t="str">
        <f>IFERROR(INDEX($W$209:$AE$251,$AM236,COLUMNS($AN$238:AQ265)),"")</f>
        <v/>
      </c>
      <c r="AS267" s="586" t="str">
        <f>IFERROR(INDEX($W$209:$AE$251,$AM236,COLUMNS($AN$238:AR265)),"")</f>
        <v/>
      </c>
      <c r="AT267" s="586" t="str">
        <f>IFERROR(INDEX($W$209:$AE$251,$AM236,COLUMNS($AN$238:AS265)),"")</f>
        <v/>
      </c>
      <c r="AU267" s="586" t="str">
        <f>IFERROR(INDEX($W$209:$AE$251,$AM236,COLUMNS($AN$238:AT265)),"")</f>
        <v/>
      </c>
      <c r="AV267" s="586" t="str">
        <f>IFERROR(INDEX($W$209:$AE$251,$AM236,COLUMNS($AN$238:AU265)),"")</f>
        <v/>
      </c>
      <c r="AW267" s="586" t="str">
        <f>IFERROR(INDEX($W$209:$AE$251,$AM236,COLUMNS($AN$238:AV265)),"")</f>
        <v/>
      </c>
      <c r="AX267" s="586"/>
      <c r="AY267" s="586"/>
      <c r="AZ267" s="586"/>
      <c r="BA267" s="586"/>
      <c r="BB267" s="586"/>
    </row>
  </sheetData>
  <sheetProtection password="C022" sheet="1" objects="1" scenarios="1"/>
  <mergeCells count="6">
    <mergeCell ref="AQ123:BP123"/>
    <mergeCell ref="AQ1:BB1"/>
    <mergeCell ref="AQ4:BP4"/>
    <mergeCell ref="AQ35:BP35"/>
    <mergeCell ref="AQ65:BP65"/>
    <mergeCell ref="AQ94:BP94"/>
  </mergeCells>
  <dataValidations count="1">
    <dataValidation type="list" allowBlank="1" showInputMessage="1" showErrorMessage="1" sqref="AR2 AR5">
      <formula1>$A$3:$A$4</formula1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8"/>
  <sheetViews>
    <sheetView topLeftCell="AC1" zoomScaleNormal="100" workbookViewId="0">
      <selection activeCell="AE4" sqref="AE4"/>
    </sheetView>
  </sheetViews>
  <sheetFormatPr defaultColWidth="0" defaultRowHeight="14.4" zeroHeight="1" x14ac:dyDescent="0.3"/>
  <cols>
    <col min="1" max="28" width="9.109375" style="350" hidden="1" customWidth="1"/>
    <col min="29" max="29" width="9.109375" style="350" customWidth="1"/>
    <col min="30" max="30" width="61.88671875" style="350" customWidth="1"/>
    <col min="31" max="31" width="10" style="350" customWidth="1"/>
    <col min="32" max="34" width="9.33203125" style="350" customWidth="1"/>
    <col min="35" max="36" width="9.88671875" style="350" customWidth="1"/>
    <col min="37" max="37" width="9.109375" style="350" customWidth="1"/>
    <col min="38" max="38" width="61.88671875" style="350" bestFit="1" customWidth="1"/>
    <col min="39" max="39" width="8.6640625" style="350" bestFit="1" customWidth="1"/>
    <col min="40" max="42" width="9.33203125" style="350" bestFit="1" customWidth="1"/>
    <col min="43" max="43" width="9.88671875" style="350" bestFit="1" customWidth="1"/>
    <col min="44" max="44" width="9.6640625" style="350" bestFit="1" customWidth="1"/>
    <col min="45" max="45" width="11.33203125" style="350" bestFit="1" customWidth="1"/>
    <col min="46" max="46" width="15" style="350" bestFit="1" customWidth="1"/>
    <col min="47" max="49" width="9.109375" style="350" customWidth="1"/>
    <col min="50" max="16384" width="9.109375" style="350" hidden="1"/>
  </cols>
  <sheetData>
    <row r="1" spans="1:46" ht="15" x14ac:dyDescent="0.25">
      <c r="AD1" s="861" t="s">
        <v>790</v>
      </c>
      <c r="AE1" s="861"/>
      <c r="AF1" s="861"/>
      <c r="AG1" s="861"/>
      <c r="AH1" s="861"/>
      <c r="AI1" s="861"/>
      <c r="AJ1" s="861"/>
      <c r="AK1" s="861"/>
      <c r="AL1" s="861"/>
      <c r="AM1" s="861"/>
      <c r="AN1" s="861"/>
      <c r="AO1" s="861"/>
      <c r="AP1" s="861"/>
      <c r="AQ1" s="861"/>
      <c r="AR1" s="861"/>
      <c r="AS1" s="861"/>
      <c r="AT1" s="861"/>
    </row>
    <row r="2" spans="1:46" ht="15" x14ac:dyDescent="0.25">
      <c r="A2" s="350" t="s">
        <v>135</v>
      </c>
      <c r="AJ2" s="621"/>
    </row>
    <row r="3" spans="1:46" ht="15" customHeight="1" x14ac:dyDescent="0.25">
      <c r="A3" s="350" t="s">
        <v>124</v>
      </c>
      <c r="C3" s="350" t="s">
        <v>636</v>
      </c>
      <c r="D3" s="350" t="s">
        <v>566</v>
      </c>
      <c r="E3" s="350" t="s">
        <v>567</v>
      </c>
      <c r="F3" s="350" t="s">
        <v>568</v>
      </c>
      <c r="G3" s="350" t="s">
        <v>569</v>
      </c>
      <c r="H3" s="350" t="s">
        <v>570</v>
      </c>
      <c r="I3" s="350" t="s">
        <v>543</v>
      </c>
      <c r="J3" s="350" t="s">
        <v>468</v>
      </c>
      <c r="K3" s="350" t="s">
        <v>469</v>
      </c>
      <c r="L3" s="350" t="s">
        <v>470</v>
      </c>
      <c r="O3" s="350" t="s">
        <v>636</v>
      </c>
      <c r="P3" s="350" t="s">
        <v>566</v>
      </c>
      <c r="Q3" s="350" t="s">
        <v>567</v>
      </c>
      <c r="R3" s="350" t="s">
        <v>568</v>
      </c>
      <c r="S3" s="350" t="s">
        <v>569</v>
      </c>
      <c r="T3" s="350" t="s">
        <v>570</v>
      </c>
      <c r="U3" s="350" t="s">
        <v>637</v>
      </c>
      <c r="V3" s="350" t="s">
        <v>571</v>
      </c>
      <c r="W3" s="350" t="s">
        <v>572</v>
      </c>
      <c r="X3" s="350" t="s">
        <v>543</v>
      </c>
      <c r="Y3" s="350" t="s">
        <v>468</v>
      </c>
      <c r="Z3" s="350" t="s">
        <v>469</v>
      </c>
      <c r="AA3" s="350" t="s">
        <v>470</v>
      </c>
      <c r="AD3" s="862" t="s">
        <v>812</v>
      </c>
      <c r="AE3" s="862"/>
      <c r="AF3" s="862"/>
      <c r="AG3" s="862"/>
      <c r="AH3" s="862"/>
      <c r="AI3" s="862"/>
      <c r="AJ3" s="862"/>
      <c r="AK3" s="862"/>
      <c r="AL3" s="862"/>
    </row>
    <row r="4" spans="1:46" x14ac:dyDescent="0.3">
      <c r="A4" s="350" t="s">
        <v>112</v>
      </c>
      <c r="C4" s="350" t="s">
        <v>638</v>
      </c>
      <c r="D4" s="350">
        <v>0.18069498069498069</v>
      </c>
      <c r="E4" s="350">
        <v>0.19691119691119691</v>
      </c>
      <c r="F4" s="350">
        <v>0.28764478764478763</v>
      </c>
      <c r="G4" s="350">
        <v>0.2386100386100386</v>
      </c>
      <c r="H4" s="350">
        <v>9.6138996138996138E-2</v>
      </c>
      <c r="I4" s="350" t="s">
        <v>135</v>
      </c>
      <c r="J4" s="350">
        <f>ROWS($I$4:I4)</f>
        <v>1</v>
      </c>
      <c r="K4" s="581">
        <f t="shared" ref="K4:K35" si="0">IF($AE$4=I4,J4,"")</f>
        <v>1</v>
      </c>
      <c r="L4" s="581">
        <f>IFERROR(SMALL($K$4:$K$118,ROWS(I4:$I$4)),"")</f>
        <v>1</v>
      </c>
      <c r="O4" s="350" t="s">
        <v>638</v>
      </c>
      <c r="P4" s="350">
        <v>470</v>
      </c>
      <c r="Q4" s="350">
        <v>510</v>
      </c>
      <c r="R4" s="350">
        <v>745</v>
      </c>
      <c r="S4" s="350">
        <v>620</v>
      </c>
      <c r="T4" s="350">
        <v>250</v>
      </c>
      <c r="U4" s="350">
        <v>15</v>
      </c>
      <c r="V4" s="350">
        <v>2605</v>
      </c>
      <c r="W4" s="350">
        <v>2590</v>
      </c>
      <c r="X4" s="350" t="s">
        <v>135</v>
      </c>
      <c r="Y4" s="350">
        <f>ROWS($X$4:X4)</f>
        <v>1</v>
      </c>
      <c r="Z4" s="581">
        <f t="shared" ref="Z4:Z35" si="1">IF($AE$4=X4,Y4,"")</f>
        <v>1</v>
      </c>
      <c r="AA4" s="581">
        <f>IFERROR(SMALL($Z$4:$Z$118,ROWS($X4:X$4)),"")</f>
        <v>1</v>
      </c>
      <c r="AD4" s="314" t="s">
        <v>737</v>
      </c>
      <c r="AE4" s="622" t="s">
        <v>135</v>
      </c>
      <c r="AJ4" s="621"/>
    </row>
    <row r="5" spans="1:46" ht="15.75" thickBot="1" x14ac:dyDescent="0.3">
      <c r="A5" s="350" t="s">
        <v>3</v>
      </c>
      <c r="C5" s="350" t="s">
        <v>639</v>
      </c>
      <c r="D5" s="350">
        <v>0.49790457769181173</v>
      </c>
      <c r="E5" s="350">
        <v>0.19003868471953578</v>
      </c>
      <c r="F5" s="350">
        <v>0.134107027724049</v>
      </c>
      <c r="G5" s="350">
        <v>9.3165699548678274E-2</v>
      </c>
      <c r="H5" s="350">
        <v>8.478401031592521E-2</v>
      </c>
      <c r="I5" s="350" t="s">
        <v>135</v>
      </c>
      <c r="J5" s="350">
        <f>ROWS($I$4:I5)</f>
        <v>2</v>
      </c>
      <c r="K5" s="581">
        <f t="shared" si="0"/>
        <v>2</v>
      </c>
      <c r="L5" s="581">
        <f>IFERROR(SMALL($K$4:$K$118,ROWS(I$4:$I5)),"")</f>
        <v>2</v>
      </c>
      <c r="O5" s="350" t="s">
        <v>639</v>
      </c>
      <c r="P5" s="350">
        <v>3090</v>
      </c>
      <c r="Q5" s="350">
        <v>1180</v>
      </c>
      <c r="R5" s="350">
        <v>830</v>
      </c>
      <c r="S5" s="350">
        <v>580</v>
      </c>
      <c r="T5" s="350">
        <v>525</v>
      </c>
      <c r="U5" s="350">
        <v>5</v>
      </c>
      <c r="V5" s="350">
        <v>6205</v>
      </c>
      <c r="W5" s="350">
        <v>6205</v>
      </c>
      <c r="X5" s="350" t="s">
        <v>135</v>
      </c>
      <c r="Y5" s="350">
        <f>ROWS($X$4:X5)</f>
        <v>2</v>
      </c>
      <c r="Z5" s="581">
        <f t="shared" si="1"/>
        <v>2</v>
      </c>
      <c r="AA5" s="581">
        <f>IFERROR(SMALL($Z$4:$Z$118,ROWS($X$4:X5)),"")</f>
        <v>2</v>
      </c>
      <c r="AD5" s="360"/>
      <c r="AE5" s="623"/>
      <c r="AJ5" s="621"/>
    </row>
    <row r="6" spans="1:46" ht="15" x14ac:dyDescent="0.25">
      <c r="A6" s="350" t="s">
        <v>2</v>
      </c>
      <c r="C6" s="350" t="s">
        <v>640</v>
      </c>
      <c r="D6" s="350">
        <v>0.27222562844880444</v>
      </c>
      <c r="E6" s="350">
        <v>0.20692826486817903</v>
      </c>
      <c r="F6" s="350">
        <v>0.18884120171673821</v>
      </c>
      <c r="G6" s="350">
        <v>0.1750459840588596</v>
      </c>
      <c r="H6" s="350">
        <v>0.15695892090741875</v>
      </c>
      <c r="I6" s="350" t="s">
        <v>135</v>
      </c>
      <c r="J6" s="350">
        <f>ROWS($I$4:I6)</f>
        <v>3</v>
      </c>
      <c r="K6" s="581">
        <f t="shared" si="0"/>
        <v>3</v>
      </c>
      <c r="L6" s="581">
        <f>IFERROR(SMALL($K$4:$K$118,ROWS(I$4:$I6)),"")</f>
        <v>3</v>
      </c>
      <c r="O6" s="350" t="s">
        <v>640</v>
      </c>
      <c r="P6" s="350">
        <v>890</v>
      </c>
      <c r="Q6" s="350">
        <v>675</v>
      </c>
      <c r="R6" s="350">
        <v>615</v>
      </c>
      <c r="S6" s="350">
        <v>570</v>
      </c>
      <c r="T6" s="350">
        <v>510</v>
      </c>
      <c r="U6" s="350">
        <v>5</v>
      </c>
      <c r="V6" s="350">
        <v>3265</v>
      </c>
      <c r="W6" s="350">
        <v>3260</v>
      </c>
      <c r="X6" s="350" t="s">
        <v>135</v>
      </c>
      <c r="Y6" s="350">
        <f>ROWS($X$4:X6)</f>
        <v>3</v>
      </c>
      <c r="Z6" s="581">
        <f t="shared" si="1"/>
        <v>3</v>
      </c>
      <c r="AA6" s="581">
        <f>IFERROR(SMALL($Z$4:$Z$118,ROWS($X$4:X6)),"")</f>
        <v>3</v>
      </c>
      <c r="AD6" s="624" t="s">
        <v>814</v>
      </c>
      <c r="AE6" s="507" t="s">
        <v>566</v>
      </c>
      <c r="AF6" s="507" t="s">
        <v>567</v>
      </c>
      <c r="AG6" s="507" t="s">
        <v>568</v>
      </c>
      <c r="AH6" s="507" t="s">
        <v>569</v>
      </c>
      <c r="AI6" s="508" t="s">
        <v>570</v>
      </c>
      <c r="AJ6" s="386"/>
      <c r="AK6" s="386"/>
      <c r="AL6" s="624" t="s">
        <v>814</v>
      </c>
      <c r="AM6" s="507" t="s">
        <v>566</v>
      </c>
      <c r="AN6" s="507" t="s">
        <v>567</v>
      </c>
      <c r="AO6" s="507" t="s">
        <v>568</v>
      </c>
      <c r="AP6" s="507" t="s">
        <v>569</v>
      </c>
      <c r="AQ6" s="507" t="s">
        <v>570</v>
      </c>
      <c r="AR6" s="507" t="s">
        <v>637</v>
      </c>
      <c r="AS6" s="507" t="s">
        <v>571</v>
      </c>
      <c r="AT6" s="508" t="s">
        <v>572</v>
      </c>
    </row>
    <row r="7" spans="1:46" ht="15" x14ac:dyDescent="0.25">
      <c r="C7" s="350" t="s">
        <v>641</v>
      </c>
      <c r="D7" s="350">
        <v>0.2552887364208119</v>
      </c>
      <c r="E7" s="350">
        <v>0.22898799313893653</v>
      </c>
      <c r="F7" s="350">
        <v>0.18010291595197256</v>
      </c>
      <c r="G7" s="350">
        <v>0.16895368782161235</v>
      </c>
      <c r="H7" s="350">
        <v>0.16666666666666666</v>
      </c>
      <c r="I7" s="350" t="s">
        <v>135</v>
      </c>
      <c r="J7" s="350">
        <f>ROWS($I$4:I7)</f>
        <v>4</v>
      </c>
      <c r="K7" s="581">
        <f t="shared" si="0"/>
        <v>4</v>
      </c>
      <c r="L7" s="581">
        <f>IFERROR(SMALL($K$4:$K$118,ROWS(I$4:$I7)),"")</f>
        <v>4</v>
      </c>
      <c r="O7" s="350" t="s">
        <v>641</v>
      </c>
      <c r="P7" s="350">
        <v>895</v>
      </c>
      <c r="Q7" s="350">
        <v>800</v>
      </c>
      <c r="R7" s="350">
        <v>630</v>
      </c>
      <c r="S7" s="350">
        <v>590</v>
      </c>
      <c r="T7" s="350">
        <v>585</v>
      </c>
      <c r="U7" s="350" t="s">
        <v>137</v>
      </c>
      <c r="V7" s="350">
        <v>3500</v>
      </c>
      <c r="W7" s="350">
        <v>3500</v>
      </c>
      <c r="X7" s="350" t="s">
        <v>135</v>
      </c>
      <c r="Y7" s="350">
        <f>ROWS($X$4:X7)</f>
        <v>4</v>
      </c>
      <c r="Z7" s="581">
        <f t="shared" si="1"/>
        <v>4</v>
      </c>
      <c r="AA7" s="581">
        <f>IFERROR(SMALL($Z$4:$Z$118,ROWS($X$4:X7)),"")</f>
        <v>4</v>
      </c>
      <c r="AD7" s="625" t="s">
        <v>638</v>
      </c>
      <c r="AE7" s="279">
        <f>IFERROR(INDEX($D$4:$H$118,$L4,COLUMNS(AC$4:$AC4)),"")</f>
        <v>0.18069498069498069</v>
      </c>
      <c r="AF7" s="279">
        <f>IFERROR(INDEX($D$4:$H$118,$L4,COLUMNS($AC$4:AD4)),"")</f>
        <v>0.19691119691119691</v>
      </c>
      <c r="AG7" s="279">
        <f>IFERROR(INDEX($D$4:$H$118,$L4,COLUMNS($AC$4:AE4)),"")</f>
        <v>0.28764478764478763</v>
      </c>
      <c r="AH7" s="279">
        <f>IFERROR(INDEX($D$4:$H$118,$L4,COLUMNS($AC$4:AF4)),"")</f>
        <v>0.2386100386100386</v>
      </c>
      <c r="AI7" s="283">
        <f>IFERROR(INDEX($D$4:$H$118,$L4,COLUMNS($AC$4:AG4)),"")</f>
        <v>9.6138996138996138E-2</v>
      </c>
      <c r="AJ7" s="313"/>
      <c r="AK7" s="313"/>
      <c r="AL7" s="625" t="s">
        <v>638</v>
      </c>
      <c r="AM7" s="627">
        <f>IFERROR(INDEX($P$4:$W$118,$AA4,COLUMNS($AK$7:AK7)),"")</f>
        <v>470</v>
      </c>
      <c r="AN7" s="627">
        <f>IFERROR(INDEX($P$4:$W$118,$AA4,COLUMNS($AK$7:AL7)),"")</f>
        <v>510</v>
      </c>
      <c r="AO7" s="627">
        <f>IFERROR(INDEX($P$4:$W$118,$AA4,COLUMNS($AK$7:AM7)),"")</f>
        <v>745</v>
      </c>
      <c r="AP7" s="627">
        <f>IFERROR(INDEX($P$4:$W$118,$AA4,COLUMNS($AK$7:AN7)),"")</f>
        <v>620</v>
      </c>
      <c r="AQ7" s="627">
        <f>IFERROR(INDEX($P$4:$W$118,$AA4,COLUMNS($AK$7:AO7)),"")</f>
        <v>250</v>
      </c>
      <c r="AR7" s="627">
        <f>IFERROR(INDEX($P$4:$W$118,$AA4,COLUMNS($AK$7:AP7)),"")</f>
        <v>15</v>
      </c>
      <c r="AS7" s="627">
        <f>IFERROR(INDEX($P$4:$W$118,$AA4,COLUMNS($AK$7:AQ7)),"")</f>
        <v>2605</v>
      </c>
      <c r="AT7" s="628">
        <f>IFERROR(INDEX($P$4:$W$118,$AA4,COLUMNS($AK$7:AR7)),"")</f>
        <v>2590</v>
      </c>
    </row>
    <row r="8" spans="1:46" ht="15" x14ac:dyDescent="0.25">
      <c r="C8" s="350" t="s">
        <v>642</v>
      </c>
      <c r="D8" s="350">
        <v>0.28401053945361254</v>
      </c>
      <c r="E8" s="350">
        <v>0.23061988628484259</v>
      </c>
      <c r="F8" s="350">
        <v>0.18249895992234086</v>
      </c>
      <c r="G8" s="350">
        <v>0.15615032589099986</v>
      </c>
      <c r="H8" s="350">
        <v>0.14672028844820414</v>
      </c>
      <c r="I8" s="350" t="s">
        <v>135</v>
      </c>
      <c r="J8" s="350">
        <f>ROWS($I$4:I8)</f>
        <v>5</v>
      </c>
      <c r="K8" s="581">
        <f t="shared" si="0"/>
        <v>5</v>
      </c>
      <c r="L8" s="581">
        <f>IFERROR(SMALL($K$4:$K$118,ROWS(I$4:$I8)),"")</f>
        <v>5</v>
      </c>
      <c r="O8" s="350" t="s">
        <v>642</v>
      </c>
      <c r="P8" s="350">
        <v>2050</v>
      </c>
      <c r="Q8" s="350">
        <v>1665</v>
      </c>
      <c r="R8" s="350">
        <v>1315</v>
      </c>
      <c r="S8" s="350">
        <v>1125</v>
      </c>
      <c r="T8" s="350">
        <v>1060</v>
      </c>
      <c r="U8" s="350">
        <v>5</v>
      </c>
      <c r="V8" s="350">
        <v>7215</v>
      </c>
      <c r="W8" s="350">
        <v>7210</v>
      </c>
      <c r="X8" s="350" t="s">
        <v>135</v>
      </c>
      <c r="Y8" s="350">
        <f>ROWS($X$4:X8)</f>
        <v>5</v>
      </c>
      <c r="Z8" s="581">
        <f t="shared" si="1"/>
        <v>5</v>
      </c>
      <c r="AA8" s="581">
        <f>IFERROR(SMALL($Z$4:$Z$118,ROWS($X$4:X8)),"")</f>
        <v>5</v>
      </c>
      <c r="AD8" s="625" t="s">
        <v>639</v>
      </c>
      <c r="AE8" s="279">
        <f>IFERROR(INDEX($D$4:$H$118,$L5,COLUMNS(AC$4:$AC5)),"")</f>
        <v>0.49790457769181173</v>
      </c>
      <c r="AF8" s="279">
        <f>IFERROR(INDEX($D$4:$H$118,$L5,COLUMNS($AC$4:AD5)),"")</f>
        <v>0.19003868471953578</v>
      </c>
      <c r="AG8" s="279">
        <f>IFERROR(INDEX($D$4:$H$118,$L5,COLUMNS($AC$4:AE5)),"")</f>
        <v>0.134107027724049</v>
      </c>
      <c r="AH8" s="279">
        <f>IFERROR(INDEX($D$4:$H$118,$L5,COLUMNS($AC$4:AF5)),"")</f>
        <v>9.3165699548678274E-2</v>
      </c>
      <c r="AI8" s="283">
        <f>IFERROR(INDEX($D$4:$H$118,$L5,COLUMNS($AC$4:AG5)),"")</f>
        <v>8.478401031592521E-2</v>
      </c>
      <c r="AJ8" s="386"/>
      <c r="AK8" s="386"/>
      <c r="AL8" s="625" t="s">
        <v>639</v>
      </c>
      <c r="AM8" s="627">
        <f>IFERROR(INDEX($P$4:$W$118,$AA5,COLUMNS($AK$7:AK8)),"")</f>
        <v>3090</v>
      </c>
      <c r="AN8" s="627">
        <f>IFERROR(INDEX($P$4:$W$118,$AA5,COLUMNS($AK$7:AL8)),"")</f>
        <v>1180</v>
      </c>
      <c r="AO8" s="627">
        <f>IFERROR(INDEX($P$4:$W$118,$AA5,COLUMNS($AK$7:AM8)),"")</f>
        <v>830</v>
      </c>
      <c r="AP8" s="627">
        <f>IFERROR(INDEX($P$4:$W$118,$AA5,COLUMNS($AK$7:AN8)),"")</f>
        <v>580</v>
      </c>
      <c r="AQ8" s="627">
        <f>IFERROR(INDEX($P$4:$W$118,$AA5,COLUMNS($AK$7:AO8)),"")</f>
        <v>525</v>
      </c>
      <c r="AR8" s="627">
        <f>IFERROR(INDEX($P$4:$W$118,$AA5,COLUMNS($AK$7:AP8)),"")</f>
        <v>5</v>
      </c>
      <c r="AS8" s="627">
        <f>IFERROR(INDEX($P$4:$W$118,$AA5,COLUMNS($AK$7:AQ8)),"")</f>
        <v>6205</v>
      </c>
      <c r="AT8" s="628">
        <f>IFERROR(INDEX($P$4:$W$118,$AA5,COLUMNS($AK$7:AR8)),"")</f>
        <v>6205</v>
      </c>
    </row>
    <row r="9" spans="1:46" ht="15" x14ac:dyDescent="0.25">
      <c r="C9" s="350" t="s">
        <v>643</v>
      </c>
      <c r="D9" s="350">
        <v>0.37337896253602304</v>
      </c>
      <c r="E9" s="350">
        <v>0.23505043227665706</v>
      </c>
      <c r="F9" s="350">
        <v>0.16624639769452448</v>
      </c>
      <c r="G9" s="350">
        <v>0.1305835734870317</v>
      </c>
      <c r="H9" s="350">
        <v>9.4740634005763685E-2</v>
      </c>
      <c r="I9" s="350" t="s">
        <v>135</v>
      </c>
      <c r="J9" s="350">
        <f>ROWS($I$4:I9)</f>
        <v>6</v>
      </c>
      <c r="K9" s="581">
        <f t="shared" si="0"/>
        <v>6</v>
      </c>
      <c r="L9" s="581">
        <f>IFERROR(SMALL($K$4:$K$118,ROWS(I$4:$I9)),"")</f>
        <v>6</v>
      </c>
      <c r="O9" s="350" t="s">
        <v>643</v>
      </c>
      <c r="P9" s="350">
        <v>2075</v>
      </c>
      <c r="Q9" s="350">
        <v>1305</v>
      </c>
      <c r="R9" s="350">
        <v>925</v>
      </c>
      <c r="S9" s="350">
        <v>725</v>
      </c>
      <c r="T9" s="350">
        <v>525</v>
      </c>
      <c r="U9" s="350">
        <v>5</v>
      </c>
      <c r="V9" s="350">
        <v>5555</v>
      </c>
      <c r="W9" s="350">
        <v>5550</v>
      </c>
      <c r="X9" s="350" t="s">
        <v>135</v>
      </c>
      <c r="Y9" s="350">
        <f>ROWS($X$4:X9)</f>
        <v>6</v>
      </c>
      <c r="Z9" s="581">
        <f t="shared" si="1"/>
        <v>6</v>
      </c>
      <c r="AA9" s="581">
        <f>IFERROR(SMALL($Z$4:$Z$118,ROWS($X$4:X9)),"")</f>
        <v>6</v>
      </c>
      <c r="AD9" s="625" t="s">
        <v>640</v>
      </c>
      <c r="AE9" s="279">
        <f>IFERROR(INDEX($D$4:$H$118,$L6,COLUMNS(AC$4:$AC6)),"")</f>
        <v>0.27222562844880444</v>
      </c>
      <c r="AF9" s="279">
        <f>IFERROR(INDEX($D$4:$H$118,$L6,COLUMNS($AC$4:AD6)),"")</f>
        <v>0.20692826486817903</v>
      </c>
      <c r="AG9" s="279">
        <f>IFERROR(INDEX($D$4:$H$118,$L6,COLUMNS($AC$4:AE6)),"")</f>
        <v>0.18884120171673821</v>
      </c>
      <c r="AH9" s="279">
        <f>IFERROR(INDEX($D$4:$H$118,$L6,COLUMNS($AC$4:AF6)),"")</f>
        <v>0.1750459840588596</v>
      </c>
      <c r="AI9" s="283">
        <f>IFERROR(INDEX($D$4:$H$118,$L6,COLUMNS($AC$4:AG6)),"")</f>
        <v>0.15695892090741875</v>
      </c>
      <c r="AJ9" s="386"/>
      <c r="AK9" s="386"/>
      <c r="AL9" s="625" t="s">
        <v>640</v>
      </c>
      <c r="AM9" s="627">
        <f>IFERROR(INDEX($P$4:$W$118,$AA6,COLUMNS($AK$7:AK9)),"")</f>
        <v>890</v>
      </c>
      <c r="AN9" s="627">
        <f>IFERROR(INDEX($P$4:$W$118,$AA6,COLUMNS($AK$7:AL9)),"")</f>
        <v>675</v>
      </c>
      <c r="AO9" s="627">
        <f>IFERROR(INDEX($P$4:$W$118,$AA6,COLUMNS($AK$7:AM9)),"")</f>
        <v>615</v>
      </c>
      <c r="AP9" s="627">
        <f>IFERROR(INDEX($P$4:$W$118,$AA6,COLUMNS($AK$7:AN9)),"")</f>
        <v>570</v>
      </c>
      <c r="AQ9" s="627">
        <f>IFERROR(INDEX($P$4:$W$118,$AA6,COLUMNS($AK$7:AO9)),"")</f>
        <v>510</v>
      </c>
      <c r="AR9" s="627">
        <f>IFERROR(INDEX($P$4:$W$118,$AA6,COLUMNS($AK$7:AP9)),"")</f>
        <v>5</v>
      </c>
      <c r="AS9" s="627">
        <f>IFERROR(INDEX($P$4:$W$118,$AA6,COLUMNS($AK$7:AQ9)),"")</f>
        <v>3265</v>
      </c>
      <c r="AT9" s="628">
        <f>IFERROR(INDEX($P$4:$W$118,$AA6,COLUMNS($AK$7:AR9)),"")</f>
        <v>3260</v>
      </c>
    </row>
    <row r="10" spans="1:46" ht="15" x14ac:dyDescent="0.25">
      <c r="C10" s="350" t="s">
        <v>644</v>
      </c>
      <c r="D10" s="350">
        <v>0.30446798710271766</v>
      </c>
      <c r="E10" s="350">
        <v>0.23906034085674804</v>
      </c>
      <c r="F10" s="350">
        <v>0.19438046982957163</v>
      </c>
      <c r="G10" s="350">
        <v>0.15499769691386459</v>
      </c>
      <c r="H10" s="350">
        <v>0.10709350529709812</v>
      </c>
      <c r="I10" s="350" t="s">
        <v>135</v>
      </c>
      <c r="J10" s="350">
        <f>ROWS($I$4:I10)</f>
        <v>7</v>
      </c>
      <c r="K10" s="581">
        <f t="shared" si="0"/>
        <v>7</v>
      </c>
      <c r="L10" s="581">
        <f>IFERROR(SMALL($K$4:$K$118,ROWS(I$4:$I10)),"")</f>
        <v>7</v>
      </c>
      <c r="O10" s="350" t="s">
        <v>644</v>
      </c>
      <c r="P10" s="350">
        <v>2645</v>
      </c>
      <c r="Q10" s="350">
        <v>2075</v>
      </c>
      <c r="R10" s="350">
        <v>1690</v>
      </c>
      <c r="S10" s="350">
        <v>1345</v>
      </c>
      <c r="T10" s="350">
        <v>930</v>
      </c>
      <c r="U10" s="350">
        <v>5</v>
      </c>
      <c r="V10" s="350">
        <v>8690</v>
      </c>
      <c r="W10" s="350">
        <v>8685</v>
      </c>
      <c r="X10" s="350" t="s">
        <v>135</v>
      </c>
      <c r="Y10" s="350">
        <f>ROWS($X$4:X10)</f>
        <v>7</v>
      </c>
      <c r="Z10" s="581">
        <f t="shared" si="1"/>
        <v>7</v>
      </c>
      <c r="AA10" s="581">
        <f>IFERROR(SMALL($Z$4:$Z$118,ROWS($X$4:X10)),"")</f>
        <v>7</v>
      </c>
      <c r="AD10" s="625" t="s">
        <v>641</v>
      </c>
      <c r="AE10" s="279">
        <f>IFERROR(INDEX($D$4:$H$118,$L7,COLUMNS(AC$4:$AC7)),"")</f>
        <v>0.2552887364208119</v>
      </c>
      <c r="AF10" s="279">
        <f>IFERROR(INDEX($D$4:$H$118,$L7,COLUMNS($AC$4:AD7)),"")</f>
        <v>0.22898799313893653</v>
      </c>
      <c r="AG10" s="279">
        <f>IFERROR(INDEX($D$4:$H$118,$L7,COLUMNS($AC$4:AE7)),"")</f>
        <v>0.18010291595197256</v>
      </c>
      <c r="AH10" s="279">
        <f>IFERROR(INDEX($D$4:$H$118,$L7,COLUMNS($AC$4:AF7)),"")</f>
        <v>0.16895368782161235</v>
      </c>
      <c r="AI10" s="283">
        <f>IFERROR(INDEX($D$4:$H$118,$L7,COLUMNS($AC$4:AG7)),"")</f>
        <v>0.16666666666666666</v>
      </c>
      <c r="AJ10" s="386"/>
      <c r="AK10" s="386"/>
      <c r="AL10" s="625" t="s">
        <v>641</v>
      </c>
      <c r="AM10" s="627">
        <f>IFERROR(INDEX($P$4:$W$118,$AA7,COLUMNS($AK$7:AK10)),"")</f>
        <v>895</v>
      </c>
      <c r="AN10" s="627">
        <f>IFERROR(INDEX($P$4:$W$118,$AA7,COLUMNS($AK$7:AL10)),"")</f>
        <v>800</v>
      </c>
      <c r="AO10" s="627">
        <f>IFERROR(INDEX($P$4:$W$118,$AA7,COLUMNS($AK$7:AM10)),"")</f>
        <v>630</v>
      </c>
      <c r="AP10" s="627">
        <f>IFERROR(INDEX($P$4:$W$118,$AA7,COLUMNS($AK$7:AN10)),"")</f>
        <v>590</v>
      </c>
      <c r="AQ10" s="627">
        <f>IFERROR(INDEX($P$4:$W$118,$AA7,COLUMNS($AK$7:AO10)),"")</f>
        <v>585</v>
      </c>
      <c r="AR10" s="627" t="str">
        <f>IFERROR(INDEX($P$4:$W$118,$AA7,COLUMNS($AK$7:AP10)),"")</f>
        <v>-</v>
      </c>
      <c r="AS10" s="627">
        <f>IFERROR(INDEX($P$4:$W$118,$AA7,COLUMNS($AK$7:AQ10)),"")</f>
        <v>3500</v>
      </c>
      <c r="AT10" s="628">
        <f>IFERROR(INDEX($P$4:$W$118,$AA7,COLUMNS($AK$7:AR10)),"")</f>
        <v>3500</v>
      </c>
    </row>
    <row r="11" spans="1:46" ht="15" x14ac:dyDescent="0.25">
      <c r="C11" s="350" t="s">
        <v>645</v>
      </c>
      <c r="D11" s="350">
        <v>0.27848101265822783</v>
      </c>
      <c r="E11" s="350">
        <v>0.24604430379746836</v>
      </c>
      <c r="F11" s="350">
        <v>0.19145569620253164</v>
      </c>
      <c r="G11" s="350">
        <v>0.14873417721518986</v>
      </c>
      <c r="H11" s="350">
        <v>0.13528481012658228</v>
      </c>
      <c r="I11" s="350" t="s">
        <v>135</v>
      </c>
      <c r="J11" s="350">
        <f>ROWS($I$4:I11)</f>
        <v>8</v>
      </c>
      <c r="K11" s="581">
        <f t="shared" si="0"/>
        <v>8</v>
      </c>
      <c r="L11" s="581">
        <f>IFERROR(SMALL($K$4:$K$118,ROWS(I$4:$I11)),"")</f>
        <v>8</v>
      </c>
      <c r="O11" s="350" t="s">
        <v>645</v>
      </c>
      <c r="P11" s="350">
        <v>350</v>
      </c>
      <c r="Q11" s="350">
        <v>310</v>
      </c>
      <c r="R11" s="350">
        <v>240</v>
      </c>
      <c r="S11" s="350">
        <v>190</v>
      </c>
      <c r="T11" s="350">
        <v>170</v>
      </c>
      <c r="U11" s="350">
        <v>0</v>
      </c>
      <c r="V11" s="350">
        <v>1265</v>
      </c>
      <c r="W11" s="350">
        <v>1265</v>
      </c>
      <c r="X11" s="350" t="s">
        <v>135</v>
      </c>
      <c r="Y11" s="350">
        <f>ROWS($X$4:X11)</f>
        <v>8</v>
      </c>
      <c r="Z11" s="581">
        <f t="shared" si="1"/>
        <v>8</v>
      </c>
      <c r="AA11" s="581">
        <f>IFERROR(SMALL($Z$4:$Z$118,ROWS($X$4:X11)),"")</f>
        <v>8</v>
      </c>
      <c r="AD11" s="625" t="s">
        <v>642</v>
      </c>
      <c r="AE11" s="279">
        <f>IFERROR(INDEX($D$4:$H$118,$L8,COLUMNS(AC$4:$AC8)),"")</f>
        <v>0.28401053945361254</v>
      </c>
      <c r="AF11" s="279">
        <f>IFERROR(INDEX($D$4:$H$118,$L8,COLUMNS($AC$4:AD8)),"")</f>
        <v>0.23061988628484259</v>
      </c>
      <c r="AG11" s="279">
        <f>IFERROR(INDEX($D$4:$H$118,$L8,COLUMNS($AC$4:AE8)),"")</f>
        <v>0.18249895992234086</v>
      </c>
      <c r="AH11" s="279">
        <f>IFERROR(INDEX($D$4:$H$118,$L8,COLUMNS($AC$4:AF8)),"")</f>
        <v>0.15615032589099986</v>
      </c>
      <c r="AI11" s="283">
        <f>IFERROR(INDEX($D$4:$H$118,$L8,COLUMNS($AC$4:AG8)),"")</f>
        <v>0.14672028844820414</v>
      </c>
      <c r="AJ11" s="386"/>
      <c r="AK11" s="386"/>
      <c r="AL11" s="625" t="s">
        <v>642</v>
      </c>
      <c r="AM11" s="627">
        <f>IFERROR(INDEX($P$4:$W$118,$AA8,COLUMNS($AK$7:AK11)),"")</f>
        <v>2050</v>
      </c>
      <c r="AN11" s="627">
        <f>IFERROR(INDEX($P$4:$W$118,$AA8,COLUMNS($AK$7:AL11)),"")</f>
        <v>1665</v>
      </c>
      <c r="AO11" s="627">
        <f>IFERROR(INDEX($P$4:$W$118,$AA8,COLUMNS($AK$7:AM11)),"")</f>
        <v>1315</v>
      </c>
      <c r="AP11" s="627">
        <f>IFERROR(INDEX($P$4:$W$118,$AA8,COLUMNS($AK$7:AN11)),"")</f>
        <v>1125</v>
      </c>
      <c r="AQ11" s="627">
        <f>IFERROR(INDEX($P$4:$W$118,$AA8,COLUMNS($AK$7:AO11)),"")</f>
        <v>1060</v>
      </c>
      <c r="AR11" s="627">
        <f>IFERROR(INDEX($P$4:$W$118,$AA8,COLUMNS($AK$7:AP11)),"")</f>
        <v>5</v>
      </c>
      <c r="AS11" s="627">
        <f>IFERROR(INDEX($P$4:$W$118,$AA8,COLUMNS($AK$7:AQ11)),"")</f>
        <v>7215</v>
      </c>
      <c r="AT11" s="628">
        <f>IFERROR(INDEX($P$4:$W$118,$AA8,COLUMNS($AK$7:AR11)),"")</f>
        <v>7210</v>
      </c>
    </row>
    <row r="12" spans="1:46" ht="15" x14ac:dyDescent="0.25">
      <c r="C12" s="350" t="s">
        <v>212</v>
      </c>
      <c r="D12" s="350">
        <v>0.224443474465299</v>
      </c>
      <c r="E12" s="350">
        <v>0.21955477957223921</v>
      </c>
      <c r="F12" s="350">
        <v>0.20654735923177653</v>
      </c>
      <c r="G12" s="350">
        <v>0.20253164556962025</v>
      </c>
      <c r="H12" s="350">
        <v>0.14692274116106505</v>
      </c>
      <c r="I12" s="350" t="s">
        <v>135</v>
      </c>
      <c r="J12" s="350">
        <f>ROWS($I$4:I12)</f>
        <v>9</v>
      </c>
      <c r="K12" s="581">
        <f t="shared" si="0"/>
        <v>9</v>
      </c>
      <c r="L12" s="581">
        <f>IFERROR(SMALL($K$4:$K$118,ROWS(I$4:$I12)),"")</f>
        <v>9</v>
      </c>
      <c r="O12" s="350" t="s">
        <v>212</v>
      </c>
      <c r="P12" s="350">
        <v>2570</v>
      </c>
      <c r="Q12" s="350">
        <v>2515</v>
      </c>
      <c r="R12" s="350">
        <v>2365</v>
      </c>
      <c r="S12" s="350">
        <v>2320</v>
      </c>
      <c r="T12" s="350">
        <v>1685</v>
      </c>
      <c r="U12" s="350">
        <v>15</v>
      </c>
      <c r="V12" s="350">
        <v>11470</v>
      </c>
      <c r="W12" s="350">
        <v>11455</v>
      </c>
      <c r="X12" s="350" t="s">
        <v>135</v>
      </c>
      <c r="Y12" s="350">
        <f>ROWS($X$4:X12)</f>
        <v>9</v>
      </c>
      <c r="Z12" s="581">
        <f t="shared" si="1"/>
        <v>9</v>
      </c>
      <c r="AA12" s="581">
        <f>IFERROR(SMALL($Z$4:$Z$118,ROWS($X$4:X12)),"")</f>
        <v>9</v>
      </c>
      <c r="AD12" s="625" t="s">
        <v>643</v>
      </c>
      <c r="AE12" s="279">
        <f>IFERROR(INDEX($D$4:$H$118,$L9,COLUMNS(AC$4:$AC9)),"")</f>
        <v>0.37337896253602304</v>
      </c>
      <c r="AF12" s="279">
        <f>IFERROR(INDEX($D$4:$H$118,$L9,COLUMNS($AC$4:AD9)),"")</f>
        <v>0.23505043227665706</v>
      </c>
      <c r="AG12" s="279">
        <f>IFERROR(INDEX($D$4:$H$118,$L9,COLUMNS($AC$4:AE9)),"")</f>
        <v>0.16624639769452448</v>
      </c>
      <c r="AH12" s="279">
        <f>IFERROR(INDEX($D$4:$H$118,$L9,COLUMNS($AC$4:AF9)),"")</f>
        <v>0.1305835734870317</v>
      </c>
      <c r="AI12" s="283">
        <f>IFERROR(INDEX($D$4:$H$118,$L9,COLUMNS($AC$4:AG9)),"")</f>
        <v>9.4740634005763685E-2</v>
      </c>
      <c r="AL12" s="625" t="s">
        <v>643</v>
      </c>
      <c r="AM12" s="627">
        <f>IFERROR(INDEX($P$4:$W$118,$AA9,COLUMNS($AK$7:AK12)),"")</f>
        <v>2075</v>
      </c>
      <c r="AN12" s="627">
        <f>IFERROR(INDEX($P$4:$W$118,$AA9,COLUMNS($AK$7:AL12)),"")</f>
        <v>1305</v>
      </c>
      <c r="AO12" s="627">
        <f>IFERROR(INDEX($P$4:$W$118,$AA9,COLUMNS($AK$7:AM12)),"")</f>
        <v>925</v>
      </c>
      <c r="AP12" s="627">
        <f>IFERROR(INDEX($P$4:$W$118,$AA9,COLUMNS($AK$7:AN12)),"")</f>
        <v>725</v>
      </c>
      <c r="AQ12" s="627">
        <f>IFERROR(INDEX($P$4:$W$118,$AA9,COLUMNS($AK$7:AO12)),"")</f>
        <v>525</v>
      </c>
      <c r="AR12" s="627">
        <f>IFERROR(INDEX($P$4:$W$118,$AA9,COLUMNS($AK$7:AP12)),"")</f>
        <v>5</v>
      </c>
      <c r="AS12" s="627">
        <f>IFERROR(INDEX($P$4:$W$118,$AA9,COLUMNS($AK$7:AQ12)),"")</f>
        <v>5555</v>
      </c>
      <c r="AT12" s="628">
        <f>IFERROR(INDEX($P$4:$W$118,$AA9,COLUMNS($AK$7:AR12)),"")</f>
        <v>5550</v>
      </c>
    </row>
    <row r="13" spans="1:46" ht="15" x14ac:dyDescent="0.25">
      <c r="C13" s="350" t="s">
        <v>646</v>
      </c>
      <c r="D13" s="350">
        <v>0.2661290322580645</v>
      </c>
      <c r="E13" s="350">
        <v>0.18548387096774194</v>
      </c>
      <c r="F13" s="350">
        <v>0.24193548387096775</v>
      </c>
      <c r="G13" s="350">
        <v>0.24193548387096775</v>
      </c>
      <c r="H13" s="350">
        <v>6.4516129032258063E-2</v>
      </c>
      <c r="I13" s="350" t="s">
        <v>135</v>
      </c>
      <c r="J13" s="350">
        <f>ROWS($I$4:I13)</f>
        <v>10</v>
      </c>
      <c r="K13" s="581">
        <f t="shared" si="0"/>
        <v>10</v>
      </c>
      <c r="L13" s="581">
        <f>IFERROR(SMALL($K$4:$K$118,ROWS(I$4:$I13)),"")</f>
        <v>10</v>
      </c>
      <c r="O13" s="350" t="s">
        <v>646</v>
      </c>
      <c r="P13" s="350">
        <v>35</v>
      </c>
      <c r="Q13" s="350">
        <v>25</v>
      </c>
      <c r="R13" s="350">
        <v>30</v>
      </c>
      <c r="S13" s="350">
        <v>30</v>
      </c>
      <c r="T13" s="350">
        <v>10</v>
      </c>
      <c r="U13" s="350">
        <v>0</v>
      </c>
      <c r="V13" s="350">
        <v>125</v>
      </c>
      <c r="W13" s="350">
        <v>125</v>
      </c>
      <c r="X13" s="350" t="s">
        <v>135</v>
      </c>
      <c r="Y13" s="350">
        <f>ROWS($X$4:X13)</f>
        <v>10</v>
      </c>
      <c r="Z13" s="581">
        <f t="shared" si="1"/>
        <v>10</v>
      </c>
      <c r="AA13" s="581">
        <f>IFERROR(SMALL($Z$4:$Z$118,ROWS($X$4:X13)),"")</f>
        <v>10</v>
      </c>
      <c r="AD13" s="625" t="s">
        <v>644</v>
      </c>
      <c r="AE13" s="279">
        <f>IFERROR(INDEX($D$4:$H$118,$L10,COLUMNS(AC$4:$AC10)),"")</f>
        <v>0.30446798710271766</v>
      </c>
      <c r="AF13" s="279">
        <f>IFERROR(INDEX($D$4:$H$118,$L10,COLUMNS($AC$4:AD10)),"")</f>
        <v>0.23906034085674804</v>
      </c>
      <c r="AG13" s="279">
        <f>IFERROR(INDEX($D$4:$H$118,$L10,COLUMNS($AC$4:AE10)),"")</f>
        <v>0.19438046982957163</v>
      </c>
      <c r="AH13" s="279">
        <f>IFERROR(INDEX($D$4:$H$118,$L10,COLUMNS($AC$4:AF10)),"")</f>
        <v>0.15499769691386459</v>
      </c>
      <c r="AI13" s="283">
        <f>IFERROR(INDEX($D$4:$H$118,$L10,COLUMNS($AC$4:AG10)),"")</f>
        <v>0.10709350529709812</v>
      </c>
      <c r="AL13" s="625" t="s">
        <v>644</v>
      </c>
      <c r="AM13" s="627">
        <f>IFERROR(INDEX($P$4:$W$118,$AA10,COLUMNS($AK$7:AK13)),"")</f>
        <v>2645</v>
      </c>
      <c r="AN13" s="627">
        <f>IFERROR(INDEX($P$4:$W$118,$AA10,COLUMNS($AK$7:AL13)),"")</f>
        <v>2075</v>
      </c>
      <c r="AO13" s="627">
        <f>IFERROR(INDEX($P$4:$W$118,$AA10,COLUMNS($AK$7:AM13)),"")</f>
        <v>1690</v>
      </c>
      <c r="AP13" s="627">
        <f>IFERROR(INDEX($P$4:$W$118,$AA10,COLUMNS($AK$7:AN13)),"")</f>
        <v>1345</v>
      </c>
      <c r="AQ13" s="627">
        <f>IFERROR(INDEX($P$4:$W$118,$AA10,COLUMNS($AK$7:AO13)),"")</f>
        <v>930</v>
      </c>
      <c r="AR13" s="627">
        <f>IFERROR(INDEX($P$4:$W$118,$AA10,COLUMNS($AK$7:AP13)),"")</f>
        <v>5</v>
      </c>
      <c r="AS13" s="627">
        <f>IFERROR(INDEX($P$4:$W$118,$AA10,COLUMNS($AK$7:AQ13)),"")</f>
        <v>8690</v>
      </c>
      <c r="AT13" s="628">
        <f>IFERROR(INDEX($P$4:$W$118,$AA10,COLUMNS($AK$7:AR13)),"")</f>
        <v>8685</v>
      </c>
    </row>
    <row r="14" spans="1:46" ht="15" x14ac:dyDescent="0.25">
      <c r="C14" s="350" t="s">
        <v>647</v>
      </c>
      <c r="D14" s="350">
        <v>0.38018495852033185</v>
      </c>
      <c r="E14" s="350">
        <v>0.2418060655514756</v>
      </c>
      <c r="F14" s="350">
        <v>0.17224262205902352</v>
      </c>
      <c r="G14" s="350">
        <v>0.12375900992792058</v>
      </c>
      <c r="H14" s="350">
        <v>8.2007343941248464E-2</v>
      </c>
      <c r="I14" s="350" t="s">
        <v>135</v>
      </c>
      <c r="J14" s="350">
        <f>ROWS($I$4:I14)</f>
        <v>11</v>
      </c>
      <c r="K14" s="581">
        <f t="shared" si="0"/>
        <v>11</v>
      </c>
      <c r="L14" s="581">
        <f>IFERROR(SMALL($K$4:$K$118,ROWS(I$4:$I14)),"")</f>
        <v>11</v>
      </c>
      <c r="O14" s="350" t="s">
        <v>647</v>
      </c>
      <c r="P14" s="350">
        <v>5590</v>
      </c>
      <c r="Q14" s="350">
        <v>3555</v>
      </c>
      <c r="R14" s="350">
        <v>2535</v>
      </c>
      <c r="S14" s="350">
        <v>1820</v>
      </c>
      <c r="T14" s="350">
        <v>1205</v>
      </c>
      <c r="U14" s="350">
        <v>10</v>
      </c>
      <c r="V14" s="350">
        <v>14715</v>
      </c>
      <c r="W14" s="350">
        <v>14705</v>
      </c>
      <c r="X14" s="350" t="s">
        <v>135</v>
      </c>
      <c r="Y14" s="350">
        <f>ROWS($X$4:X14)</f>
        <v>11</v>
      </c>
      <c r="Z14" s="581">
        <f t="shared" si="1"/>
        <v>11</v>
      </c>
      <c r="AA14" s="581">
        <f>IFERROR(SMALL($Z$4:$Z$118,ROWS($X$4:X14)),"")</f>
        <v>11</v>
      </c>
      <c r="AD14" s="625" t="s">
        <v>645</v>
      </c>
      <c r="AE14" s="279">
        <f>IFERROR(INDEX($D$4:$H$118,$L11,COLUMNS(AC$4:$AC11)),"")</f>
        <v>0.27848101265822783</v>
      </c>
      <c r="AF14" s="279">
        <f>IFERROR(INDEX($D$4:$H$118,$L11,COLUMNS($AC$4:AD11)),"")</f>
        <v>0.24604430379746836</v>
      </c>
      <c r="AG14" s="279">
        <f>IFERROR(INDEX($D$4:$H$118,$L11,COLUMNS($AC$4:AE11)),"")</f>
        <v>0.19145569620253164</v>
      </c>
      <c r="AH14" s="279">
        <f>IFERROR(INDEX($D$4:$H$118,$L11,COLUMNS($AC$4:AF11)),"")</f>
        <v>0.14873417721518986</v>
      </c>
      <c r="AI14" s="283">
        <f>IFERROR(INDEX($D$4:$H$118,$L11,COLUMNS($AC$4:AG11)),"")</f>
        <v>0.13528481012658228</v>
      </c>
      <c r="AL14" s="625" t="s">
        <v>645</v>
      </c>
      <c r="AM14" s="627">
        <f>IFERROR(INDEX($P$4:$W$118,$AA11,COLUMNS($AK$7:AK14)),"")</f>
        <v>350</v>
      </c>
      <c r="AN14" s="627">
        <f>IFERROR(INDEX($P$4:$W$118,$AA11,COLUMNS($AK$7:AL14)),"")</f>
        <v>310</v>
      </c>
      <c r="AO14" s="627">
        <f>IFERROR(INDEX($P$4:$W$118,$AA11,COLUMNS($AK$7:AM14)),"")</f>
        <v>240</v>
      </c>
      <c r="AP14" s="627">
        <f>IFERROR(INDEX($P$4:$W$118,$AA11,COLUMNS($AK$7:AN14)),"")</f>
        <v>190</v>
      </c>
      <c r="AQ14" s="627">
        <f>IFERROR(INDEX($P$4:$W$118,$AA11,COLUMNS($AK$7:AO14)),"")</f>
        <v>170</v>
      </c>
      <c r="AR14" s="627">
        <f>IFERROR(INDEX($P$4:$W$118,$AA11,COLUMNS($AK$7:AP14)),"")</f>
        <v>0</v>
      </c>
      <c r="AS14" s="627">
        <f>IFERROR(INDEX($P$4:$W$118,$AA11,COLUMNS($AK$7:AQ14)),"")</f>
        <v>1265</v>
      </c>
      <c r="AT14" s="628">
        <f>IFERROR(INDEX($P$4:$W$118,$AA11,COLUMNS($AK$7:AR14)),"")</f>
        <v>1265</v>
      </c>
    </row>
    <row r="15" spans="1:46" ht="15" x14ac:dyDescent="0.25">
      <c r="C15" s="350" t="s">
        <v>648</v>
      </c>
      <c r="D15" s="350">
        <v>0.30542099192618222</v>
      </c>
      <c r="E15" s="350">
        <v>0.23884659746251441</v>
      </c>
      <c r="F15" s="350">
        <v>0.19515570934256055</v>
      </c>
      <c r="G15" s="350">
        <v>0.15104959630911188</v>
      </c>
      <c r="H15" s="350">
        <v>0.10952710495963092</v>
      </c>
      <c r="I15" s="350" t="s">
        <v>135</v>
      </c>
      <c r="J15" s="350">
        <f>ROWS($I$4:I15)</f>
        <v>12</v>
      </c>
      <c r="K15" s="581">
        <f t="shared" si="0"/>
        <v>12</v>
      </c>
      <c r="L15" s="581">
        <f>IFERROR(SMALL($K$4:$K$118,ROWS(I$4:$I15)),"")</f>
        <v>12</v>
      </c>
      <c r="O15" s="350" t="s">
        <v>648</v>
      </c>
      <c r="P15" s="350">
        <v>6620</v>
      </c>
      <c r="Q15" s="350">
        <v>5175</v>
      </c>
      <c r="R15" s="350">
        <v>4230</v>
      </c>
      <c r="S15" s="350">
        <v>3275</v>
      </c>
      <c r="T15" s="350">
        <v>2375</v>
      </c>
      <c r="U15" s="350">
        <v>5</v>
      </c>
      <c r="V15" s="350">
        <v>21680</v>
      </c>
      <c r="W15" s="350">
        <v>21675</v>
      </c>
      <c r="X15" s="350" t="s">
        <v>135</v>
      </c>
      <c r="Y15" s="350">
        <f>ROWS($X$4:X15)</f>
        <v>12</v>
      </c>
      <c r="Z15" s="581">
        <f t="shared" si="1"/>
        <v>12</v>
      </c>
      <c r="AA15" s="581">
        <f>IFERROR(SMALL($Z$4:$Z$118,ROWS($X$4:X15)),"")</f>
        <v>12</v>
      </c>
      <c r="AD15" s="625" t="s">
        <v>212</v>
      </c>
      <c r="AE15" s="279">
        <f>IFERROR(INDEX($D$4:$H$118,$L12,COLUMNS(AC$4:$AC12)),"")</f>
        <v>0.224443474465299</v>
      </c>
      <c r="AF15" s="279">
        <f>IFERROR(INDEX($D$4:$H$118,$L12,COLUMNS($AC$4:AD12)),"")</f>
        <v>0.21955477957223921</v>
      </c>
      <c r="AG15" s="279">
        <f>IFERROR(INDEX($D$4:$H$118,$L12,COLUMNS($AC$4:AE12)),"")</f>
        <v>0.20654735923177653</v>
      </c>
      <c r="AH15" s="279">
        <f>IFERROR(INDEX($D$4:$H$118,$L12,COLUMNS($AC$4:AF12)),"")</f>
        <v>0.20253164556962025</v>
      </c>
      <c r="AI15" s="283">
        <f>IFERROR(INDEX($D$4:$H$118,$L12,COLUMNS($AC$4:AG12)),"")</f>
        <v>0.14692274116106505</v>
      </c>
      <c r="AL15" s="625" t="s">
        <v>212</v>
      </c>
      <c r="AM15" s="627">
        <f>IFERROR(INDEX($P$4:$W$118,$AA12,COLUMNS($AK$7:AK15)),"")</f>
        <v>2570</v>
      </c>
      <c r="AN15" s="627">
        <f>IFERROR(INDEX($P$4:$W$118,$AA12,COLUMNS($AK$7:AL15)),"")</f>
        <v>2515</v>
      </c>
      <c r="AO15" s="627">
        <f>IFERROR(INDEX($P$4:$W$118,$AA12,COLUMNS($AK$7:AM15)),"")</f>
        <v>2365</v>
      </c>
      <c r="AP15" s="627">
        <f>IFERROR(INDEX($P$4:$W$118,$AA12,COLUMNS($AK$7:AN15)),"")</f>
        <v>2320</v>
      </c>
      <c r="AQ15" s="627">
        <f>IFERROR(INDEX($P$4:$W$118,$AA12,COLUMNS($AK$7:AO15)),"")</f>
        <v>1685</v>
      </c>
      <c r="AR15" s="627">
        <f>IFERROR(INDEX($P$4:$W$118,$AA12,COLUMNS($AK$7:AP15)),"")</f>
        <v>15</v>
      </c>
      <c r="AS15" s="627">
        <f>IFERROR(INDEX($P$4:$W$118,$AA12,COLUMNS($AK$7:AQ15)),"")</f>
        <v>11470</v>
      </c>
      <c r="AT15" s="628">
        <f>IFERROR(INDEX($P$4:$W$118,$AA12,COLUMNS($AK$7:AR15)),"")</f>
        <v>11455</v>
      </c>
    </row>
    <row r="16" spans="1:46" ht="15" x14ac:dyDescent="0.25">
      <c r="C16" s="350" t="s">
        <v>649</v>
      </c>
      <c r="D16" s="350">
        <v>0.39285714285714285</v>
      </c>
      <c r="E16" s="350">
        <v>0.23617511520737328</v>
      </c>
      <c r="F16" s="350">
        <v>0.17165898617511521</v>
      </c>
      <c r="G16" s="350">
        <v>0.11405529953917051</v>
      </c>
      <c r="H16" s="350">
        <v>8.5253456221198162E-2</v>
      </c>
      <c r="I16" s="350" t="s">
        <v>135</v>
      </c>
      <c r="J16" s="350">
        <f>ROWS($I$4:I16)</f>
        <v>13</v>
      </c>
      <c r="K16" s="581">
        <f t="shared" si="0"/>
        <v>13</v>
      </c>
      <c r="L16" s="581">
        <f>IFERROR(SMALL($K$4:$K$118,ROWS(I$4:$I16)),"")</f>
        <v>13</v>
      </c>
      <c r="O16" s="350" t="s">
        <v>649</v>
      </c>
      <c r="P16" s="350">
        <v>340</v>
      </c>
      <c r="Q16" s="350">
        <v>205</v>
      </c>
      <c r="R16" s="350">
        <v>150</v>
      </c>
      <c r="S16" s="350">
        <v>100</v>
      </c>
      <c r="T16" s="350">
        <v>75</v>
      </c>
      <c r="U16" s="350">
        <v>0</v>
      </c>
      <c r="V16" s="350">
        <v>870</v>
      </c>
      <c r="W16" s="350">
        <v>870</v>
      </c>
      <c r="X16" s="350" t="s">
        <v>135</v>
      </c>
      <c r="Y16" s="350">
        <f>ROWS($X$4:X16)</f>
        <v>13</v>
      </c>
      <c r="Z16" s="581">
        <f t="shared" si="1"/>
        <v>13</v>
      </c>
      <c r="AA16" s="581">
        <f>IFERROR(SMALL($Z$4:$Z$118,ROWS($X$4:X16)),"")</f>
        <v>13</v>
      </c>
      <c r="AD16" s="625" t="s">
        <v>646</v>
      </c>
      <c r="AE16" s="279">
        <f>IFERROR(INDEX($D$4:$H$118,$L13,COLUMNS(AC$4:$AC13)),"")</f>
        <v>0.2661290322580645</v>
      </c>
      <c r="AF16" s="279">
        <f>IFERROR(INDEX($D$4:$H$118,$L13,COLUMNS($AC$4:AD13)),"")</f>
        <v>0.18548387096774194</v>
      </c>
      <c r="AG16" s="279">
        <f>IFERROR(INDEX($D$4:$H$118,$L13,COLUMNS($AC$4:AE13)),"")</f>
        <v>0.24193548387096775</v>
      </c>
      <c r="AH16" s="279">
        <f>IFERROR(INDEX($D$4:$H$118,$L13,COLUMNS($AC$4:AF13)),"")</f>
        <v>0.24193548387096775</v>
      </c>
      <c r="AI16" s="283">
        <f>IFERROR(INDEX($D$4:$H$118,$L13,COLUMNS($AC$4:AG13)),"")</f>
        <v>6.4516129032258063E-2</v>
      </c>
      <c r="AL16" s="625" t="s">
        <v>646</v>
      </c>
      <c r="AM16" s="627">
        <f>IFERROR(INDEX($P$4:$W$118,$AA13,COLUMNS($AK$7:AK16)),"")</f>
        <v>35</v>
      </c>
      <c r="AN16" s="627">
        <f>IFERROR(INDEX($P$4:$W$118,$AA13,COLUMNS($AK$7:AL16)),"")</f>
        <v>25</v>
      </c>
      <c r="AO16" s="627">
        <f>IFERROR(INDEX($P$4:$W$118,$AA13,COLUMNS($AK$7:AM16)),"")</f>
        <v>30</v>
      </c>
      <c r="AP16" s="627">
        <f>IFERROR(INDEX($P$4:$W$118,$AA13,COLUMNS($AK$7:AN16)),"")</f>
        <v>30</v>
      </c>
      <c r="AQ16" s="627">
        <f>IFERROR(INDEX($P$4:$W$118,$AA13,COLUMNS($AK$7:AO16)),"")</f>
        <v>10</v>
      </c>
      <c r="AR16" s="627">
        <f>IFERROR(INDEX($P$4:$W$118,$AA13,COLUMNS($AK$7:AP16)),"")</f>
        <v>0</v>
      </c>
      <c r="AS16" s="627">
        <f>IFERROR(INDEX($P$4:$W$118,$AA13,COLUMNS($AK$7:AQ16)),"")</f>
        <v>125</v>
      </c>
      <c r="AT16" s="628">
        <f>IFERROR(INDEX($P$4:$W$118,$AA13,COLUMNS($AK$7:AR16)),"")</f>
        <v>125</v>
      </c>
    </row>
    <row r="17" spans="3:46" ht="15" x14ac:dyDescent="0.25">
      <c r="C17" s="350" t="s">
        <v>650</v>
      </c>
      <c r="D17" s="350">
        <v>0.32226762002042902</v>
      </c>
      <c r="E17" s="350">
        <v>0.21603677221654749</v>
      </c>
      <c r="F17" s="350">
        <v>0.18300987402110996</v>
      </c>
      <c r="G17" s="350">
        <v>0.14930200885257064</v>
      </c>
      <c r="H17" s="350">
        <v>0.12938372488934285</v>
      </c>
      <c r="I17" s="350" t="s">
        <v>135</v>
      </c>
      <c r="J17" s="350">
        <f>ROWS($I$4:I17)</f>
        <v>14</v>
      </c>
      <c r="K17" s="581">
        <f t="shared" si="0"/>
        <v>14</v>
      </c>
      <c r="L17" s="581">
        <f>IFERROR(SMALL($K$4:$K$118,ROWS(I$4:$I17)),"")</f>
        <v>14</v>
      </c>
      <c r="O17" s="350" t="s">
        <v>650</v>
      </c>
      <c r="P17" s="350">
        <v>1895</v>
      </c>
      <c r="Q17" s="350">
        <v>1270</v>
      </c>
      <c r="R17" s="350">
        <v>1075</v>
      </c>
      <c r="S17" s="350">
        <v>875</v>
      </c>
      <c r="T17" s="350">
        <v>760</v>
      </c>
      <c r="U17" s="350" t="s">
        <v>137</v>
      </c>
      <c r="V17" s="350">
        <v>5875</v>
      </c>
      <c r="W17" s="350">
        <v>5875</v>
      </c>
      <c r="X17" s="350" t="s">
        <v>135</v>
      </c>
      <c r="Y17" s="350">
        <f>ROWS($X$4:X17)</f>
        <v>14</v>
      </c>
      <c r="Z17" s="581">
        <f t="shared" si="1"/>
        <v>14</v>
      </c>
      <c r="AA17" s="581">
        <f>IFERROR(SMALL($Z$4:$Z$118,ROWS($X$4:X17)),"")</f>
        <v>14</v>
      </c>
      <c r="AD17" s="625" t="s">
        <v>647</v>
      </c>
      <c r="AE17" s="279">
        <f>IFERROR(INDEX($D$4:$H$118,$L14,COLUMNS(AC$4:$AC14)),"")</f>
        <v>0.38018495852033185</v>
      </c>
      <c r="AF17" s="279">
        <f>IFERROR(INDEX($D$4:$H$118,$L14,COLUMNS($AC$4:AD14)),"")</f>
        <v>0.2418060655514756</v>
      </c>
      <c r="AG17" s="279">
        <f>IFERROR(INDEX($D$4:$H$118,$L14,COLUMNS($AC$4:AE14)),"")</f>
        <v>0.17224262205902352</v>
      </c>
      <c r="AH17" s="279">
        <f>IFERROR(INDEX($D$4:$H$118,$L14,COLUMNS($AC$4:AF14)),"")</f>
        <v>0.12375900992792058</v>
      </c>
      <c r="AI17" s="283">
        <f>IFERROR(INDEX($D$4:$H$118,$L14,COLUMNS($AC$4:AG14)),"")</f>
        <v>8.2007343941248464E-2</v>
      </c>
      <c r="AL17" s="625" t="s">
        <v>647</v>
      </c>
      <c r="AM17" s="627">
        <f>IFERROR(INDEX($P$4:$W$118,$AA14,COLUMNS($AK$7:AK17)),"")</f>
        <v>5590</v>
      </c>
      <c r="AN17" s="627">
        <f>IFERROR(INDEX($P$4:$W$118,$AA14,COLUMNS($AK$7:AL17)),"")</f>
        <v>3555</v>
      </c>
      <c r="AO17" s="627">
        <f>IFERROR(INDEX($P$4:$W$118,$AA14,COLUMNS($AK$7:AM17)),"")</f>
        <v>2535</v>
      </c>
      <c r="AP17" s="627">
        <f>IFERROR(INDEX($P$4:$W$118,$AA14,COLUMNS($AK$7:AN17)),"")</f>
        <v>1820</v>
      </c>
      <c r="AQ17" s="627">
        <f>IFERROR(INDEX($P$4:$W$118,$AA14,COLUMNS($AK$7:AO17)),"")</f>
        <v>1205</v>
      </c>
      <c r="AR17" s="627">
        <f>IFERROR(INDEX($P$4:$W$118,$AA14,COLUMNS($AK$7:AP17)),"")</f>
        <v>10</v>
      </c>
      <c r="AS17" s="627">
        <f>IFERROR(INDEX($P$4:$W$118,$AA14,COLUMNS($AK$7:AQ17)),"")</f>
        <v>14715</v>
      </c>
      <c r="AT17" s="628">
        <f>IFERROR(INDEX($P$4:$W$118,$AA14,COLUMNS($AK$7:AR17)),"")</f>
        <v>14705</v>
      </c>
    </row>
    <row r="18" spans="3:46" ht="15" x14ac:dyDescent="0.25">
      <c r="C18" s="350" t="s">
        <v>651</v>
      </c>
      <c r="D18" s="350">
        <v>0.3574074074074074</v>
      </c>
      <c r="E18" s="350">
        <v>0.23703703703703705</v>
      </c>
      <c r="F18" s="350">
        <v>0.18888888888888888</v>
      </c>
      <c r="G18" s="350">
        <v>0.12222222222222222</v>
      </c>
      <c r="H18" s="350">
        <v>9.4444444444444442E-2</v>
      </c>
      <c r="I18" s="350" t="s">
        <v>135</v>
      </c>
      <c r="J18" s="350">
        <f>ROWS($I$4:I18)</f>
        <v>15</v>
      </c>
      <c r="K18" s="581">
        <f t="shared" si="0"/>
        <v>15</v>
      </c>
      <c r="L18" s="581">
        <f>IFERROR(SMALL($K$4:$K$118,ROWS(I$4:$I18)),"")</f>
        <v>15</v>
      </c>
      <c r="O18" s="350" t="s">
        <v>651</v>
      </c>
      <c r="P18" s="350">
        <v>195</v>
      </c>
      <c r="Q18" s="350">
        <v>130</v>
      </c>
      <c r="R18" s="350">
        <v>100</v>
      </c>
      <c r="S18" s="350">
        <v>65</v>
      </c>
      <c r="T18" s="350">
        <v>50</v>
      </c>
      <c r="U18" s="350">
        <v>0</v>
      </c>
      <c r="V18" s="350">
        <v>540</v>
      </c>
      <c r="W18" s="350">
        <v>540</v>
      </c>
      <c r="X18" s="350" t="s">
        <v>135</v>
      </c>
      <c r="Y18" s="350">
        <f>ROWS($X$4:X18)</f>
        <v>15</v>
      </c>
      <c r="Z18" s="581">
        <f t="shared" si="1"/>
        <v>15</v>
      </c>
      <c r="AA18" s="581">
        <f>IFERROR(SMALL($Z$4:$Z$118,ROWS($X$4:X18)),"")</f>
        <v>15</v>
      </c>
      <c r="AD18" s="625" t="s">
        <v>648</v>
      </c>
      <c r="AE18" s="279">
        <f>IFERROR(INDEX($D$4:$H$118,$L15,COLUMNS(AC$4:$AC15)),"")</f>
        <v>0.30542099192618222</v>
      </c>
      <c r="AF18" s="279">
        <f>IFERROR(INDEX($D$4:$H$118,$L15,COLUMNS($AC$4:AD15)),"")</f>
        <v>0.23884659746251441</v>
      </c>
      <c r="AG18" s="279">
        <f>IFERROR(INDEX($D$4:$H$118,$L15,COLUMNS($AC$4:AE15)),"")</f>
        <v>0.19515570934256055</v>
      </c>
      <c r="AH18" s="279">
        <f>IFERROR(INDEX($D$4:$H$118,$L15,COLUMNS($AC$4:AF15)),"")</f>
        <v>0.15104959630911188</v>
      </c>
      <c r="AI18" s="283">
        <f>IFERROR(INDEX($D$4:$H$118,$L15,COLUMNS($AC$4:AG15)),"")</f>
        <v>0.10952710495963092</v>
      </c>
      <c r="AL18" s="625" t="s">
        <v>648</v>
      </c>
      <c r="AM18" s="627">
        <f>IFERROR(INDEX($P$4:$W$118,$AA15,COLUMNS($AK$7:AK18)),"")</f>
        <v>6620</v>
      </c>
      <c r="AN18" s="627">
        <f>IFERROR(INDEX($P$4:$W$118,$AA15,COLUMNS($AK$7:AL18)),"")</f>
        <v>5175</v>
      </c>
      <c r="AO18" s="627">
        <f>IFERROR(INDEX($P$4:$W$118,$AA15,COLUMNS($AK$7:AM18)),"")</f>
        <v>4230</v>
      </c>
      <c r="AP18" s="627">
        <f>IFERROR(INDEX($P$4:$W$118,$AA15,COLUMNS($AK$7:AN18)),"")</f>
        <v>3275</v>
      </c>
      <c r="AQ18" s="627">
        <f>IFERROR(INDEX($P$4:$W$118,$AA15,COLUMNS($AK$7:AO18)),"")</f>
        <v>2375</v>
      </c>
      <c r="AR18" s="627">
        <f>IFERROR(INDEX($P$4:$W$118,$AA15,COLUMNS($AK$7:AP18)),"")</f>
        <v>5</v>
      </c>
      <c r="AS18" s="627">
        <f>IFERROR(INDEX($P$4:$W$118,$AA15,COLUMNS($AK$7:AQ18)),"")</f>
        <v>21680</v>
      </c>
      <c r="AT18" s="628">
        <f>IFERROR(INDEX($P$4:$W$118,$AA15,COLUMNS($AK$7:AR18)),"")</f>
        <v>21675</v>
      </c>
    </row>
    <row r="19" spans="3:46" ht="15" x14ac:dyDescent="0.25">
      <c r="C19" s="350" t="s">
        <v>652</v>
      </c>
      <c r="D19" s="350">
        <v>7.7586206896551727E-2</v>
      </c>
      <c r="E19" s="350">
        <v>0.25</v>
      </c>
      <c r="F19" s="350">
        <v>0.20689655172413793</v>
      </c>
      <c r="G19" s="350">
        <v>0.22413793103448276</v>
      </c>
      <c r="H19" s="350">
        <v>0.2413793103448276</v>
      </c>
      <c r="I19" s="350" t="s">
        <v>135</v>
      </c>
      <c r="J19" s="350">
        <f>ROWS($I$4:I19)</f>
        <v>16</v>
      </c>
      <c r="K19" s="581">
        <f t="shared" si="0"/>
        <v>16</v>
      </c>
      <c r="L19" s="581">
        <f>IFERROR(SMALL($K$4:$K$118,ROWS(I$4:$I19)),"")</f>
        <v>16</v>
      </c>
      <c r="O19" s="350" t="s">
        <v>652</v>
      </c>
      <c r="P19" s="350">
        <v>10</v>
      </c>
      <c r="Q19" s="350">
        <v>30</v>
      </c>
      <c r="R19" s="350">
        <v>25</v>
      </c>
      <c r="S19" s="350">
        <v>25</v>
      </c>
      <c r="T19" s="350">
        <v>30</v>
      </c>
      <c r="U19" s="350">
        <v>0</v>
      </c>
      <c r="V19" s="350">
        <v>115</v>
      </c>
      <c r="W19" s="350">
        <v>115</v>
      </c>
      <c r="X19" s="350" t="s">
        <v>135</v>
      </c>
      <c r="Y19" s="350">
        <f>ROWS($X$4:X19)</f>
        <v>16</v>
      </c>
      <c r="Z19" s="581">
        <f t="shared" si="1"/>
        <v>16</v>
      </c>
      <c r="AA19" s="581">
        <f>IFERROR(SMALL($Z$4:$Z$118,ROWS($X$4:X19)),"")</f>
        <v>16</v>
      </c>
      <c r="AD19" s="625" t="s">
        <v>649</v>
      </c>
      <c r="AE19" s="279">
        <f>IFERROR(INDEX($D$4:$H$118,$L16,COLUMNS(AC$4:$AC16)),"")</f>
        <v>0.39285714285714285</v>
      </c>
      <c r="AF19" s="279">
        <f>IFERROR(INDEX($D$4:$H$118,$L16,COLUMNS($AC$4:AD16)),"")</f>
        <v>0.23617511520737328</v>
      </c>
      <c r="AG19" s="279">
        <f>IFERROR(INDEX($D$4:$H$118,$L16,COLUMNS($AC$4:AE16)),"")</f>
        <v>0.17165898617511521</v>
      </c>
      <c r="AH19" s="279">
        <f>IFERROR(INDEX($D$4:$H$118,$L16,COLUMNS($AC$4:AF16)),"")</f>
        <v>0.11405529953917051</v>
      </c>
      <c r="AI19" s="283">
        <f>IFERROR(INDEX($D$4:$H$118,$L16,COLUMNS($AC$4:AG16)),"")</f>
        <v>8.5253456221198162E-2</v>
      </c>
      <c r="AL19" s="625" t="s">
        <v>649</v>
      </c>
      <c r="AM19" s="627">
        <f>IFERROR(INDEX($P$4:$W$118,$AA16,COLUMNS($AK$7:AK19)),"")</f>
        <v>340</v>
      </c>
      <c r="AN19" s="627">
        <f>IFERROR(INDEX($P$4:$W$118,$AA16,COLUMNS($AK$7:AL19)),"")</f>
        <v>205</v>
      </c>
      <c r="AO19" s="627">
        <f>IFERROR(INDEX($P$4:$W$118,$AA16,COLUMNS($AK$7:AM19)),"")</f>
        <v>150</v>
      </c>
      <c r="AP19" s="627">
        <f>IFERROR(INDEX($P$4:$W$118,$AA16,COLUMNS($AK$7:AN19)),"")</f>
        <v>100</v>
      </c>
      <c r="AQ19" s="627">
        <f>IFERROR(INDEX($P$4:$W$118,$AA16,COLUMNS($AK$7:AO19)),"")</f>
        <v>75</v>
      </c>
      <c r="AR19" s="627">
        <f>IFERROR(INDEX($P$4:$W$118,$AA16,COLUMNS($AK$7:AP19)),"")</f>
        <v>0</v>
      </c>
      <c r="AS19" s="627">
        <f>IFERROR(INDEX($P$4:$W$118,$AA16,COLUMNS($AK$7:AQ19)),"")</f>
        <v>870</v>
      </c>
      <c r="AT19" s="628">
        <f>IFERROR(INDEX($P$4:$W$118,$AA16,COLUMNS($AK$7:AR19)),"")</f>
        <v>870</v>
      </c>
    </row>
    <row r="20" spans="3:46" ht="15" x14ac:dyDescent="0.25">
      <c r="C20" s="350" t="s">
        <v>653</v>
      </c>
      <c r="D20" s="350">
        <v>0.25207986688851913</v>
      </c>
      <c r="E20" s="350">
        <v>0.20590682196339435</v>
      </c>
      <c r="F20" s="350">
        <v>0.19051580698835274</v>
      </c>
      <c r="G20" s="350">
        <v>0.1726289517470882</v>
      </c>
      <c r="H20" s="350">
        <v>0.1788685524126456</v>
      </c>
      <c r="I20" s="350" t="s">
        <v>135</v>
      </c>
      <c r="J20" s="350">
        <f>ROWS($I$4:I20)</f>
        <v>17</v>
      </c>
      <c r="K20" s="581">
        <f t="shared" si="0"/>
        <v>17</v>
      </c>
      <c r="L20" s="581">
        <f>IFERROR(SMALL($K$4:$K$118,ROWS(I$4:$I20)),"")</f>
        <v>17</v>
      </c>
      <c r="O20" s="350" t="s">
        <v>653</v>
      </c>
      <c r="P20" s="350">
        <v>605</v>
      </c>
      <c r="Q20" s="350">
        <v>495</v>
      </c>
      <c r="R20" s="350">
        <v>460</v>
      </c>
      <c r="S20" s="350">
        <v>415</v>
      </c>
      <c r="T20" s="350">
        <v>430</v>
      </c>
      <c r="U20" s="350" t="s">
        <v>137</v>
      </c>
      <c r="V20" s="350">
        <v>2405</v>
      </c>
      <c r="W20" s="350">
        <v>2405</v>
      </c>
      <c r="X20" s="350" t="s">
        <v>135</v>
      </c>
      <c r="Y20" s="350">
        <f>ROWS($X$4:X20)</f>
        <v>17</v>
      </c>
      <c r="Z20" s="581">
        <f t="shared" si="1"/>
        <v>17</v>
      </c>
      <c r="AA20" s="581">
        <f>IFERROR(SMALL($Z$4:$Z$118,ROWS($X$4:X20)),"")</f>
        <v>17</v>
      </c>
      <c r="AD20" s="625" t="s">
        <v>650</v>
      </c>
      <c r="AE20" s="279">
        <f>IFERROR(INDEX($D$4:$H$118,$L17,COLUMNS(AC$4:$AC17)),"")</f>
        <v>0.32226762002042902</v>
      </c>
      <c r="AF20" s="279">
        <f>IFERROR(INDEX($D$4:$H$118,$L17,COLUMNS($AC$4:AD17)),"")</f>
        <v>0.21603677221654749</v>
      </c>
      <c r="AG20" s="279">
        <f>IFERROR(INDEX($D$4:$H$118,$L17,COLUMNS($AC$4:AE17)),"")</f>
        <v>0.18300987402110996</v>
      </c>
      <c r="AH20" s="279">
        <f>IFERROR(INDEX($D$4:$H$118,$L17,COLUMNS($AC$4:AF17)),"")</f>
        <v>0.14930200885257064</v>
      </c>
      <c r="AI20" s="283">
        <f>IFERROR(INDEX($D$4:$H$118,$L17,COLUMNS($AC$4:AG17)),"")</f>
        <v>0.12938372488934285</v>
      </c>
      <c r="AL20" s="625" t="s">
        <v>650</v>
      </c>
      <c r="AM20" s="627">
        <f>IFERROR(INDEX($P$4:$W$118,$AA17,COLUMNS($AK$7:AK20)),"")</f>
        <v>1895</v>
      </c>
      <c r="AN20" s="627">
        <f>IFERROR(INDEX($P$4:$W$118,$AA17,COLUMNS($AK$7:AL20)),"")</f>
        <v>1270</v>
      </c>
      <c r="AO20" s="627">
        <f>IFERROR(INDEX($P$4:$W$118,$AA17,COLUMNS($AK$7:AM20)),"")</f>
        <v>1075</v>
      </c>
      <c r="AP20" s="627">
        <f>IFERROR(INDEX($P$4:$W$118,$AA17,COLUMNS($AK$7:AN20)),"")</f>
        <v>875</v>
      </c>
      <c r="AQ20" s="627">
        <f>IFERROR(INDEX($P$4:$W$118,$AA17,COLUMNS($AK$7:AO20)),"")</f>
        <v>760</v>
      </c>
      <c r="AR20" s="627" t="str">
        <f>IFERROR(INDEX($P$4:$W$118,$AA17,COLUMNS($AK$7:AP20)),"")</f>
        <v>-</v>
      </c>
      <c r="AS20" s="627">
        <f>IFERROR(INDEX($P$4:$W$118,$AA17,COLUMNS($AK$7:AQ20)),"")</f>
        <v>5875</v>
      </c>
      <c r="AT20" s="628">
        <f>IFERROR(INDEX($P$4:$W$118,$AA17,COLUMNS($AK$7:AR20)),"")</f>
        <v>5875</v>
      </c>
    </row>
    <row r="21" spans="3:46" ht="15" x14ac:dyDescent="0.25">
      <c r="C21" s="350" t="s">
        <v>654</v>
      </c>
      <c r="D21" s="350">
        <v>0.29006987084480201</v>
      </c>
      <c r="E21" s="350">
        <v>0.22083421554096971</v>
      </c>
      <c r="F21" s="350">
        <v>0.18293457548168537</v>
      </c>
      <c r="G21" s="350">
        <v>0.16366716070294304</v>
      </c>
      <c r="H21" s="350">
        <v>0.14249417742959983</v>
      </c>
      <c r="I21" s="350" t="s">
        <v>135</v>
      </c>
      <c r="J21" s="350">
        <f>ROWS($I$4:I21)</f>
        <v>18</v>
      </c>
      <c r="K21" s="581">
        <f t="shared" si="0"/>
        <v>18</v>
      </c>
      <c r="L21" s="581">
        <f>IFERROR(SMALL($K$4:$K$118,ROWS(I$4:$I21)),"")</f>
        <v>18</v>
      </c>
      <c r="O21" s="350" t="s">
        <v>654</v>
      </c>
      <c r="P21" s="350">
        <v>1370</v>
      </c>
      <c r="Q21" s="350">
        <v>1045</v>
      </c>
      <c r="R21" s="350">
        <v>865</v>
      </c>
      <c r="S21" s="350">
        <v>775</v>
      </c>
      <c r="T21" s="350">
        <v>675</v>
      </c>
      <c r="U21" s="350">
        <v>5</v>
      </c>
      <c r="V21" s="350">
        <v>4725</v>
      </c>
      <c r="W21" s="350">
        <v>4725</v>
      </c>
      <c r="X21" s="350" t="s">
        <v>135</v>
      </c>
      <c r="Y21" s="350">
        <f>ROWS($X$4:X21)</f>
        <v>18</v>
      </c>
      <c r="Z21" s="581">
        <f t="shared" si="1"/>
        <v>18</v>
      </c>
      <c r="AA21" s="581">
        <f>IFERROR(SMALL($Z$4:$Z$118,ROWS($X$4:X21)),"")</f>
        <v>18</v>
      </c>
      <c r="AD21" s="625" t="s">
        <v>651</v>
      </c>
      <c r="AE21" s="279">
        <f>IFERROR(INDEX($D$4:$H$118,$L18,COLUMNS(AC$4:$AC18)),"")</f>
        <v>0.3574074074074074</v>
      </c>
      <c r="AF21" s="279">
        <f>IFERROR(INDEX($D$4:$H$118,$L18,COLUMNS($AC$4:AD18)),"")</f>
        <v>0.23703703703703705</v>
      </c>
      <c r="AG21" s="279">
        <f>IFERROR(INDEX($D$4:$H$118,$L18,COLUMNS($AC$4:AE18)),"")</f>
        <v>0.18888888888888888</v>
      </c>
      <c r="AH21" s="279">
        <f>IFERROR(INDEX($D$4:$H$118,$L18,COLUMNS($AC$4:AF18)),"")</f>
        <v>0.12222222222222222</v>
      </c>
      <c r="AI21" s="283">
        <f>IFERROR(INDEX($D$4:$H$118,$L18,COLUMNS($AC$4:AG18)),"")</f>
        <v>9.4444444444444442E-2</v>
      </c>
      <c r="AL21" s="625" t="s">
        <v>651</v>
      </c>
      <c r="AM21" s="627">
        <f>IFERROR(INDEX($P$4:$W$118,$AA18,COLUMNS($AK$7:AK21)),"")</f>
        <v>195</v>
      </c>
      <c r="AN21" s="627">
        <f>IFERROR(INDEX($P$4:$W$118,$AA18,COLUMNS($AK$7:AL21)),"")</f>
        <v>130</v>
      </c>
      <c r="AO21" s="627">
        <f>IFERROR(INDEX($P$4:$W$118,$AA18,COLUMNS($AK$7:AM21)),"")</f>
        <v>100</v>
      </c>
      <c r="AP21" s="627">
        <f>IFERROR(INDEX($P$4:$W$118,$AA18,COLUMNS($AK$7:AN21)),"")</f>
        <v>65</v>
      </c>
      <c r="AQ21" s="627">
        <f>IFERROR(INDEX($P$4:$W$118,$AA18,COLUMNS($AK$7:AO21)),"")</f>
        <v>50</v>
      </c>
      <c r="AR21" s="627">
        <f>IFERROR(INDEX($P$4:$W$118,$AA18,COLUMNS($AK$7:AP21)),"")</f>
        <v>0</v>
      </c>
      <c r="AS21" s="627">
        <f>IFERROR(INDEX($P$4:$W$118,$AA18,COLUMNS($AK$7:AQ21)),"")</f>
        <v>540</v>
      </c>
      <c r="AT21" s="628">
        <f>IFERROR(INDEX($P$4:$W$118,$AA18,COLUMNS($AK$7:AR21)),"")</f>
        <v>540</v>
      </c>
    </row>
    <row r="22" spans="3:46" ht="15" x14ac:dyDescent="0.25">
      <c r="C22" s="350" t="s">
        <v>655</v>
      </c>
      <c r="D22" s="350">
        <v>0.28224776500638571</v>
      </c>
      <c r="E22" s="350">
        <v>0.17241379310344829</v>
      </c>
      <c r="F22" s="350">
        <v>0.17624521072796934</v>
      </c>
      <c r="G22" s="350">
        <v>0.14303959131545338</v>
      </c>
      <c r="H22" s="350">
        <v>0.22605363984674329</v>
      </c>
      <c r="I22" s="350" t="s">
        <v>135</v>
      </c>
      <c r="J22" s="350">
        <f>ROWS($I$4:I22)</f>
        <v>19</v>
      </c>
      <c r="K22" s="581">
        <f t="shared" si="0"/>
        <v>19</v>
      </c>
      <c r="L22" s="581">
        <f>IFERROR(SMALL($K$4:$K$118,ROWS(I$4:$I22)),"")</f>
        <v>19</v>
      </c>
      <c r="O22" s="350" t="s">
        <v>655</v>
      </c>
      <c r="P22" s="350">
        <v>220</v>
      </c>
      <c r="Q22" s="350">
        <v>135</v>
      </c>
      <c r="R22" s="350">
        <v>140</v>
      </c>
      <c r="S22" s="350">
        <v>110</v>
      </c>
      <c r="T22" s="350">
        <v>175</v>
      </c>
      <c r="U22" s="350">
        <v>0</v>
      </c>
      <c r="V22" s="350">
        <v>785</v>
      </c>
      <c r="W22" s="350">
        <v>785</v>
      </c>
      <c r="X22" s="350" t="s">
        <v>135</v>
      </c>
      <c r="Y22" s="350">
        <f>ROWS($X$4:X22)</f>
        <v>19</v>
      </c>
      <c r="Z22" s="581">
        <f t="shared" si="1"/>
        <v>19</v>
      </c>
      <c r="AA22" s="581">
        <f>IFERROR(SMALL($Z$4:$Z$118,ROWS($X$4:X22)),"")</f>
        <v>19</v>
      </c>
      <c r="AD22" s="625" t="s">
        <v>652</v>
      </c>
      <c r="AE22" s="279">
        <f>IFERROR(INDEX($D$4:$H$118,$L19,COLUMNS(AC$4:$AC19)),"")</f>
        <v>7.7586206896551727E-2</v>
      </c>
      <c r="AF22" s="279">
        <f>IFERROR(INDEX($D$4:$H$118,$L19,COLUMNS($AC$4:AD19)),"")</f>
        <v>0.25</v>
      </c>
      <c r="AG22" s="279">
        <f>IFERROR(INDEX($D$4:$H$118,$L19,COLUMNS($AC$4:AE19)),"")</f>
        <v>0.20689655172413793</v>
      </c>
      <c r="AH22" s="279">
        <f>IFERROR(INDEX($D$4:$H$118,$L19,COLUMNS($AC$4:AF19)),"")</f>
        <v>0.22413793103448276</v>
      </c>
      <c r="AI22" s="283">
        <f>IFERROR(INDEX($D$4:$H$118,$L19,COLUMNS($AC$4:AG19)),"")</f>
        <v>0.2413793103448276</v>
      </c>
      <c r="AL22" s="625" t="s">
        <v>652</v>
      </c>
      <c r="AM22" s="627">
        <f>IFERROR(INDEX($P$4:$W$118,$AA19,COLUMNS($AK$7:AK22)),"")</f>
        <v>10</v>
      </c>
      <c r="AN22" s="627">
        <f>IFERROR(INDEX($P$4:$W$118,$AA19,COLUMNS($AK$7:AL22)),"")</f>
        <v>30</v>
      </c>
      <c r="AO22" s="627">
        <f>IFERROR(INDEX($P$4:$W$118,$AA19,COLUMNS($AK$7:AM22)),"")</f>
        <v>25</v>
      </c>
      <c r="AP22" s="627">
        <f>IFERROR(INDEX($P$4:$W$118,$AA19,COLUMNS($AK$7:AN22)),"")</f>
        <v>25</v>
      </c>
      <c r="AQ22" s="627">
        <f>IFERROR(INDEX($P$4:$W$118,$AA19,COLUMNS($AK$7:AO22)),"")</f>
        <v>30</v>
      </c>
      <c r="AR22" s="627">
        <f>IFERROR(INDEX($P$4:$W$118,$AA19,COLUMNS($AK$7:AP22)),"")</f>
        <v>0</v>
      </c>
      <c r="AS22" s="627">
        <f>IFERROR(INDEX($P$4:$W$118,$AA19,COLUMNS($AK$7:AQ22)),"")</f>
        <v>115</v>
      </c>
      <c r="AT22" s="628">
        <f>IFERROR(INDEX($P$4:$W$118,$AA19,COLUMNS($AK$7:AR22)),"")</f>
        <v>115</v>
      </c>
    </row>
    <row r="23" spans="3:46" ht="15" x14ac:dyDescent="0.25">
      <c r="C23" s="350" t="s">
        <v>656</v>
      </c>
      <c r="D23" s="350">
        <v>0.24517978113600833</v>
      </c>
      <c r="E23" s="350">
        <v>0.21808233454924439</v>
      </c>
      <c r="F23" s="350">
        <v>0.19150599270453361</v>
      </c>
      <c r="G23" s="350">
        <v>0.18264721208963003</v>
      </c>
      <c r="H23" s="350">
        <v>0.16258467952058364</v>
      </c>
      <c r="I23" s="350" t="s">
        <v>135</v>
      </c>
      <c r="J23" s="350">
        <f>ROWS($I$4:I23)</f>
        <v>20</v>
      </c>
      <c r="K23" s="581">
        <f t="shared" si="0"/>
        <v>20</v>
      </c>
      <c r="L23" s="581">
        <f>IFERROR(SMALL($K$4:$K$118,ROWS(I$4:$I23)),"")</f>
        <v>20</v>
      </c>
      <c r="O23" s="350" t="s">
        <v>656</v>
      </c>
      <c r="P23" s="350">
        <v>940</v>
      </c>
      <c r="Q23" s="350">
        <v>835</v>
      </c>
      <c r="R23" s="350">
        <v>735</v>
      </c>
      <c r="S23" s="350">
        <v>700</v>
      </c>
      <c r="T23" s="350">
        <v>625</v>
      </c>
      <c r="U23" s="350">
        <v>5</v>
      </c>
      <c r="V23" s="350">
        <v>3845</v>
      </c>
      <c r="W23" s="350">
        <v>3840</v>
      </c>
      <c r="X23" s="350" t="s">
        <v>135</v>
      </c>
      <c r="Y23" s="350">
        <f>ROWS($X$4:X23)</f>
        <v>20</v>
      </c>
      <c r="Z23" s="581">
        <f t="shared" si="1"/>
        <v>20</v>
      </c>
      <c r="AA23" s="581">
        <f>IFERROR(SMALL($Z$4:$Z$118,ROWS($X$4:X23)),"")</f>
        <v>20</v>
      </c>
      <c r="AD23" s="625" t="s">
        <v>653</v>
      </c>
      <c r="AE23" s="279">
        <f>IFERROR(INDEX($D$4:$H$118,$L20,COLUMNS(AC$4:$AC20)),"")</f>
        <v>0.25207986688851913</v>
      </c>
      <c r="AF23" s="279">
        <f>IFERROR(INDEX($D$4:$H$118,$L20,COLUMNS($AC$4:AD20)),"")</f>
        <v>0.20590682196339435</v>
      </c>
      <c r="AG23" s="279">
        <f>IFERROR(INDEX($D$4:$H$118,$L20,COLUMNS($AC$4:AE20)),"")</f>
        <v>0.19051580698835274</v>
      </c>
      <c r="AH23" s="279">
        <f>IFERROR(INDEX($D$4:$H$118,$L20,COLUMNS($AC$4:AF20)),"")</f>
        <v>0.1726289517470882</v>
      </c>
      <c r="AI23" s="283">
        <f>IFERROR(INDEX($D$4:$H$118,$L20,COLUMNS($AC$4:AG20)),"")</f>
        <v>0.1788685524126456</v>
      </c>
      <c r="AL23" s="625" t="s">
        <v>653</v>
      </c>
      <c r="AM23" s="627">
        <f>IFERROR(INDEX($P$4:$W$118,$AA20,COLUMNS($AK$7:AK23)),"")</f>
        <v>605</v>
      </c>
      <c r="AN23" s="627">
        <f>IFERROR(INDEX($P$4:$W$118,$AA20,COLUMNS($AK$7:AL23)),"")</f>
        <v>495</v>
      </c>
      <c r="AO23" s="627">
        <f>IFERROR(INDEX($P$4:$W$118,$AA20,COLUMNS($AK$7:AM23)),"")</f>
        <v>460</v>
      </c>
      <c r="AP23" s="627">
        <f>IFERROR(INDEX($P$4:$W$118,$AA20,COLUMNS($AK$7:AN23)),"")</f>
        <v>415</v>
      </c>
      <c r="AQ23" s="627">
        <f>IFERROR(INDEX($P$4:$W$118,$AA20,COLUMNS($AK$7:AO23)),"")</f>
        <v>430</v>
      </c>
      <c r="AR23" s="627" t="str">
        <f>IFERROR(INDEX($P$4:$W$118,$AA20,COLUMNS($AK$7:AP23)),"")</f>
        <v>-</v>
      </c>
      <c r="AS23" s="627">
        <f>IFERROR(INDEX($P$4:$W$118,$AA20,COLUMNS($AK$7:AQ23)),"")</f>
        <v>2405</v>
      </c>
      <c r="AT23" s="628">
        <f>IFERROR(INDEX($P$4:$W$118,$AA20,COLUMNS($AK$7:AR23)),"")</f>
        <v>2405</v>
      </c>
    </row>
    <row r="24" spans="3:46" ht="15" x14ac:dyDescent="0.25">
      <c r="C24" s="350" t="s">
        <v>657</v>
      </c>
      <c r="D24" s="350">
        <v>0.24100719424460432</v>
      </c>
      <c r="E24" s="350">
        <v>0.2446043165467626</v>
      </c>
      <c r="F24" s="350">
        <v>0.21402877697841727</v>
      </c>
      <c r="G24" s="350">
        <v>0.14928057553956833</v>
      </c>
      <c r="H24" s="350">
        <v>0.15107913669064749</v>
      </c>
      <c r="I24" s="350" t="s">
        <v>135</v>
      </c>
      <c r="J24" s="350">
        <f>ROWS($I$4:I24)</f>
        <v>21</v>
      </c>
      <c r="K24" s="581">
        <f t="shared" si="0"/>
        <v>21</v>
      </c>
      <c r="L24" s="581">
        <f>IFERROR(SMALL($K$4:$K$118,ROWS(I$4:$I24)),"")</f>
        <v>21</v>
      </c>
      <c r="O24" s="350" t="s">
        <v>657</v>
      </c>
      <c r="P24" s="350">
        <v>135</v>
      </c>
      <c r="Q24" s="350">
        <v>135</v>
      </c>
      <c r="R24" s="350">
        <v>120</v>
      </c>
      <c r="S24" s="350">
        <v>85</v>
      </c>
      <c r="T24" s="350">
        <v>85</v>
      </c>
      <c r="U24" s="350">
        <v>0</v>
      </c>
      <c r="V24" s="350">
        <v>555</v>
      </c>
      <c r="W24" s="350">
        <v>555</v>
      </c>
      <c r="X24" s="350" t="s">
        <v>135</v>
      </c>
      <c r="Y24" s="350">
        <f>ROWS($X$4:X24)</f>
        <v>21</v>
      </c>
      <c r="Z24" s="581">
        <f t="shared" si="1"/>
        <v>21</v>
      </c>
      <c r="AA24" s="581">
        <f>IFERROR(SMALL($Z$4:$Z$118,ROWS($X$4:X24)),"")</f>
        <v>21</v>
      </c>
      <c r="AD24" s="625" t="s">
        <v>654</v>
      </c>
      <c r="AE24" s="279">
        <f>IFERROR(INDEX($D$4:$H$118,$L21,COLUMNS(AC$4:$AC21)),"")</f>
        <v>0.29006987084480201</v>
      </c>
      <c r="AF24" s="279">
        <f>IFERROR(INDEX($D$4:$H$118,$L21,COLUMNS($AC$4:AD21)),"")</f>
        <v>0.22083421554096971</v>
      </c>
      <c r="AG24" s="279">
        <f>IFERROR(INDEX($D$4:$H$118,$L21,COLUMNS($AC$4:AE21)),"")</f>
        <v>0.18293457548168537</v>
      </c>
      <c r="AH24" s="279">
        <f>IFERROR(INDEX($D$4:$H$118,$L21,COLUMNS($AC$4:AF21)),"")</f>
        <v>0.16366716070294304</v>
      </c>
      <c r="AI24" s="283">
        <f>IFERROR(INDEX($D$4:$H$118,$L21,COLUMNS($AC$4:AG21)),"")</f>
        <v>0.14249417742959983</v>
      </c>
      <c r="AL24" s="625" t="s">
        <v>654</v>
      </c>
      <c r="AM24" s="627">
        <f>IFERROR(INDEX($P$4:$W$118,$AA21,COLUMNS($AK$7:AK24)),"")</f>
        <v>1370</v>
      </c>
      <c r="AN24" s="627">
        <f>IFERROR(INDEX($P$4:$W$118,$AA21,COLUMNS($AK$7:AL24)),"")</f>
        <v>1045</v>
      </c>
      <c r="AO24" s="627">
        <f>IFERROR(INDEX($P$4:$W$118,$AA21,COLUMNS($AK$7:AM24)),"")</f>
        <v>865</v>
      </c>
      <c r="AP24" s="627">
        <f>IFERROR(INDEX($P$4:$W$118,$AA21,COLUMNS($AK$7:AN24)),"")</f>
        <v>775</v>
      </c>
      <c r="AQ24" s="627">
        <f>IFERROR(INDEX($P$4:$W$118,$AA21,COLUMNS($AK$7:AO24)),"")</f>
        <v>675</v>
      </c>
      <c r="AR24" s="627">
        <f>IFERROR(INDEX($P$4:$W$118,$AA21,COLUMNS($AK$7:AP24)),"")</f>
        <v>5</v>
      </c>
      <c r="AS24" s="627">
        <f>IFERROR(INDEX($P$4:$W$118,$AA21,COLUMNS($AK$7:AQ24)),"")</f>
        <v>4725</v>
      </c>
      <c r="AT24" s="628">
        <f>IFERROR(INDEX($P$4:$W$118,$AA21,COLUMNS($AK$7:AR24)),"")</f>
        <v>4725</v>
      </c>
    </row>
    <row r="25" spans="3:46" ht="15" x14ac:dyDescent="0.25">
      <c r="C25" s="350" t="s">
        <v>658</v>
      </c>
      <c r="D25" s="350">
        <v>0.28697355533790403</v>
      </c>
      <c r="E25" s="350">
        <v>0.1946620959843291</v>
      </c>
      <c r="F25" s="350">
        <v>0.18266405484818804</v>
      </c>
      <c r="G25" s="350">
        <v>0.17948090107737513</v>
      </c>
      <c r="H25" s="350">
        <v>0.15621939275220373</v>
      </c>
      <c r="I25" s="350" t="s">
        <v>135</v>
      </c>
      <c r="J25" s="350">
        <f>ROWS($I$4:I25)</f>
        <v>22</v>
      </c>
      <c r="K25" s="581">
        <f t="shared" si="0"/>
        <v>22</v>
      </c>
      <c r="L25" s="581">
        <f>IFERROR(SMALL($K$4:$K$118,ROWS(I$4:$I25)),"")</f>
        <v>22</v>
      </c>
      <c r="O25" s="350" t="s">
        <v>658</v>
      </c>
      <c r="P25" s="350">
        <v>1170</v>
      </c>
      <c r="Q25" s="350">
        <v>795</v>
      </c>
      <c r="R25" s="350">
        <v>745</v>
      </c>
      <c r="S25" s="350">
        <v>735</v>
      </c>
      <c r="T25" s="350">
        <v>640</v>
      </c>
      <c r="U25" s="350" t="s">
        <v>137</v>
      </c>
      <c r="V25" s="350">
        <v>4085</v>
      </c>
      <c r="W25" s="350">
        <v>4085</v>
      </c>
      <c r="X25" s="350" t="s">
        <v>135</v>
      </c>
      <c r="Y25" s="350">
        <f>ROWS($X$4:X25)</f>
        <v>22</v>
      </c>
      <c r="Z25" s="581">
        <f t="shared" si="1"/>
        <v>22</v>
      </c>
      <c r="AA25" s="581">
        <f>IFERROR(SMALL($Z$4:$Z$118,ROWS($X$4:X25)),"")</f>
        <v>22</v>
      </c>
      <c r="AD25" s="625" t="s">
        <v>655</v>
      </c>
      <c r="AE25" s="279">
        <f>IFERROR(INDEX($D$4:$H$118,$L22,COLUMNS(AC$4:$AC22)),"")</f>
        <v>0.28224776500638571</v>
      </c>
      <c r="AF25" s="279">
        <f>IFERROR(INDEX($D$4:$H$118,$L22,COLUMNS($AC$4:AD22)),"")</f>
        <v>0.17241379310344829</v>
      </c>
      <c r="AG25" s="279">
        <f>IFERROR(INDEX($D$4:$H$118,$L22,COLUMNS($AC$4:AE22)),"")</f>
        <v>0.17624521072796934</v>
      </c>
      <c r="AH25" s="279">
        <f>IFERROR(INDEX($D$4:$H$118,$L22,COLUMNS($AC$4:AF22)),"")</f>
        <v>0.14303959131545338</v>
      </c>
      <c r="AI25" s="283">
        <f>IFERROR(INDEX($D$4:$H$118,$L22,COLUMNS($AC$4:AG22)),"")</f>
        <v>0.22605363984674329</v>
      </c>
      <c r="AL25" s="625" t="s">
        <v>655</v>
      </c>
      <c r="AM25" s="627">
        <f>IFERROR(INDEX($P$4:$W$118,$AA22,COLUMNS($AK$7:AK25)),"")</f>
        <v>220</v>
      </c>
      <c r="AN25" s="627">
        <f>IFERROR(INDEX($P$4:$W$118,$AA22,COLUMNS($AK$7:AL25)),"")</f>
        <v>135</v>
      </c>
      <c r="AO25" s="627">
        <f>IFERROR(INDEX($P$4:$W$118,$AA22,COLUMNS($AK$7:AM25)),"")</f>
        <v>140</v>
      </c>
      <c r="AP25" s="627">
        <f>IFERROR(INDEX($P$4:$W$118,$AA22,COLUMNS($AK$7:AN25)),"")</f>
        <v>110</v>
      </c>
      <c r="AQ25" s="627">
        <f>IFERROR(INDEX($P$4:$W$118,$AA22,COLUMNS($AK$7:AO25)),"")</f>
        <v>175</v>
      </c>
      <c r="AR25" s="627">
        <f>IFERROR(INDEX($P$4:$W$118,$AA22,COLUMNS($AK$7:AP25)),"")</f>
        <v>0</v>
      </c>
      <c r="AS25" s="627">
        <f>IFERROR(INDEX($P$4:$W$118,$AA22,COLUMNS($AK$7:AQ25)),"")</f>
        <v>785</v>
      </c>
      <c r="AT25" s="628">
        <f>IFERROR(INDEX($P$4:$W$118,$AA22,COLUMNS($AK$7:AR25)),"")</f>
        <v>785</v>
      </c>
    </row>
    <row r="26" spans="3:46" ht="15.75" customHeight="1" x14ac:dyDescent="0.25">
      <c r="C26" s="350" t="s">
        <v>659</v>
      </c>
      <c r="D26" s="350">
        <v>0.24567474048442905</v>
      </c>
      <c r="E26" s="350">
        <v>0.17531718569780855</v>
      </c>
      <c r="F26" s="350">
        <v>0.25836216839677045</v>
      </c>
      <c r="G26" s="350">
        <v>0.20069204152249134</v>
      </c>
      <c r="H26" s="350">
        <v>0.11995386389850057</v>
      </c>
      <c r="I26" s="350" t="s">
        <v>135</v>
      </c>
      <c r="J26" s="350">
        <f>ROWS($I$4:I26)</f>
        <v>23</v>
      </c>
      <c r="K26" s="581">
        <f t="shared" si="0"/>
        <v>23</v>
      </c>
      <c r="L26" s="581">
        <f>IFERROR(SMALL($K$4:$K$118,ROWS(I$4:$I26)),"")</f>
        <v>23</v>
      </c>
      <c r="O26" s="350" t="s">
        <v>659</v>
      </c>
      <c r="P26" s="350">
        <v>215</v>
      </c>
      <c r="Q26" s="350">
        <v>150</v>
      </c>
      <c r="R26" s="350">
        <v>225</v>
      </c>
      <c r="S26" s="350">
        <v>175</v>
      </c>
      <c r="T26" s="350">
        <v>105</v>
      </c>
      <c r="U26" s="350">
        <v>0</v>
      </c>
      <c r="V26" s="350">
        <v>865</v>
      </c>
      <c r="W26" s="350">
        <v>865</v>
      </c>
      <c r="X26" s="350" t="s">
        <v>135</v>
      </c>
      <c r="Y26" s="350">
        <f>ROWS($X$4:X26)</f>
        <v>23</v>
      </c>
      <c r="Z26" s="581">
        <f t="shared" si="1"/>
        <v>23</v>
      </c>
      <c r="AA26" s="581">
        <f>IFERROR(SMALL($Z$4:$Z$118,ROWS($X$4:X26)),"")</f>
        <v>23</v>
      </c>
      <c r="AD26" s="625" t="s">
        <v>656</v>
      </c>
      <c r="AE26" s="279">
        <f>IFERROR(INDEX($D$4:$H$118,$L23,COLUMNS(AC$4:$AC23)),"")</f>
        <v>0.24517978113600833</v>
      </c>
      <c r="AF26" s="279">
        <f>IFERROR(INDEX($D$4:$H$118,$L23,COLUMNS($AC$4:AD23)),"")</f>
        <v>0.21808233454924439</v>
      </c>
      <c r="AG26" s="279">
        <f>IFERROR(INDEX($D$4:$H$118,$L23,COLUMNS($AC$4:AE23)),"")</f>
        <v>0.19150599270453361</v>
      </c>
      <c r="AH26" s="279">
        <f>IFERROR(INDEX($D$4:$H$118,$L23,COLUMNS($AC$4:AF23)),"")</f>
        <v>0.18264721208963003</v>
      </c>
      <c r="AI26" s="283">
        <f>IFERROR(INDEX($D$4:$H$118,$L23,COLUMNS($AC$4:AG23)),"")</f>
        <v>0.16258467952058364</v>
      </c>
      <c r="AL26" s="625" t="s">
        <v>656</v>
      </c>
      <c r="AM26" s="627">
        <f>IFERROR(INDEX($P$4:$W$118,$AA23,COLUMNS($AK$7:AK26)),"")</f>
        <v>940</v>
      </c>
      <c r="AN26" s="627">
        <f>IFERROR(INDEX($P$4:$W$118,$AA23,COLUMNS($AK$7:AL26)),"")</f>
        <v>835</v>
      </c>
      <c r="AO26" s="627">
        <f>IFERROR(INDEX($P$4:$W$118,$AA23,COLUMNS($AK$7:AM26)),"")</f>
        <v>735</v>
      </c>
      <c r="AP26" s="627">
        <f>IFERROR(INDEX($P$4:$W$118,$AA23,COLUMNS($AK$7:AN26)),"")</f>
        <v>700</v>
      </c>
      <c r="AQ26" s="627">
        <f>IFERROR(INDEX($P$4:$W$118,$AA23,COLUMNS($AK$7:AO26)),"")</f>
        <v>625</v>
      </c>
      <c r="AR26" s="627">
        <f>IFERROR(INDEX($P$4:$W$118,$AA23,COLUMNS($AK$7:AP26)),"")</f>
        <v>5</v>
      </c>
      <c r="AS26" s="627">
        <f>IFERROR(INDEX($P$4:$W$118,$AA23,COLUMNS($AK$7:AQ26)),"")</f>
        <v>3845</v>
      </c>
      <c r="AT26" s="628">
        <f>IFERROR(INDEX($P$4:$W$118,$AA23,COLUMNS($AK$7:AR26)),"")</f>
        <v>3840</v>
      </c>
    </row>
    <row r="27" spans="3:46" ht="15" x14ac:dyDescent="0.25">
      <c r="C27" s="350" t="s">
        <v>638</v>
      </c>
      <c r="D27" s="350">
        <v>0.17562993606619029</v>
      </c>
      <c r="E27" s="350">
        <v>0.19180142910868747</v>
      </c>
      <c r="F27" s="350">
        <v>0.29334336216622792</v>
      </c>
      <c r="G27" s="350">
        <v>0.24069198946972545</v>
      </c>
      <c r="H27" s="350">
        <v>9.853328318916886E-2</v>
      </c>
      <c r="I27" s="350" t="s">
        <v>124</v>
      </c>
      <c r="J27" s="350">
        <f>ROWS($I$4:I27)</f>
        <v>24</v>
      </c>
      <c r="K27" s="581" t="str">
        <f t="shared" si="0"/>
        <v/>
      </c>
      <c r="L27" s="581" t="str">
        <f>IFERROR(SMALL($K$4:$K$118,ROWS(I$4:$I27)),"")</f>
        <v/>
      </c>
      <c r="O27" s="350" t="s">
        <v>638</v>
      </c>
      <c r="P27" s="350">
        <v>465</v>
      </c>
      <c r="Q27" s="350">
        <v>510</v>
      </c>
      <c r="R27" s="350">
        <v>780</v>
      </c>
      <c r="S27" s="350">
        <v>640</v>
      </c>
      <c r="T27" s="350">
        <v>260</v>
      </c>
      <c r="U27" s="350">
        <v>5</v>
      </c>
      <c r="V27" s="350">
        <v>2665</v>
      </c>
      <c r="W27" s="350">
        <v>2660</v>
      </c>
      <c r="X27" s="350" t="s">
        <v>124</v>
      </c>
      <c r="Y27" s="350">
        <f>ROWS($X$4:X27)</f>
        <v>24</v>
      </c>
      <c r="Z27" s="581" t="str">
        <f t="shared" si="1"/>
        <v/>
      </c>
      <c r="AA27" s="581" t="str">
        <f>IFERROR(SMALL($Z$4:$Z$118,ROWS($X$4:X27)),"")</f>
        <v/>
      </c>
      <c r="AD27" s="625" t="s">
        <v>657</v>
      </c>
      <c r="AE27" s="279">
        <f>IFERROR(INDEX($D$4:$H$118,$L24,COLUMNS(AC$4:$AC24)),"")</f>
        <v>0.24100719424460432</v>
      </c>
      <c r="AF27" s="279">
        <f>IFERROR(INDEX($D$4:$H$118,$L24,COLUMNS($AC$4:AD24)),"")</f>
        <v>0.2446043165467626</v>
      </c>
      <c r="AG27" s="279">
        <f>IFERROR(INDEX($D$4:$H$118,$L24,COLUMNS($AC$4:AE24)),"")</f>
        <v>0.21402877697841727</v>
      </c>
      <c r="AH27" s="279">
        <f>IFERROR(INDEX($D$4:$H$118,$L24,COLUMNS($AC$4:AF24)),"")</f>
        <v>0.14928057553956833</v>
      </c>
      <c r="AI27" s="283">
        <f>IFERROR(INDEX($D$4:$H$118,$L24,COLUMNS($AC$4:AG24)),"")</f>
        <v>0.15107913669064749</v>
      </c>
      <c r="AL27" s="625" t="s">
        <v>657</v>
      </c>
      <c r="AM27" s="627">
        <f>IFERROR(INDEX($P$4:$W$118,$AA24,COLUMNS($AK$7:AK27)),"")</f>
        <v>135</v>
      </c>
      <c r="AN27" s="627">
        <f>IFERROR(INDEX($P$4:$W$118,$AA24,COLUMNS($AK$7:AL27)),"")</f>
        <v>135</v>
      </c>
      <c r="AO27" s="627">
        <f>IFERROR(INDEX($P$4:$W$118,$AA24,COLUMNS($AK$7:AM27)),"")</f>
        <v>120</v>
      </c>
      <c r="AP27" s="627">
        <f>IFERROR(INDEX($P$4:$W$118,$AA24,COLUMNS($AK$7:AN27)),"")</f>
        <v>85</v>
      </c>
      <c r="AQ27" s="627">
        <f>IFERROR(INDEX($P$4:$W$118,$AA24,COLUMNS($AK$7:AO27)),"")</f>
        <v>85</v>
      </c>
      <c r="AR27" s="627">
        <f>IFERROR(INDEX($P$4:$W$118,$AA24,COLUMNS($AK$7:AP27)),"")</f>
        <v>0</v>
      </c>
      <c r="AS27" s="627">
        <f>IFERROR(INDEX($P$4:$W$118,$AA24,COLUMNS($AK$7:AQ27)),"")</f>
        <v>555</v>
      </c>
      <c r="AT27" s="628">
        <f>IFERROR(INDEX($P$4:$W$118,$AA24,COLUMNS($AK$7:AR27)),"")</f>
        <v>555</v>
      </c>
    </row>
    <row r="28" spans="3:46" ht="15" x14ac:dyDescent="0.25">
      <c r="C28" s="350" t="s">
        <v>639</v>
      </c>
      <c r="D28" s="350">
        <v>0.5427604871447903</v>
      </c>
      <c r="E28" s="350">
        <v>0.19012178619756429</v>
      </c>
      <c r="F28" s="350">
        <v>0.11244925575101489</v>
      </c>
      <c r="G28" s="350">
        <v>8.2543978349120431E-2</v>
      </c>
      <c r="H28" s="350">
        <v>7.2124492557510148E-2</v>
      </c>
      <c r="I28" s="350" t="s">
        <v>124</v>
      </c>
      <c r="J28" s="350">
        <f>ROWS($I$4:I28)</f>
        <v>25</v>
      </c>
      <c r="K28" s="581" t="str">
        <f t="shared" si="0"/>
        <v/>
      </c>
      <c r="L28" s="581" t="str">
        <f>IFERROR(SMALL($K$4:$K$118,ROWS(I$4:$I28)),"")</f>
        <v/>
      </c>
      <c r="O28" s="350" t="s">
        <v>639</v>
      </c>
      <c r="P28" s="350">
        <v>4010</v>
      </c>
      <c r="Q28" s="350">
        <v>1405</v>
      </c>
      <c r="R28" s="350">
        <v>830</v>
      </c>
      <c r="S28" s="350">
        <v>610</v>
      </c>
      <c r="T28" s="350">
        <v>535</v>
      </c>
      <c r="U28" s="350">
        <v>25</v>
      </c>
      <c r="V28" s="350">
        <v>7415</v>
      </c>
      <c r="W28" s="350">
        <v>7390</v>
      </c>
      <c r="X28" s="350" t="s">
        <v>124</v>
      </c>
      <c r="Y28" s="350">
        <f>ROWS($X$4:X28)</f>
        <v>25</v>
      </c>
      <c r="Z28" s="581" t="str">
        <f t="shared" si="1"/>
        <v/>
      </c>
      <c r="AA28" s="581" t="str">
        <f>IFERROR(SMALL($Z$4:$Z$118,ROWS($X$4:X28)),"")</f>
        <v/>
      </c>
      <c r="AD28" s="625" t="s">
        <v>658</v>
      </c>
      <c r="AE28" s="279">
        <f>IFERROR(INDEX($D$4:$H$118,$L25,COLUMNS(AC$4:$AC25)),"")</f>
        <v>0.28697355533790403</v>
      </c>
      <c r="AF28" s="279">
        <f>IFERROR(INDEX($D$4:$H$118,$L25,COLUMNS($AC$4:AD25)),"")</f>
        <v>0.1946620959843291</v>
      </c>
      <c r="AG28" s="279">
        <f>IFERROR(INDEX($D$4:$H$118,$L25,COLUMNS($AC$4:AE25)),"")</f>
        <v>0.18266405484818804</v>
      </c>
      <c r="AH28" s="279">
        <f>IFERROR(INDEX($D$4:$H$118,$L25,COLUMNS($AC$4:AF25)),"")</f>
        <v>0.17948090107737513</v>
      </c>
      <c r="AI28" s="283">
        <f>IFERROR(INDEX($D$4:$H$118,$L25,COLUMNS($AC$4:AG25)),"")</f>
        <v>0.15621939275220373</v>
      </c>
      <c r="AL28" s="625" t="s">
        <v>658</v>
      </c>
      <c r="AM28" s="627">
        <f>IFERROR(INDEX($P$4:$W$118,$AA25,COLUMNS($AK$7:AK28)),"")</f>
        <v>1170</v>
      </c>
      <c r="AN28" s="627">
        <f>IFERROR(INDEX($P$4:$W$118,$AA25,COLUMNS($AK$7:AL28)),"")</f>
        <v>795</v>
      </c>
      <c r="AO28" s="627">
        <f>IFERROR(INDEX($P$4:$W$118,$AA25,COLUMNS($AK$7:AM28)),"")</f>
        <v>745</v>
      </c>
      <c r="AP28" s="627">
        <f>IFERROR(INDEX($P$4:$W$118,$AA25,COLUMNS($AK$7:AN28)),"")</f>
        <v>735</v>
      </c>
      <c r="AQ28" s="627">
        <f>IFERROR(INDEX($P$4:$W$118,$AA25,COLUMNS($AK$7:AO28)),"")</f>
        <v>640</v>
      </c>
      <c r="AR28" s="627" t="str">
        <f>IFERROR(INDEX($P$4:$W$118,$AA25,COLUMNS($AK$7:AP28)),"")</f>
        <v>-</v>
      </c>
      <c r="AS28" s="627">
        <f>IFERROR(INDEX($P$4:$W$118,$AA25,COLUMNS($AK$7:AQ28)),"")</f>
        <v>4085</v>
      </c>
      <c r="AT28" s="628">
        <f>IFERROR(INDEX($P$4:$W$118,$AA25,COLUMNS($AK$7:AR28)),"")</f>
        <v>4085</v>
      </c>
    </row>
    <row r="29" spans="3:46" ht="15.75" thickBot="1" x14ac:dyDescent="0.3">
      <c r="C29" s="350" t="s">
        <v>640</v>
      </c>
      <c r="D29" s="350">
        <v>0.25047923322683707</v>
      </c>
      <c r="E29" s="350">
        <v>0.21341853035143771</v>
      </c>
      <c r="F29" s="350">
        <v>0.20702875399361023</v>
      </c>
      <c r="G29" s="350">
        <v>0.1757188498402556</v>
      </c>
      <c r="H29" s="350">
        <v>0.15335463258785942</v>
      </c>
      <c r="I29" s="350" t="s">
        <v>124</v>
      </c>
      <c r="J29" s="350">
        <f>ROWS($I$4:I29)</f>
        <v>26</v>
      </c>
      <c r="K29" s="581" t="str">
        <f t="shared" si="0"/>
        <v/>
      </c>
      <c r="L29" s="581" t="str">
        <f>IFERROR(SMALL($K$4:$K$118,ROWS(I$4:$I29)),"")</f>
        <v/>
      </c>
      <c r="O29" s="350" t="s">
        <v>640</v>
      </c>
      <c r="P29" s="350">
        <v>785</v>
      </c>
      <c r="Q29" s="350">
        <v>670</v>
      </c>
      <c r="R29" s="350">
        <v>650</v>
      </c>
      <c r="S29" s="350">
        <v>550</v>
      </c>
      <c r="T29" s="350">
        <v>480</v>
      </c>
      <c r="U29" s="350">
        <v>5</v>
      </c>
      <c r="V29" s="350">
        <v>3135</v>
      </c>
      <c r="W29" s="350">
        <v>3130</v>
      </c>
      <c r="X29" s="350" t="s">
        <v>124</v>
      </c>
      <c r="Y29" s="350">
        <f>ROWS($X$4:X29)</f>
        <v>26</v>
      </c>
      <c r="Z29" s="581" t="str">
        <f t="shared" si="1"/>
        <v/>
      </c>
      <c r="AA29" s="581" t="str">
        <f>IFERROR(SMALL($Z$4:$Z$118,ROWS($X$4:X29)),"")</f>
        <v/>
      </c>
      <c r="AD29" s="626" t="s">
        <v>659</v>
      </c>
      <c r="AE29" s="288">
        <f>IFERROR(INDEX($D$4:$H$118,$L26,COLUMNS(AC$4:$AC26)),"")</f>
        <v>0.24567474048442905</v>
      </c>
      <c r="AF29" s="288">
        <f>IFERROR(INDEX($D$4:$H$118,$L26,COLUMNS($AC$4:AD26)),"")</f>
        <v>0.17531718569780855</v>
      </c>
      <c r="AG29" s="288">
        <f>IFERROR(INDEX($D$4:$H$118,$L26,COLUMNS($AC$4:AE26)),"")</f>
        <v>0.25836216839677045</v>
      </c>
      <c r="AH29" s="288">
        <f>IFERROR(INDEX($D$4:$H$118,$L26,COLUMNS($AC$4:AF26)),"")</f>
        <v>0.20069204152249134</v>
      </c>
      <c r="AI29" s="289">
        <f>IFERROR(INDEX($D$4:$H$118,$L26,COLUMNS($AC$4:AG26)),"")</f>
        <v>0.11995386389850057</v>
      </c>
      <c r="AL29" s="626" t="s">
        <v>659</v>
      </c>
      <c r="AM29" s="629">
        <f>IFERROR(INDEX($P$4:$W$118,$AA26,COLUMNS($AK$7:AK29)),"")</f>
        <v>215</v>
      </c>
      <c r="AN29" s="629">
        <f>IFERROR(INDEX($P$4:$W$118,$AA26,COLUMNS($AK$7:AL29)),"")</f>
        <v>150</v>
      </c>
      <c r="AO29" s="629">
        <f>IFERROR(INDEX($P$4:$W$118,$AA26,COLUMNS($AK$7:AM29)),"")</f>
        <v>225</v>
      </c>
      <c r="AP29" s="629">
        <f>IFERROR(INDEX($P$4:$W$118,$AA26,COLUMNS($AK$7:AN29)),"")</f>
        <v>175</v>
      </c>
      <c r="AQ29" s="629">
        <f>IFERROR(INDEX($P$4:$W$118,$AA26,COLUMNS($AK$7:AO29)),"")</f>
        <v>105</v>
      </c>
      <c r="AR29" s="629">
        <f>IFERROR(INDEX($P$4:$W$118,$AA26,COLUMNS($AK$7:AP29)),"")</f>
        <v>0</v>
      </c>
      <c r="AS29" s="629">
        <f>IFERROR(INDEX($P$4:$W$118,$AA26,COLUMNS($AK$7:AQ29)),"")</f>
        <v>865</v>
      </c>
      <c r="AT29" s="630">
        <f>IFERROR(INDEX($P$4:$W$118,$AA26,COLUMNS($AK$7:AR29)),"")</f>
        <v>865</v>
      </c>
    </row>
    <row r="30" spans="3:46" ht="15" x14ac:dyDescent="0.25">
      <c r="C30" s="350" t="s">
        <v>641</v>
      </c>
      <c r="D30" s="350">
        <v>0.2565229332600934</v>
      </c>
      <c r="E30" s="350">
        <v>0.22631145289755561</v>
      </c>
      <c r="F30" s="350">
        <v>0.18868442735512223</v>
      </c>
      <c r="G30" s="350">
        <v>0.16726174127986818</v>
      </c>
      <c r="H30" s="350">
        <v>0.16121944520736062</v>
      </c>
      <c r="I30" s="350" t="s">
        <v>124</v>
      </c>
      <c r="J30" s="350">
        <f>ROWS($I$4:I30)</f>
        <v>27</v>
      </c>
      <c r="K30" s="581" t="str">
        <f t="shared" si="0"/>
        <v/>
      </c>
      <c r="L30" s="581" t="str">
        <f>IFERROR(SMALL($K$4:$K$118,ROWS(I$4:$I30)),"")</f>
        <v/>
      </c>
      <c r="O30" s="350" t="s">
        <v>641</v>
      </c>
      <c r="P30" s="350">
        <v>935</v>
      </c>
      <c r="Q30" s="350">
        <v>825</v>
      </c>
      <c r="R30" s="350">
        <v>685</v>
      </c>
      <c r="S30" s="350">
        <v>610</v>
      </c>
      <c r="T30" s="350">
        <v>585</v>
      </c>
      <c r="U30" s="350">
        <v>5</v>
      </c>
      <c r="V30" s="350">
        <v>3650</v>
      </c>
      <c r="W30" s="350">
        <v>3640</v>
      </c>
      <c r="X30" s="350" t="s">
        <v>124</v>
      </c>
      <c r="Y30" s="350">
        <f>ROWS($X$4:X30)</f>
        <v>27</v>
      </c>
      <c r="Z30" s="581" t="str">
        <f t="shared" si="1"/>
        <v/>
      </c>
      <c r="AA30" s="581" t="str">
        <f>IFERROR(SMALL($Z$4:$Z$118,ROWS($X$4:X30)),"")</f>
        <v/>
      </c>
    </row>
    <row r="31" spans="3:46" ht="15" x14ac:dyDescent="0.25">
      <c r="C31" s="350" t="s">
        <v>642</v>
      </c>
      <c r="D31" s="350">
        <v>0.30038387715930903</v>
      </c>
      <c r="E31" s="350">
        <v>0.22840690978886757</v>
      </c>
      <c r="F31" s="350">
        <v>0.17905127502056484</v>
      </c>
      <c r="G31" s="350">
        <v>0.16218809980806143</v>
      </c>
      <c r="H31" s="350">
        <v>0.12996983822319716</v>
      </c>
      <c r="I31" s="350" t="s">
        <v>124</v>
      </c>
      <c r="J31" s="350">
        <f>ROWS($I$4:I31)</f>
        <v>28</v>
      </c>
      <c r="K31" s="581" t="str">
        <f t="shared" si="0"/>
        <v/>
      </c>
      <c r="L31" s="581" t="str">
        <f>IFERROR(SMALL($K$4:$K$118,ROWS(I$4:$I31)),"")</f>
        <v/>
      </c>
      <c r="O31" s="350" t="s">
        <v>642</v>
      </c>
      <c r="P31" s="350">
        <v>2190</v>
      </c>
      <c r="Q31" s="350">
        <v>1665</v>
      </c>
      <c r="R31" s="350">
        <v>1305</v>
      </c>
      <c r="S31" s="350">
        <v>1185</v>
      </c>
      <c r="T31" s="350">
        <v>950</v>
      </c>
      <c r="U31" s="350">
        <v>10</v>
      </c>
      <c r="V31" s="350">
        <v>7305</v>
      </c>
      <c r="W31" s="350">
        <v>7295</v>
      </c>
      <c r="X31" s="350" t="s">
        <v>124</v>
      </c>
      <c r="Y31" s="350">
        <f>ROWS($X$4:X31)</f>
        <v>28</v>
      </c>
      <c r="Z31" s="581" t="str">
        <f t="shared" si="1"/>
        <v/>
      </c>
      <c r="AA31" s="581" t="str">
        <f>IFERROR(SMALL($Z$4:$Z$118,ROWS($X$4:X31)),"")</f>
        <v/>
      </c>
    </row>
    <row r="32" spans="3:46" x14ac:dyDescent="0.3">
      <c r="C32" s="350" t="s">
        <v>643</v>
      </c>
      <c r="D32" s="350">
        <v>0.3735486211901306</v>
      </c>
      <c r="E32" s="350">
        <v>0.23657474600870829</v>
      </c>
      <c r="F32" s="350">
        <v>0.17815674891146591</v>
      </c>
      <c r="G32" s="350">
        <v>0.12608853410740203</v>
      </c>
      <c r="H32" s="350">
        <v>8.5631349782293184E-2</v>
      </c>
      <c r="I32" s="350" t="s">
        <v>124</v>
      </c>
      <c r="J32" s="350">
        <f>ROWS($I$4:I32)</f>
        <v>29</v>
      </c>
      <c r="K32" s="581" t="str">
        <f t="shared" si="0"/>
        <v/>
      </c>
      <c r="L32" s="581" t="str">
        <f>IFERROR(SMALL($K$4:$K$118,ROWS(I$4:$I32)),"")</f>
        <v/>
      </c>
      <c r="O32" s="350" t="s">
        <v>643</v>
      </c>
      <c r="P32" s="350">
        <v>2060</v>
      </c>
      <c r="Q32" s="350">
        <v>1305</v>
      </c>
      <c r="R32" s="350">
        <v>980</v>
      </c>
      <c r="S32" s="350">
        <v>695</v>
      </c>
      <c r="T32" s="350">
        <v>470</v>
      </c>
      <c r="U32" s="350">
        <v>10</v>
      </c>
      <c r="V32" s="350">
        <v>5520</v>
      </c>
      <c r="W32" s="350">
        <v>5510</v>
      </c>
      <c r="X32" s="350" t="s">
        <v>124</v>
      </c>
      <c r="Y32" s="350">
        <f>ROWS($X$4:X32)</f>
        <v>29</v>
      </c>
      <c r="Z32" s="581" t="str">
        <f t="shared" si="1"/>
        <v/>
      </c>
      <c r="AA32" s="581" t="str">
        <f>IFERROR(SMALL($Z$4:$Z$118,ROWS($X$4:X32)),"")</f>
        <v/>
      </c>
      <c r="AH32" s="455" t="s">
        <v>118</v>
      </c>
    </row>
    <row r="33" spans="3:34" x14ac:dyDescent="0.3">
      <c r="C33" s="350" t="s">
        <v>644</v>
      </c>
      <c r="D33" s="350">
        <v>0.30266651275539652</v>
      </c>
      <c r="E33" s="350">
        <v>0.24333371811150872</v>
      </c>
      <c r="F33" s="350">
        <v>0.1904651968140367</v>
      </c>
      <c r="G33" s="350">
        <v>0.15341105852476047</v>
      </c>
      <c r="H33" s="350">
        <v>0.11012351379429759</v>
      </c>
      <c r="I33" s="350" t="s">
        <v>124</v>
      </c>
      <c r="J33" s="350">
        <f>ROWS($I$4:I33)</f>
        <v>30</v>
      </c>
      <c r="K33" s="581" t="str">
        <f t="shared" si="0"/>
        <v/>
      </c>
      <c r="L33" s="581" t="str">
        <f>IFERROR(SMALL($K$4:$K$118,ROWS(I$4:$I33)),"")</f>
        <v/>
      </c>
      <c r="O33" s="350" t="s">
        <v>644</v>
      </c>
      <c r="P33" s="350">
        <v>2620</v>
      </c>
      <c r="Q33" s="350">
        <v>2110</v>
      </c>
      <c r="R33" s="350">
        <v>1650</v>
      </c>
      <c r="S33" s="350">
        <v>1330</v>
      </c>
      <c r="T33" s="350">
        <v>955</v>
      </c>
      <c r="U33" s="350">
        <v>10</v>
      </c>
      <c r="V33" s="350">
        <v>8670</v>
      </c>
      <c r="W33" s="350">
        <v>8665</v>
      </c>
      <c r="X33" s="350" t="s">
        <v>124</v>
      </c>
      <c r="Y33" s="350">
        <f>ROWS($X$4:X33)</f>
        <v>30</v>
      </c>
      <c r="Z33" s="581" t="str">
        <f t="shared" si="1"/>
        <v/>
      </c>
      <c r="AA33" s="581" t="str">
        <f>IFERROR(SMALL($Z$4:$Z$118,ROWS($X$4:X33)),"")</f>
        <v/>
      </c>
      <c r="AH33" s="393" t="s">
        <v>804</v>
      </c>
    </row>
    <row r="34" spans="3:34" x14ac:dyDescent="0.3">
      <c r="C34" s="350" t="s">
        <v>645</v>
      </c>
      <c r="D34" s="350">
        <v>0.27334570191713048</v>
      </c>
      <c r="E34" s="350">
        <v>0.24118738404452691</v>
      </c>
      <c r="F34" s="350">
        <v>0.19171304885590601</v>
      </c>
      <c r="G34" s="350">
        <v>0.14965986394557823</v>
      </c>
      <c r="H34" s="350">
        <v>0.14409400123685839</v>
      </c>
      <c r="I34" s="350" t="s">
        <v>124</v>
      </c>
      <c r="J34" s="350">
        <f>ROWS($I$4:I34)</f>
        <v>31</v>
      </c>
      <c r="K34" s="581" t="str">
        <f t="shared" si="0"/>
        <v/>
      </c>
      <c r="L34" s="581" t="str">
        <f>IFERROR(SMALL($K$4:$K$118,ROWS(I$4:$I34)),"")</f>
        <v/>
      </c>
      <c r="O34" s="350" t="s">
        <v>645</v>
      </c>
      <c r="P34" s="350">
        <v>440</v>
      </c>
      <c r="Q34" s="350">
        <v>390</v>
      </c>
      <c r="R34" s="350">
        <v>310</v>
      </c>
      <c r="S34" s="350">
        <v>240</v>
      </c>
      <c r="T34" s="350">
        <v>235</v>
      </c>
      <c r="U34" s="350">
        <v>5</v>
      </c>
      <c r="V34" s="350">
        <v>1620</v>
      </c>
      <c r="W34" s="350">
        <v>1615</v>
      </c>
      <c r="X34" s="350" t="s">
        <v>124</v>
      </c>
      <c r="Y34" s="350">
        <f>ROWS($X$4:X34)</f>
        <v>31</v>
      </c>
      <c r="Z34" s="581" t="str">
        <f t="shared" si="1"/>
        <v/>
      </c>
      <c r="AA34" s="581" t="str">
        <f>IFERROR(SMALL($Z$4:$Z$118,ROWS($X$4:X34)),"")</f>
        <v/>
      </c>
      <c r="AH34" s="393" t="s">
        <v>799</v>
      </c>
    </row>
    <row r="35" spans="3:34" x14ac:dyDescent="0.3">
      <c r="C35" s="350" t="s">
        <v>212</v>
      </c>
      <c r="D35" s="350">
        <v>0.22527029207681137</v>
      </c>
      <c r="E35" s="350">
        <v>0.22244634500564789</v>
      </c>
      <c r="F35" s="350">
        <v>0.20727771502339842</v>
      </c>
      <c r="G35" s="350">
        <v>0.19396482168791351</v>
      </c>
      <c r="H35" s="350">
        <v>0.15104082620622883</v>
      </c>
      <c r="I35" s="350" t="s">
        <v>124</v>
      </c>
      <c r="J35" s="350">
        <f>ROWS($I$4:I35)</f>
        <v>32</v>
      </c>
      <c r="K35" s="581" t="str">
        <f t="shared" si="0"/>
        <v/>
      </c>
      <c r="L35" s="581" t="str">
        <f>IFERROR(SMALL($K$4:$K$118,ROWS(I$4:$I35)),"")</f>
        <v/>
      </c>
      <c r="O35" s="350" t="s">
        <v>212</v>
      </c>
      <c r="P35" s="350">
        <v>2790</v>
      </c>
      <c r="Q35" s="350">
        <v>2755</v>
      </c>
      <c r="R35" s="350">
        <v>2570</v>
      </c>
      <c r="S35" s="350">
        <v>2405</v>
      </c>
      <c r="T35" s="350">
        <v>1870</v>
      </c>
      <c r="U35" s="350">
        <v>30</v>
      </c>
      <c r="V35" s="350">
        <v>12425</v>
      </c>
      <c r="W35" s="350">
        <v>12395</v>
      </c>
      <c r="X35" s="350" t="s">
        <v>124</v>
      </c>
      <c r="Y35" s="350">
        <f>ROWS($X$4:X35)</f>
        <v>32</v>
      </c>
      <c r="Z35" s="581" t="str">
        <f t="shared" si="1"/>
        <v/>
      </c>
      <c r="AA35" s="581" t="str">
        <f>IFERROR(SMALL($Z$4:$Z$118,ROWS($X$4:X35)),"")</f>
        <v/>
      </c>
      <c r="AH35" s="393" t="s">
        <v>800</v>
      </c>
    </row>
    <row r="36" spans="3:34" x14ac:dyDescent="0.3">
      <c r="C36" s="350" t="s">
        <v>646</v>
      </c>
      <c r="D36" s="350">
        <v>0.25806451612903225</v>
      </c>
      <c r="E36" s="350">
        <v>0.20967741935483872</v>
      </c>
      <c r="F36" s="350">
        <v>0.32258064516129031</v>
      </c>
      <c r="G36" s="350">
        <v>0.16129032258064516</v>
      </c>
      <c r="H36" s="350">
        <v>4.8387096774193547E-2</v>
      </c>
      <c r="I36" s="350" t="s">
        <v>124</v>
      </c>
      <c r="J36" s="350">
        <f>ROWS($I$4:I36)</f>
        <v>33</v>
      </c>
      <c r="K36" s="581" t="str">
        <f t="shared" ref="K36:K67" si="2">IF($AE$4=I36,J36,"")</f>
        <v/>
      </c>
      <c r="L36" s="581" t="str">
        <f>IFERROR(SMALL($K$4:$K$118,ROWS(I$4:$I36)),"")</f>
        <v/>
      </c>
      <c r="O36" s="350" t="s">
        <v>646</v>
      </c>
      <c r="P36" s="350">
        <v>15</v>
      </c>
      <c r="Q36" s="350">
        <v>15</v>
      </c>
      <c r="R36" s="350">
        <v>20</v>
      </c>
      <c r="S36" s="350">
        <v>10</v>
      </c>
      <c r="T36" s="350">
        <v>5</v>
      </c>
      <c r="U36" s="350">
        <v>0</v>
      </c>
      <c r="V36" s="350">
        <v>60</v>
      </c>
      <c r="W36" s="350">
        <v>60</v>
      </c>
      <c r="X36" s="350" t="s">
        <v>124</v>
      </c>
      <c r="Y36" s="350">
        <f>ROWS($X$4:X36)</f>
        <v>33</v>
      </c>
      <c r="Z36" s="581" t="str">
        <f t="shared" ref="Z36:Z67" si="3">IF($AE$4=X36,Y36,"")</f>
        <v/>
      </c>
      <c r="AA36" s="581" t="str">
        <f>IFERROR(SMALL($Z$4:$Z$118,ROWS($X$4:X36)),"")</f>
        <v/>
      </c>
    </row>
    <row r="37" spans="3:34" x14ac:dyDescent="0.3">
      <c r="C37" s="350" t="s">
        <v>647</v>
      </c>
      <c r="D37" s="350">
        <v>0.37708753005393464</v>
      </c>
      <c r="E37" s="350">
        <v>0.24017155110793423</v>
      </c>
      <c r="F37" s="350">
        <v>0.1738904412242511</v>
      </c>
      <c r="G37" s="350">
        <v>0.12249009032425759</v>
      </c>
      <c r="H37" s="350">
        <v>8.6360387289622462E-2</v>
      </c>
      <c r="I37" s="350" t="s">
        <v>124</v>
      </c>
      <c r="J37" s="350">
        <f>ROWS($I$4:I37)</f>
        <v>34</v>
      </c>
      <c r="K37" s="581" t="str">
        <f t="shared" si="2"/>
        <v/>
      </c>
      <c r="L37" s="581" t="str">
        <f>IFERROR(SMALL($K$4:$K$118,ROWS(I$4:$I37)),"")</f>
        <v/>
      </c>
      <c r="O37" s="350" t="s">
        <v>647</v>
      </c>
      <c r="P37" s="350">
        <v>5805</v>
      </c>
      <c r="Q37" s="350">
        <v>3695</v>
      </c>
      <c r="R37" s="350">
        <v>2675</v>
      </c>
      <c r="S37" s="350">
        <v>1885</v>
      </c>
      <c r="T37" s="350">
        <v>1330</v>
      </c>
      <c r="U37" s="350">
        <v>15</v>
      </c>
      <c r="V37" s="350">
        <v>15405</v>
      </c>
      <c r="W37" s="350">
        <v>15390</v>
      </c>
      <c r="X37" s="350" t="s">
        <v>124</v>
      </c>
      <c r="Y37" s="350">
        <f>ROWS($X$4:X37)</f>
        <v>34</v>
      </c>
      <c r="Z37" s="581" t="str">
        <f t="shared" si="3"/>
        <v/>
      </c>
      <c r="AA37" s="581" t="str">
        <f>IFERROR(SMALL($Z$4:$Z$118,ROWS($X$4:X37)),"")</f>
        <v/>
      </c>
    </row>
    <row r="38" spans="3:34" ht="15" hidden="1" x14ac:dyDescent="0.25">
      <c r="C38" s="350" t="s">
        <v>648</v>
      </c>
      <c r="D38" s="350">
        <v>0.30738602428827394</v>
      </c>
      <c r="E38" s="350">
        <v>0.23417280509655583</v>
      </c>
      <c r="F38" s="350">
        <v>0.19261397571172606</v>
      </c>
      <c r="G38" s="350">
        <v>0.15538522795142345</v>
      </c>
      <c r="H38" s="350">
        <v>0.1104419669520207</v>
      </c>
      <c r="I38" s="350" t="s">
        <v>124</v>
      </c>
      <c r="J38" s="350">
        <f>ROWS($I$4:I38)</f>
        <v>35</v>
      </c>
      <c r="K38" s="581" t="str">
        <f t="shared" si="2"/>
        <v/>
      </c>
      <c r="L38" s="581" t="str">
        <f>IFERROR(SMALL($K$4:$K$118,ROWS(I$4:$I38)),"")</f>
        <v/>
      </c>
      <c r="O38" s="350" t="s">
        <v>648</v>
      </c>
      <c r="P38" s="350">
        <v>6175</v>
      </c>
      <c r="Q38" s="350">
        <v>4705</v>
      </c>
      <c r="R38" s="350">
        <v>3870</v>
      </c>
      <c r="S38" s="350">
        <v>3120</v>
      </c>
      <c r="T38" s="350">
        <v>2220</v>
      </c>
      <c r="U38" s="350">
        <v>20</v>
      </c>
      <c r="V38" s="350">
        <v>20110</v>
      </c>
      <c r="W38" s="350">
        <v>20090</v>
      </c>
      <c r="X38" s="350" t="s">
        <v>124</v>
      </c>
      <c r="Y38" s="350">
        <f>ROWS($X$4:X38)</f>
        <v>35</v>
      </c>
      <c r="Z38" s="581" t="str">
        <f t="shared" si="3"/>
        <v/>
      </c>
      <c r="AA38" s="581" t="str">
        <f>IFERROR(SMALL($Z$4:$Z$118,ROWS($X$4:X38)),"")</f>
        <v/>
      </c>
    </row>
    <row r="39" spans="3:34" ht="15" hidden="1" x14ac:dyDescent="0.25">
      <c r="C39" s="350" t="s">
        <v>649</v>
      </c>
      <c r="D39" s="350">
        <v>0.3458498023715415</v>
      </c>
      <c r="E39" s="350">
        <v>0.24209486166007904</v>
      </c>
      <c r="F39" s="350">
        <v>0.18972332015810275</v>
      </c>
      <c r="G39" s="350">
        <v>0.13636363636363635</v>
      </c>
      <c r="H39" s="350">
        <v>8.5968379446640319E-2</v>
      </c>
      <c r="I39" s="350" t="s">
        <v>124</v>
      </c>
      <c r="J39" s="350">
        <f>ROWS($I$4:I39)</f>
        <v>36</v>
      </c>
      <c r="K39" s="581" t="str">
        <f t="shared" si="2"/>
        <v/>
      </c>
      <c r="L39" s="581" t="str">
        <f>IFERROR(SMALL($K$4:$K$118,ROWS(I$4:$I39)),"")</f>
        <v/>
      </c>
      <c r="O39" s="350" t="s">
        <v>649</v>
      </c>
      <c r="P39" s="350">
        <v>350</v>
      </c>
      <c r="Q39" s="350">
        <v>245</v>
      </c>
      <c r="R39" s="350">
        <v>190</v>
      </c>
      <c r="S39" s="350">
        <v>140</v>
      </c>
      <c r="T39" s="350">
        <v>85</v>
      </c>
      <c r="U39" s="350" t="s">
        <v>137</v>
      </c>
      <c r="V39" s="350">
        <v>1015</v>
      </c>
      <c r="W39" s="350">
        <v>1010</v>
      </c>
      <c r="X39" s="350" t="s">
        <v>124</v>
      </c>
      <c r="Y39" s="350">
        <f>ROWS($X$4:X39)</f>
        <v>36</v>
      </c>
      <c r="Z39" s="581" t="str">
        <f t="shared" si="3"/>
        <v/>
      </c>
      <c r="AA39" s="581" t="str">
        <f>IFERROR(SMALL($Z$4:$Z$118,ROWS($X$4:X39)),"")</f>
        <v/>
      </c>
    </row>
    <row r="40" spans="3:34" ht="15" hidden="1" x14ac:dyDescent="0.25">
      <c r="C40" s="350" t="s">
        <v>650</v>
      </c>
      <c r="D40" s="350">
        <v>0.30768032403801215</v>
      </c>
      <c r="E40" s="350">
        <v>0.22215298333073688</v>
      </c>
      <c r="F40" s="350">
        <v>0.17884405670665213</v>
      </c>
      <c r="G40" s="350">
        <v>0.1568780183829257</v>
      </c>
      <c r="H40" s="350">
        <v>0.13444461754167317</v>
      </c>
      <c r="I40" s="350" t="s">
        <v>124</v>
      </c>
      <c r="J40" s="350">
        <f>ROWS($I$4:I40)</f>
        <v>37</v>
      </c>
      <c r="K40" s="581" t="str">
        <f t="shared" si="2"/>
        <v/>
      </c>
      <c r="L40" s="581" t="str">
        <f>IFERROR(SMALL($K$4:$K$118,ROWS(I$4:$I40)),"")</f>
        <v/>
      </c>
      <c r="O40" s="350" t="s">
        <v>650</v>
      </c>
      <c r="P40" s="350">
        <v>1975</v>
      </c>
      <c r="Q40" s="350">
        <v>1425</v>
      </c>
      <c r="R40" s="350">
        <v>1150</v>
      </c>
      <c r="S40" s="350">
        <v>1005</v>
      </c>
      <c r="T40" s="350">
        <v>865</v>
      </c>
      <c r="U40" s="350">
        <v>10</v>
      </c>
      <c r="V40" s="350">
        <v>6430</v>
      </c>
      <c r="W40" s="350">
        <v>6420</v>
      </c>
      <c r="X40" s="350" t="s">
        <v>124</v>
      </c>
      <c r="Y40" s="350">
        <f>ROWS($X$4:X40)</f>
        <v>37</v>
      </c>
      <c r="Z40" s="581" t="str">
        <f t="shared" si="3"/>
        <v/>
      </c>
      <c r="AA40" s="581" t="str">
        <f>IFERROR(SMALL($Z$4:$Z$118,ROWS($X$4:X40)),"")</f>
        <v/>
      </c>
    </row>
    <row r="41" spans="3:34" ht="15" hidden="1" x14ac:dyDescent="0.25">
      <c r="C41" s="350" t="s">
        <v>651</v>
      </c>
      <c r="D41" s="350">
        <v>0.37113402061855671</v>
      </c>
      <c r="E41" s="350">
        <v>0.21649484536082475</v>
      </c>
      <c r="F41" s="350">
        <v>0.18384879725085912</v>
      </c>
      <c r="G41" s="350">
        <v>0.11855670103092783</v>
      </c>
      <c r="H41" s="350">
        <v>0.10996563573883161</v>
      </c>
      <c r="I41" s="350" t="s">
        <v>124</v>
      </c>
      <c r="J41" s="350">
        <f>ROWS($I$4:I41)</f>
        <v>38</v>
      </c>
      <c r="K41" s="581" t="str">
        <f t="shared" si="2"/>
        <v/>
      </c>
      <c r="L41" s="581" t="str">
        <f>IFERROR(SMALL($K$4:$K$118,ROWS(I$4:$I41)),"")</f>
        <v/>
      </c>
      <c r="O41" s="350" t="s">
        <v>651</v>
      </c>
      <c r="P41" s="350">
        <v>215</v>
      </c>
      <c r="Q41" s="350">
        <v>125</v>
      </c>
      <c r="R41" s="350">
        <v>105</v>
      </c>
      <c r="S41" s="350">
        <v>70</v>
      </c>
      <c r="T41" s="350">
        <v>65</v>
      </c>
      <c r="U41" s="350">
        <v>0</v>
      </c>
      <c r="V41" s="350">
        <v>580</v>
      </c>
      <c r="W41" s="350">
        <v>580</v>
      </c>
      <c r="X41" s="350" t="s">
        <v>124</v>
      </c>
      <c r="Y41" s="350">
        <f>ROWS($X$4:X41)</f>
        <v>38</v>
      </c>
      <c r="Z41" s="581" t="str">
        <f t="shared" si="3"/>
        <v/>
      </c>
      <c r="AA41" s="581" t="str">
        <f>IFERROR(SMALL($Z$4:$Z$118,ROWS($X$4:X41)),"")</f>
        <v/>
      </c>
    </row>
    <row r="42" spans="3:34" ht="15" hidden="1" x14ac:dyDescent="0.25">
      <c r="C42" s="350" t="s">
        <v>652</v>
      </c>
      <c r="D42" s="350">
        <v>0.15384615384615385</v>
      </c>
      <c r="E42" s="350">
        <v>0.15384615384615385</v>
      </c>
      <c r="F42" s="350">
        <v>0.18269230769230768</v>
      </c>
      <c r="G42" s="350">
        <v>0.28846153846153844</v>
      </c>
      <c r="H42" s="350">
        <v>0.22115384615384615</v>
      </c>
      <c r="I42" s="350" t="s">
        <v>124</v>
      </c>
      <c r="J42" s="350">
        <f>ROWS($I$4:I42)</f>
        <v>39</v>
      </c>
      <c r="K42" s="581" t="str">
        <f t="shared" si="2"/>
        <v/>
      </c>
      <c r="L42" s="581" t="str">
        <f>IFERROR(SMALL($K$4:$K$118,ROWS(I$4:$I42)),"")</f>
        <v/>
      </c>
      <c r="O42" s="350" t="s">
        <v>652</v>
      </c>
      <c r="P42" s="350">
        <v>15</v>
      </c>
      <c r="Q42" s="350">
        <v>15</v>
      </c>
      <c r="R42" s="350">
        <v>20</v>
      </c>
      <c r="S42" s="350">
        <v>30</v>
      </c>
      <c r="T42" s="350">
        <v>25</v>
      </c>
      <c r="U42" s="350">
        <v>0</v>
      </c>
      <c r="V42" s="350">
        <v>105</v>
      </c>
      <c r="W42" s="350">
        <v>105</v>
      </c>
      <c r="X42" s="350" t="s">
        <v>124</v>
      </c>
      <c r="Y42" s="350">
        <f>ROWS($X$4:X42)</f>
        <v>39</v>
      </c>
      <c r="Z42" s="581" t="str">
        <f t="shared" si="3"/>
        <v/>
      </c>
      <c r="AA42" s="581" t="str">
        <f>IFERROR(SMALL($Z$4:$Z$118,ROWS($X$4:X42)),"")</f>
        <v/>
      </c>
    </row>
    <row r="43" spans="3:34" ht="14.25" hidden="1" customHeight="1" x14ac:dyDescent="0.25">
      <c r="C43" s="350" t="s">
        <v>653</v>
      </c>
      <c r="D43" s="350">
        <v>0.23257604928763959</v>
      </c>
      <c r="E43" s="350">
        <v>0.20369657296881016</v>
      </c>
      <c r="F43" s="350">
        <v>0.19214478244127839</v>
      </c>
      <c r="G43" s="350">
        <v>0.17982287254524451</v>
      </c>
      <c r="H43" s="350">
        <v>0.19175972275702735</v>
      </c>
      <c r="I43" s="350" t="s">
        <v>124</v>
      </c>
      <c r="J43" s="350">
        <f>ROWS($I$4:I43)</f>
        <v>40</v>
      </c>
      <c r="K43" s="581" t="str">
        <f t="shared" si="2"/>
        <v/>
      </c>
      <c r="L43" s="581" t="str">
        <f>IFERROR(SMALL($K$4:$K$118,ROWS(I$4:$I43)),"")</f>
        <v/>
      </c>
      <c r="O43" s="350" t="s">
        <v>653</v>
      </c>
      <c r="P43" s="350">
        <v>605</v>
      </c>
      <c r="Q43" s="350">
        <v>530</v>
      </c>
      <c r="R43" s="350">
        <v>500</v>
      </c>
      <c r="S43" s="350">
        <v>465</v>
      </c>
      <c r="T43" s="350">
        <v>500</v>
      </c>
      <c r="U43" s="350">
        <v>10</v>
      </c>
      <c r="V43" s="350">
        <v>2610</v>
      </c>
      <c r="W43" s="350">
        <v>2595</v>
      </c>
      <c r="X43" s="350" t="s">
        <v>124</v>
      </c>
      <c r="Y43" s="350">
        <f>ROWS($X$4:X43)</f>
        <v>40</v>
      </c>
      <c r="Z43" s="581" t="str">
        <f t="shared" si="3"/>
        <v/>
      </c>
      <c r="AA43" s="581" t="str">
        <f>IFERROR(SMALL($Z$4:$Z$118,ROWS($X$4:X43)),"")</f>
        <v/>
      </c>
    </row>
    <row r="44" spans="3:34" ht="15" hidden="1" x14ac:dyDescent="0.25">
      <c r="C44" s="350" t="s">
        <v>654</v>
      </c>
      <c r="D44" s="350">
        <v>0.26656304643481638</v>
      </c>
      <c r="E44" s="350">
        <v>0.22653973188265009</v>
      </c>
      <c r="F44" s="350">
        <v>0.18515640178744899</v>
      </c>
      <c r="G44" s="350">
        <v>0.16728191179327764</v>
      </c>
      <c r="H44" s="350">
        <v>0.15445890810180687</v>
      </c>
      <c r="I44" s="350" t="s">
        <v>124</v>
      </c>
      <c r="J44" s="350">
        <f>ROWS($I$4:I44)</f>
        <v>41</v>
      </c>
      <c r="K44" s="581" t="str">
        <f t="shared" si="2"/>
        <v/>
      </c>
      <c r="L44" s="581" t="str">
        <f>IFERROR(SMALL($K$4:$K$118,ROWS(I$4:$I44)),"")</f>
        <v/>
      </c>
      <c r="O44" s="350" t="s">
        <v>654</v>
      </c>
      <c r="P44" s="350">
        <v>1370</v>
      </c>
      <c r="Q44" s="350">
        <v>1165</v>
      </c>
      <c r="R44" s="350">
        <v>955</v>
      </c>
      <c r="S44" s="350">
        <v>860</v>
      </c>
      <c r="T44" s="350">
        <v>795</v>
      </c>
      <c r="U44" s="350">
        <v>5</v>
      </c>
      <c r="V44" s="350">
        <v>5150</v>
      </c>
      <c r="W44" s="350">
        <v>5145</v>
      </c>
      <c r="X44" s="350" t="s">
        <v>124</v>
      </c>
      <c r="Y44" s="350">
        <f>ROWS($X$4:X44)</f>
        <v>41</v>
      </c>
      <c r="Z44" s="581" t="str">
        <f t="shared" si="3"/>
        <v/>
      </c>
      <c r="AA44" s="581" t="str">
        <f>IFERROR(SMALL($Z$4:$Z$118,ROWS($X$4:X44)),"")</f>
        <v/>
      </c>
    </row>
    <row r="45" spans="3:34" ht="15" hidden="1" x14ac:dyDescent="0.25">
      <c r="C45" s="350" t="s">
        <v>655</v>
      </c>
      <c r="D45" s="350">
        <v>0.27936145952109465</v>
      </c>
      <c r="E45" s="350">
        <v>0.19270239452679588</v>
      </c>
      <c r="F45" s="350">
        <v>0.17787913340935005</v>
      </c>
      <c r="G45" s="350">
        <v>0.16875712656784492</v>
      </c>
      <c r="H45" s="350">
        <v>0.18129988597491448</v>
      </c>
      <c r="I45" s="350" t="s">
        <v>124</v>
      </c>
      <c r="J45" s="350">
        <f>ROWS($I$4:I45)</f>
        <v>42</v>
      </c>
      <c r="K45" s="581" t="str">
        <f t="shared" si="2"/>
        <v/>
      </c>
      <c r="L45" s="581" t="str">
        <f>IFERROR(SMALL($K$4:$K$118,ROWS(I$4:$I45)),"")</f>
        <v/>
      </c>
      <c r="O45" s="350" t="s">
        <v>655</v>
      </c>
      <c r="P45" s="350">
        <v>245</v>
      </c>
      <c r="Q45" s="350">
        <v>170</v>
      </c>
      <c r="R45" s="350">
        <v>155</v>
      </c>
      <c r="S45" s="350">
        <v>150</v>
      </c>
      <c r="T45" s="350">
        <v>160</v>
      </c>
      <c r="U45" s="350">
        <v>0</v>
      </c>
      <c r="V45" s="350">
        <v>875</v>
      </c>
      <c r="W45" s="350">
        <v>875</v>
      </c>
      <c r="X45" s="350" t="s">
        <v>124</v>
      </c>
      <c r="Y45" s="350">
        <f>ROWS($X$4:X45)</f>
        <v>42</v>
      </c>
      <c r="Z45" s="581" t="str">
        <f t="shared" si="3"/>
        <v/>
      </c>
      <c r="AA45" s="581" t="str">
        <f>IFERROR(SMALL($Z$4:$Z$118,ROWS($X$4:X45)),"")</f>
        <v/>
      </c>
    </row>
    <row r="46" spans="3:34" ht="15" hidden="1" x14ac:dyDescent="0.25">
      <c r="C46" s="350" t="s">
        <v>656</v>
      </c>
      <c r="D46" s="350">
        <v>0.25202191494912601</v>
      </c>
      <c r="E46" s="350">
        <v>0.20480041742760241</v>
      </c>
      <c r="F46" s="350">
        <v>0.20010435690060005</v>
      </c>
      <c r="G46" s="350">
        <v>0.18288546830159144</v>
      </c>
      <c r="H46" s="350">
        <v>0.16018784242108008</v>
      </c>
      <c r="I46" s="350" t="s">
        <v>124</v>
      </c>
      <c r="J46" s="350">
        <f>ROWS($I$4:I46)</f>
        <v>43</v>
      </c>
      <c r="K46" s="581" t="str">
        <f t="shared" si="2"/>
        <v/>
      </c>
      <c r="L46" s="581" t="str">
        <f>IFERROR(SMALL($K$4:$K$118,ROWS(I$4:$I46)),"")</f>
        <v/>
      </c>
      <c r="O46" s="350" t="s">
        <v>656</v>
      </c>
      <c r="P46" s="350">
        <v>965</v>
      </c>
      <c r="Q46" s="350">
        <v>785</v>
      </c>
      <c r="R46" s="350">
        <v>765</v>
      </c>
      <c r="S46" s="350">
        <v>700</v>
      </c>
      <c r="T46" s="350">
        <v>615</v>
      </c>
      <c r="U46" s="350">
        <v>10</v>
      </c>
      <c r="V46" s="350">
        <v>3845</v>
      </c>
      <c r="W46" s="350">
        <v>3835</v>
      </c>
      <c r="X46" s="350" t="s">
        <v>124</v>
      </c>
      <c r="Y46" s="350">
        <f>ROWS($X$4:X46)</f>
        <v>43</v>
      </c>
      <c r="Z46" s="581" t="str">
        <f t="shared" si="3"/>
        <v/>
      </c>
      <c r="AA46" s="581" t="str">
        <f>IFERROR(SMALL($Z$4:$Z$118,ROWS($X$4:X46)),"")</f>
        <v/>
      </c>
    </row>
    <row r="47" spans="3:34" ht="15" hidden="1" x14ac:dyDescent="0.25">
      <c r="C47" s="350" t="s">
        <v>657</v>
      </c>
      <c r="D47" s="350">
        <v>0.25948406676783003</v>
      </c>
      <c r="E47" s="350">
        <v>0.25796661608497723</v>
      </c>
      <c r="F47" s="350">
        <v>0.18664643399089528</v>
      </c>
      <c r="G47" s="350">
        <v>0.15781487101669195</v>
      </c>
      <c r="H47" s="350">
        <v>0.13808801213960548</v>
      </c>
      <c r="I47" s="350" t="s">
        <v>124</v>
      </c>
      <c r="J47" s="350">
        <f>ROWS($I$4:I47)</f>
        <v>44</v>
      </c>
      <c r="K47" s="581" t="str">
        <f t="shared" si="2"/>
        <v/>
      </c>
      <c r="L47" s="581" t="str">
        <f>IFERROR(SMALL($K$4:$K$118,ROWS(I$4:$I47)),"")</f>
        <v/>
      </c>
      <c r="O47" s="350" t="s">
        <v>657</v>
      </c>
      <c r="P47" s="350">
        <v>170</v>
      </c>
      <c r="Q47" s="350">
        <v>170</v>
      </c>
      <c r="R47" s="350">
        <v>125</v>
      </c>
      <c r="S47" s="350">
        <v>105</v>
      </c>
      <c r="T47" s="350">
        <v>90</v>
      </c>
      <c r="U47" s="350" t="s">
        <v>137</v>
      </c>
      <c r="V47" s="350">
        <v>660</v>
      </c>
      <c r="W47" s="350">
        <v>660</v>
      </c>
      <c r="X47" s="350" t="s">
        <v>124</v>
      </c>
      <c r="Y47" s="350">
        <f>ROWS($X$4:X47)</f>
        <v>44</v>
      </c>
      <c r="Z47" s="581" t="str">
        <f t="shared" si="3"/>
        <v/>
      </c>
      <c r="AA47" s="581" t="str">
        <f>IFERROR(SMALL($Z$4:$Z$118,ROWS($X$4:X47)),"")</f>
        <v/>
      </c>
    </row>
    <row r="48" spans="3:34" ht="15" hidden="1" x14ac:dyDescent="0.25">
      <c r="C48" s="350" t="s">
        <v>658</v>
      </c>
      <c r="D48" s="350">
        <v>0.28752693320564998</v>
      </c>
      <c r="E48" s="350">
        <v>0.20541058175724203</v>
      </c>
      <c r="F48" s="350">
        <v>0.17380895379458941</v>
      </c>
      <c r="G48" s="350">
        <v>0.17189370361503473</v>
      </c>
      <c r="H48" s="350">
        <v>0.16135982762748385</v>
      </c>
      <c r="I48" s="350" t="s">
        <v>124</v>
      </c>
      <c r="J48" s="350">
        <f>ROWS($I$4:I48)</f>
        <v>45</v>
      </c>
      <c r="K48" s="581" t="str">
        <f t="shared" si="2"/>
        <v/>
      </c>
      <c r="L48" s="581" t="str">
        <f>IFERROR(SMALL($K$4:$K$118,ROWS(I$4:$I48)),"")</f>
        <v/>
      </c>
      <c r="O48" s="350" t="s">
        <v>658</v>
      </c>
      <c r="P48" s="350">
        <v>1200</v>
      </c>
      <c r="Q48" s="350">
        <v>860</v>
      </c>
      <c r="R48" s="350">
        <v>725</v>
      </c>
      <c r="S48" s="350">
        <v>720</v>
      </c>
      <c r="T48" s="350">
        <v>675</v>
      </c>
      <c r="U48" s="350">
        <v>5</v>
      </c>
      <c r="V48" s="350">
        <v>4185</v>
      </c>
      <c r="W48" s="350">
        <v>4175</v>
      </c>
      <c r="X48" s="350" t="s">
        <v>124</v>
      </c>
      <c r="Y48" s="350">
        <f>ROWS($X$4:X48)</f>
        <v>45</v>
      </c>
      <c r="Z48" s="581" t="str">
        <f t="shared" si="3"/>
        <v/>
      </c>
      <c r="AA48" s="581" t="str">
        <f>IFERROR(SMALL($Z$4:$Z$118,ROWS($X$4:X48)),"")</f>
        <v/>
      </c>
    </row>
    <row r="49" spans="3:27" ht="15" hidden="1" x14ac:dyDescent="0.25">
      <c r="C49" s="350" t="s">
        <v>659</v>
      </c>
      <c r="D49" s="350">
        <v>0.28282828282828282</v>
      </c>
      <c r="E49" s="350">
        <v>0.20328282828282829</v>
      </c>
      <c r="F49" s="350">
        <v>0.23358585858585859</v>
      </c>
      <c r="G49" s="350">
        <v>0.1755050505050505</v>
      </c>
      <c r="H49" s="350">
        <v>0.10479797979797979</v>
      </c>
      <c r="I49" s="350" t="s">
        <v>124</v>
      </c>
      <c r="J49" s="350">
        <f>ROWS($I$4:I49)</f>
        <v>46</v>
      </c>
      <c r="K49" s="581" t="str">
        <f t="shared" si="2"/>
        <v/>
      </c>
      <c r="L49" s="581" t="str">
        <f>IFERROR(SMALL($K$4:$K$118,ROWS(I$4:$I49)),"")</f>
        <v/>
      </c>
      <c r="O49" s="350" t="s">
        <v>659</v>
      </c>
      <c r="P49" s="350">
        <v>225</v>
      </c>
      <c r="Q49" s="350">
        <v>160</v>
      </c>
      <c r="R49" s="350">
        <v>185</v>
      </c>
      <c r="S49" s="350">
        <v>140</v>
      </c>
      <c r="T49" s="350">
        <v>85</v>
      </c>
      <c r="U49" s="350" t="s">
        <v>137</v>
      </c>
      <c r="V49" s="350">
        <v>795</v>
      </c>
      <c r="W49" s="350">
        <v>790</v>
      </c>
      <c r="X49" s="350" t="s">
        <v>124</v>
      </c>
      <c r="Y49" s="350">
        <f>ROWS($X$4:X49)</f>
        <v>46</v>
      </c>
      <c r="Z49" s="581" t="str">
        <f t="shared" si="3"/>
        <v/>
      </c>
      <c r="AA49" s="581" t="str">
        <f>IFERROR(SMALL($Z$4:$Z$118,ROWS($X$4:X49)),"")</f>
        <v/>
      </c>
    </row>
    <row r="50" spans="3:27" ht="15" hidden="1" x14ac:dyDescent="0.25">
      <c r="C50" s="350" t="s">
        <v>638</v>
      </c>
      <c r="D50" s="350">
        <v>0.20473970473970474</v>
      </c>
      <c r="E50" s="350">
        <v>0.21561771561771562</v>
      </c>
      <c r="F50" s="350">
        <v>0.27389277389277389</v>
      </c>
      <c r="G50" s="350">
        <v>0.21639471639471639</v>
      </c>
      <c r="H50" s="350">
        <v>8.9355089355089359E-2</v>
      </c>
      <c r="I50" s="350" t="s">
        <v>112</v>
      </c>
      <c r="J50" s="350">
        <f>ROWS($I$4:I50)</f>
        <v>47</v>
      </c>
      <c r="K50" s="581" t="str">
        <f t="shared" si="2"/>
        <v/>
      </c>
      <c r="L50" s="581" t="str">
        <f>IFERROR(SMALL($K$4:$K$118,ROWS(I$4:$I50)),"")</f>
        <v/>
      </c>
      <c r="O50" s="350" t="s">
        <v>638</v>
      </c>
      <c r="P50" s="350">
        <v>525</v>
      </c>
      <c r="Q50" s="350">
        <v>555</v>
      </c>
      <c r="R50" s="350">
        <v>705</v>
      </c>
      <c r="S50" s="350">
        <v>555</v>
      </c>
      <c r="T50" s="350">
        <v>230</v>
      </c>
      <c r="U50" s="350">
        <v>10</v>
      </c>
      <c r="V50" s="350">
        <v>2585</v>
      </c>
      <c r="W50" s="350">
        <v>2575</v>
      </c>
      <c r="X50" s="350" t="s">
        <v>112</v>
      </c>
      <c r="Y50" s="350">
        <f>ROWS($X$4:X50)</f>
        <v>47</v>
      </c>
      <c r="Z50" s="581" t="str">
        <f t="shared" si="3"/>
        <v/>
      </c>
      <c r="AA50" s="581" t="str">
        <f>IFERROR(SMALL($Z$4:$Z$118,ROWS($X$4:X50)),"")</f>
        <v/>
      </c>
    </row>
    <row r="51" spans="3:27" ht="15" hidden="1" x14ac:dyDescent="0.25">
      <c r="C51" s="350" t="s">
        <v>639</v>
      </c>
      <c r="D51" s="350">
        <v>0.55552133066379172</v>
      </c>
      <c r="E51" s="350">
        <v>0.17926998305867858</v>
      </c>
      <c r="F51" s="350">
        <v>0.12105344216848914</v>
      </c>
      <c r="G51" s="350">
        <v>7.407977822270137E-2</v>
      </c>
      <c r="H51" s="350">
        <v>7.0075465886339131E-2</v>
      </c>
      <c r="I51" s="350" t="s">
        <v>112</v>
      </c>
      <c r="J51" s="350">
        <f>ROWS($I$4:I51)</f>
        <v>48</v>
      </c>
      <c r="K51" s="581" t="str">
        <f t="shared" si="2"/>
        <v/>
      </c>
      <c r="L51" s="581" t="str">
        <f>IFERROR(SMALL($K$4:$K$118,ROWS(I$4:$I51)),"")</f>
        <v/>
      </c>
      <c r="O51" s="350" t="s">
        <v>639</v>
      </c>
      <c r="P51" s="350">
        <v>3605</v>
      </c>
      <c r="Q51" s="350">
        <v>1165</v>
      </c>
      <c r="R51" s="350">
        <v>785</v>
      </c>
      <c r="S51" s="350">
        <v>480</v>
      </c>
      <c r="T51" s="350">
        <v>455</v>
      </c>
      <c r="U51" s="350">
        <v>30</v>
      </c>
      <c r="V51" s="350">
        <v>6525</v>
      </c>
      <c r="W51" s="350">
        <v>6495</v>
      </c>
      <c r="X51" s="350" t="s">
        <v>112</v>
      </c>
      <c r="Y51" s="350">
        <f>ROWS($X$4:X51)</f>
        <v>48</v>
      </c>
      <c r="Z51" s="581" t="str">
        <f t="shared" si="3"/>
        <v/>
      </c>
      <c r="AA51" s="581" t="str">
        <f>IFERROR(SMALL($Z$4:$Z$118,ROWS($X$4:X51)),"")</f>
        <v/>
      </c>
    </row>
    <row r="52" spans="3:27" ht="15" hidden="1" x14ac:dyDescent="0.25">
      <c r="C52" s="350" t="s">
        <v>640</v>
      </c>
      <c r="D52" s="350">
        <v>0.26273696682464454</v>
      </c>
      <c r="E52" s="350">
        <v>0.21534360189573459</v>
      </c>
      <c r="F52" s="350">
        <v>0.19194312796208532</v>
      </c>
      <c r="G52" s="350">
        <v>0.17239336492890994</v>
      </c>
      <c r="H52" s="350">
        <v>0.15758293838862558</v>
      </c>
      <c r="I52" s="350" t="s">
        <v>112</v>
      </c>
      <c r="J52" s="350">
        <f>ROWS($I$4:I52)</f>
        <v>49</v>
      </c>
      <c r="K52" s="581" t="str">
        <f t="shared" si="2"/>
        <v/>
      </c>
      <c r="L52" s="581" t="str">
        <f>IFERROR(SMALL($K$4:$K$118,ROWS(I$4:$I52)),"")</f>
        <v/>
      </c>
      <c r="O52" s="350" t="s">
        <v>640</v>
      </c>
      <c r="P52" s="350">
        <v>885</v>
      </c>
      <c r="Q52" s="350">
        <v>725</v>
      </c>
      <c r="R52" s="350">
        <v>650</v>
      </c>
      <c r="S52" s="350">
        <v>580</v>
      </c>
      <c r="T52" s="350">
        <v>530</v>
      </c>
      <c r="U52" s="350">
        <v>10</v>
      </c>
      <c r="V52" s="350">
        <v>3390</v>
      </c>
      <c r="W52" s="350">
        <v>3375</v>
      </c>
      <c r="X52" s="350" t="s">
        <v>112</v>
      </c>
      <c r="Y52" s="350">
        <f>ROWS($X$4:X52)</f>
        <v>49</v>
      </c>
      <c r="Z52" s="581" t="str">
        <f t="shared" si="3"/>
        <v/>
      </c>
      <c r="AA52" s="581" t="str">
        <f>IFERROR(SMALL($Z$4:$Z$118,ROWS($X$4:X52)),"")</f>
        <v/>
      </c>
    </row>
    <row r="53" spans="3:27" ht="15" hidden="1" x14ac:dyDescent="0.25">
      <c r="C53" s="350" t="s">
        <v>641</v>
      </c>
      <c r="D53" s="350">
        <v>0.26243173325668295</v>
      </c>
      <c r="E53" s="350">
        <v>0.20638114400689853</v>
      </c>
      <c r="F53" s="350">
        <v>0.19028456453003736</v>
      </c>
      <c r="G53" s="350">
        <v>0.16786432883012359</v>
      </c>
      <c r="H53" s="350">
        <v>0.17303822937625754</v>
      </c>
      <c r="I53" s="350" t="s">
        <v>112</v>
      </c>
      <c r="J53" s="350">
        <f>ROWS($I$4:I53)</f>
        <v>50</v>
      </c>
      <c r="K53" s="581" t="str">
        <f t="shared" si="2"/>
        <v/>
      </c>
      <c r="L53" s="581" t="str">
        <f>IFERROR(SMALL($K$4:$K$118,ROWS(I$4:$I53)),"")</f>
        <v/>
      </c>
      <c r="O53" s="350" t="s">
        <v>641</v>
      </c>
      <c r="P53" s="350">
        <v>915</v>
      </c>
      <c r="Q53" s="350">
        <v>720</v>
      </c>
      <c r="R53" s="350">
        <v>660</v>
      </c>
      <c r="S53" s="350">
        <v>585</v>
      </c>
      <c r="T53" s="350">
        <v>600</v>
      </c>
      <c r="U53" s="350">
        <v>15</v>
      </c>
      <c r="V53" s="350">
        <v>3495</v>
      </c>
      <c r="W53" s="350">
        <v>3480</v>
      </c>
      <c r="X53" s="350" t="s">
        <v>112</v>
      </c>
      <c r="Y53" s="350">
        <f>ROWS($X$4:X53)</f>
        <v>50</v>
      </c>
      <c r="Z53" s="581" t="str">
        <f t="shared" si="3"/>
        <v/>
      </c>
      <c r="AA53" s="581" t="str">
        <f>IFERROR(SMALL($Z$4:$Z$118,ROWS($X$4:X53)),"")</f>
        <v/>
      </c>
    </row>
    <row r="54" spans="3:27" ht="15" hidden="1" x14ac:dyDescent="0.25">
      <c r="C54" s="350" t="s">
        <v>642</v>
      </c>
      <c r="D54" s="350">
        <v>0.30609107037256061</v>
      </c>
      <c r="E54" s="350">
        <v>0.22259018332347724</v>
      </c>
      <c r="F54" s="350">
        <v>0.1797752808988764</v>
      </c>
      <c r="G54" s="350">
        <v>0.155765819041987</v>
      </c>
      <c r="H54" s="350">
        <v>0.13577764636309875</v>
      </c>
      <c r="I54" s="350" t="s">
        <v>112</v>
      </c>
      <c r="J54" s="350">
        <f>ROWS($I$4:I54)</f>
        <v>51</v>
      </c>
      <c r="K54" s="581" t="str">
        <f t="shared" si="2"/>
        <v/>
      </c>
      <c r="L54" s="581" t="str">
        <f>IFERROR(SMALL($K$4:$K$118,ROWS(I$4:$I54)),"")</f>
        <v/>
      </c>
      <c r="O54" s="350" t="s">
        <v>642</v>
      </c>
      <c r="P54" s="350">
        <v>2590</v>
      </c>
      <c r="Q54" s="350">
        <v>1880</v>
      </c>
      <c r="R54" s="350">
        <v>1520</v>
      </c>
      <c r="S54" s="350">
        <v>1315</v>
      </c>
      <c r="T54" s="350">
        <v>1150</v>
      </c>
      <c r="U54" s="350">
        <v>30</v>
      </c>
      <c r="V54" s="350">
        <v>8485</v>
      </c>
      <c r="W54" s="350">
        <v>8455</v>
      </c>
      <c r="X54" s="350" t="s">
        <v>112</v>
      </c>
      <c r="Y54" s="350">
        <f>ROWS($X$4:X54)</f>
        <v>51</v>
      </c>
      <c r="Z54" s="581" t="str">
        <f t="shared" si="3"/>
        <v/>
      </c>
      <c r="AA54" s="581" t="str">
        <f>IFERROR(SMALL($Z$4:$Z$118,ROWS($X$4:X54)),"")</f>
        <v/>
      </c>
    </row>
    <row r="55" spans="3:27" ht="15" hidden="1" x14ac:dyDescent="0.25">
      <c r="C55" s="350" t="s">
        <v>643</v>
      </c>
      <c r="D55" s="350">
        <v>0.37100068073519399</v>
      </c>
      <c r="E55" s="350">
        <v>0.23876786929884275</v>
      </c>
      <c r="F55" s="350">
        <v>0.17784206943498979</v>
      </c>
      <c r="G55" s="350">
        <v>0.13342409802586794</v>
      </c>
      <c r="H55" s="350">
        <v>7.8965282505105511E-2</v>
      </c>
      <c r="I55" s="350" t="s">
        <v>112</v>
      </c>
      <c r="J55" s="350">
        <f>ROWS($I$4:I55)</f>
        <v>52</v>
      </c>
      <c r="K55" s="581" t="str">
        <f t="shared" si="2"/>
        <v/>
      </c>
      <c r="L55" s="581" t="str">
        <f>IFERROR(SMALL($K$4:$K$118,ROWS(I$4:$I55)),"")</f>
        <v/>
      </c>
      <c r="O55" s="350" t="s">
        <v>643</v>
      </c>
      <c r="P55" s="350">
        <v>2180</v>
      </c>
      <c r="Q55" s="350">
        <v>1405</v>
      </c>
      <c r="R55" s="350">
        <v>1045</v>
      </c>
      <c r="S55" s="350">
        <v>785</v>
      </c>
      <c r="T55" s="350">
        <v>465</v>
      </c>
      <c r="U55" s="350">
        <v>20</v>
      </c>
      <c r="V55" s="350">
        <v>5895</v>
      </c>
      <c r="W55" s="350">
        <v>5875</v>
      </c>
      <c r="X55" s="350" t="s">
        <v>112</v>
      </c>
      <c r="Y55" s="350">
        <f>ROWS($X$4:X55)</f>
        <v>52</v>
      </c>
      <c r="Z55" s="581" t="str">
        <f t="shared" si="3"/>
        <v/>
      </c>
      <c r="AA55" s="581" t="str">
        <f>IFERROR(SMALL($Z$4:$Z$118,ROWS($X$4:X55)),"")</f>
        <v/>
      </c>
    </row>
    <row r="56" spans="3:27" ht="15" hidden="1" x14ac:dyDescent="0.25">
      <c r="C56" s="350" t="s">
        <v>644</v>
      </c>
      <c r="D56" s="350">
        <v>0.31824432729773094</v>
      </c>
      <c r="E56" s="350">
        <v>0.24214989685995875</v>
      </c>
      <c r="F56" s="350">
        <v>0.18255787302314921</v>
      </c>
      <c r="G56" s="350">
        <v>0.15413706165482466</v>
      </c>
      <c r="H56" s="350">
        <v>0.10291084116433646</v>
      </c>
      <c r="I56" s="350" t="s">
        <v>112</v>
      </c>
      <c r="J56" s="350">
        <f>ROWS($I$4:I56)</f>
        <v>53</v>
      </c>
      <c r="K56" s="581" t="str">
        <f t="shared" si="2"/>
        <v/>
      </c>
      <c r="L56" s="581" t="str">
        <f>IFERROR(SMALL($K$4:$K$118,ROWS(I$4:$I56)),"")</f>
        <v/>
      </c>
      <c r="O56" s="350" t="s">
        <v>644</v>
      </c>
      <c r="P56" s="350">
        <v>2775</v>
      </c>
      <c r="Q56" s="350">
        <v>2115</v>
      </c>
      <c r="R56" s="350">
        <v>1595</v>
      </c>
      <c r="S56" s="350">
        <v>1345</v>
      </c>
      <c r="T56" s="350">
        <v>900</v>
      </c>
      <c r="U56" s="350">
        <v>20</v>
      </c>
      <c r="V56" s="350">
        <v>8745</v>
      </c>
      <c r="W56" s="350">
        <v>8725</v>
      </c>
      <c r="X56" s="350" t="s">
        <v>112</v>
      </c>
      <c r="Y56" s="350">
        <f>ROWS($X$4:X56)</f>
        <v>53</v>
      </c>
      <c r="Z56" s="581" t="str">
        <f t="shared" si="3"/>
        <v/>
      </c>
      <c r="AA56" s="581" t="str">
        <f>IFERROR(SMALL($Z$4:$Z$118,ROWS($X$4:X56)),"")</f>
        <v/>
      </c>
    </row>
    <row r="57" spans="3:27" ht="15" hidden="1" x14ac:dyDescent="0.25">
      <c r="C57" s="350" t="s">
        <v>645</v>
      </c>
      <c r="D57" s="350">
        <v>0.25639534883720932</v>
      </c>
      <c r="E57" s="350">
        <v>0.25639534883720932</v>
      </c>
      <c r="F57" s="350">
        <v>0.20755813953488372</v>
      </c>
      <c r="G57" s="350">
        <v>0.15813953488372093</v>
      </c>
      <c r="H57" s="350">
        <v>0.12151162790697674</v>
      </c>
      <c r="I57" s="350" t="s">
        <v>112</v>
      </c>
      <c r="J57" s="350">
        <f>ROWS($I$4:I57)</f>
        <v>54</v>
      </c>
      <c r="K57" s="581" t="str">
        <f t="shared" si="2"/>
        <v/>
      </c>
      <c r="L57" s="581" t="str">
        <f>IFERROR(SMALL($K$4:$K$118,ROWS(I$4:$I57)),"")</f>
        <v/>
      </c>
      <c r="O57" s="350" t="s">
        <v>645</v>
      </c>
      <c r="P57" s="350">
        <v>440</v>
      </c>
      <c r="Q57" s="350">
        <v>440</v>
      </c>
      <c r="R57" s="350">
        <v>355</v>
      </c>
      <c r="S57" s="350">
        <v>270</v>
      </c>
      <c r="T57" s="350">
        <v>210</v>
      </c>
      <c r="U57" s="350">
        <v>5</v>
      </c>
      <c r="V57" s="350">
        <v>1725</v>
      </c>
      <c r="W57" s="350">
        <v>1720</v>
      </c>
      <c r="X57" s="350" t="s">
        <v>112</v>
      </c>
      <c r="Y57" s="350">
        <f>ROWS($X$4:X57)</f>
        <v>54</v>
      </c>
      <c r="Z57" s="581" t="str">
        <f t="shared" si="3"/>
        <v/>
      </c>
      <c r="AA57" s="581" t="str">
        <f>IFERROR(SMALL($Z$4:$Z$118,ROWS($X$4:X57)),"")</f>
        <v/>
      </c>
    </row>
    <row r="58" spans="3:27" ht="15" hidden="1" x14ac:dyDescent="0.25">
      <c r="C58" s="350" t="s">
        <v>212</v>
      </c>
      <c r="D58" s="350">
        <v>0.2122552116234997</v>
      </c>
      <c r="E58" s="350">
        <v>0.22567909033480732</v>
      </c>
      <c r="F58" s="350">
        <v>0.21454516740366392</v>
      </c>
      <c r="G58" s="350">
        <v>0.1930669614655717</v>
      </c>
      <c r="H58" s="350">
        <v>0.15445356917245737</v>
      </c>
      <c r="I58" s="350" t="s">
        <v>112</v>
      </c>
      <c r="J58" s="350">
        <f>ROWS($I$4:I58)</f>
        <v>55</v>
      </c>
      <c r="K58" s="581" t="str">
        <f t="shared" si="2"/>
        <v/>
      </c>
      <c r="L58" s="581" t="str">
        <f>IFERROR(SMALL($K$4:$K$118,ROWS(I$4:$I58)),"")</f>
        <v/>
      </c>
      <c r="O58" s="350" t="s">
        <v>212</v>
      </c>
      <c r="P58" s="350">
        <v>2690</v>
      </c>
      <c r="Q58" s="350">
        <v>2860</v>
      </c>
      <c r="R58" s="350">
        <v>2715</v>
      </c>
      <c r="S58" s="350">
        <v>2445</v>
      </c>
      <c r="T58" s="350">
        <v>1955</v>
      </c>
      <c r="U58" s="350">
        <v>30</v>
      </c>
      <c r="V58" s="350">
        <v>12695</v>
      </c>
      <c r="W58" s="350">
        <v>12665</v>
      </c>
      <c r="X58" s="350" t="s">
        <v>112</v>
      </c>
      <c r="Y58" s="350">
        <f>ROWS($X$4:X58)</f>
        <v>55</v>
      </c>
      <c r="Z58" s="581" t="str">
        <f t="shared" si="3"/>
        <v/>
      </c>
      <c r="AA58" s="581" t="str">
        <f>IFERROR(SMALL($Z$4:$Z$118,ROWS($X$4:X58)),"")</f>
        <v/>
      </c>
    </row>
    <row r="59" spans="3:27" ht="15" hidden="1" x14ac:dyDescent="0.25">
      <c r="C59" s="350" t="s">
        <v>646</v>
      </c>
      <c r="D59" s="350">
        <v>0.13636363636363635</v>
      </c>
      <c r="E59" s="350">
        <v>0.16666666666666666</v>
      </c>
      <c r="F59" s="350">
        <v>0.19696969696969696</v>
      </c>
      <c r="G59" s="350">
        <v>0.36363636363636365</v>
      </c>
      <c r="H59" s="350">
        <v>0.13636363636363635</v>
      </c>
      <c r="I59" s="350" t="s">
        <v>112</v>
      </c>
      <c r="J59" s="350">
        <f>ROWS($I$4:I59)</f>
        <v>56</v>
      </c>
      <c r="K59" s="581" t="str">
        <f t="shared" si="2"/>
        <v/>
      </c>
      <c r="L59" s="581" t="str">
        <f>IFERROR(SMALL($K$4:$K$118,ROWS(I$4:$I59)),"")</f>
        <v/>
      </c>
      <c r="O59" s="350" t="s">
        <v>646</v>
      </c>
      <c r="P59" s="350">
        <v>10</v>
      </c>
      <c r="Q59" s="350">
        <v>10</v>
      </c>
      <c r="R59" s="350">
        <v>15</v>
      </c>
      <c r="S59" s="350">
        <v>25</v>
      </c>
      <c r="T59" s="350">
        <v>10</v>
      </c>
      <c r="U59" s="350">
        <v>0</v>
      </c>
      <c r="V59" s="350">
        <v>65</v>
      </c>
      <c r="W59" s="350">
        <v>65</v>
      </c>
      <c r="X59" s="350" t="s">
        <v>112</v>
      </c>
      <c r="Y59" s="350">
        <f>ROWS($X$4:X59)</f>
        <v>56</v>
      </c>
      <c r="Z59" s="581" t="str">
        <f t="shared" si="3"/>
        <v/>
      </c>
      <c r="AA59" s="581" t="str">
        <f>IFERROR(SMALL($Z$4:$Z$118,ROWS($X$4:X59)),"")</f>
        <v/>
      </c>
    </row>
    <row r="60" spans="3:27" ht="15" hidden="1" x14ac:dyDescent="0.25">
      <c r="C60" s="350" t="s">
        <v>647</v>
      </c>
      <c r="D60" s="350">
        <v>0.38186710048804906</v>
      </c>
      <c r="E60" s="350">
        <v>0.24502565386059316</v>
      </c>
      <c r="F60" s="350">
        <v>0.17169315479914904</v>
      </c>
      <c r="G60" s="350">
        <v>0.12670504317357026</v>
      </c>
      <c r="H60" s="350">
        <v>7.4709047678638466E-2</v>
      </c>
      <c r="I60" s="350" t="s">
        <v>112</v>
      </c>
      <c r="J60" s="350">
        <f>ROWS($I$4:I60)</f>
        <v>57</v>
      </c>
      <c r="K60" s="581" t="str">
        <f t="shared" si="2"/>
        <v/>
      </c>
      <c r="L60" s="581" t="str">
        <f>IFERROR(SMALL($K$4:$K$118,ROWS(I$4:$I60)),"")</f>
        <v/>
      </c>
      <c r="O60" s="350" t="s">
        <v>647</v>
      </c>
      <c r="P60" s="350">
        <v>6105</v>
      </c>
      <c r="Q60" s="350">
        <v>3915</v>
      </c>
      <c r="R60" s="350">
        <v>2745</v>
      </c>
      <c r="S60" s="350">
        <v>2025</v>
      </c>
      <c r="T60" s="350">
        <v>1195</v>
      </c>
      <c r="U60" s="350">
        <v>50</v>
      </c>
      <c r="V60" s="350">
        <v>16030</v>
      </c>
      <c r="W60" s="350">
        <v>15980</v>
      </c>
      <c r="X60" s="350" t="s">
        <v>112</v>
      </c>
      <c r="Y60" s="350">
        <f>ROWS($X$4:X60)</f>
        <v>57</v>
      </c>
      <c r="Z60" s="581" t="str">
        <f t="shared" si="3"/>
        <v/>
      </c>
      <c r="AA60" s="581" t="str">
        <f>IFERROR(SMALL($Z$4:$Z$118,ROWS($X$4:X60)),"")</f>
        <v/>
      </c>
    </row>
    <row r="61" spans="3:27" ht="15" hidden="1" x14ac:dyDescent="0.25">
      <c r="C61" s="350" t="s">
        <v>648</v>
      </c>
      <c r="D61" s="350">
        <v>0.30469424004059881</v>
      </c>
      <c r="E61" s="350">
        <v>0.23978685612788633</v>
      </c>
      <c r="F61" s="350">
        <v>0.19528038568891146</v>
      </c>
      <c r="G61" s="350">
        <v>0.15392032479066226</v>
      </c>
      <c r="H61" s="350">
        <v>0.10631819335194113</v>
      </c>
      <c r="I61" s="350" t="s">
        <v>112</v>
      </c>
      <c r="J61" s="350">
        <f>ROWS($I$4:I61)</f>
        <v>58</v>
      </c>
      <c r="K61" s="581" t="str">
        <f t="shared" si="2"/>
        <v/>
      </c>
      <c r="L61" s="581" t="str">
        <f>IFERROR(SMALL($K$4:$K$118,ROWS(I$4:$I61)),"")</f>
        <v/>
      </c>
      <c r="O61" s="350" t="s">
        <v>648</v>
      </c>
      <c r="P61" s="350">
        <v>6005</v>
      </c>
      <c r="Q61" s="350">
        <v>4725</v>
      </c>
      <c r="R61" s="350">
        <v>3850</v>
      </c>
      <c r="S61" s="350">
        <v>3035</v>
      </c>
      <c r="T61" s="350">
        <v>2095</v>
      </c>
      <c r="U61" s="350">
        <v>75</v>
      </c>
      <c r="V61" s="350">
        <v>19780</v>
      </c>
      <c r="W61" s="350">
        <v>19705</v>
      </c>
      <c r="X61" s="350" t="s">
        <v>112</v>
      </c>
      <c r="Y61" s="350">
        <f>ROWS($X$4:X61)</f>
        <v>58</v>
      </c>
      <c r="Z61" s="581" t="str">
        <f t="shared" si="3"/>
        <v/>
      </c>
      <c r="AA61" s="581" t="str">
        <f>IFERROR(SMALL($Z$4:$Z$118,ROWS($X$4:X61)),"")</f>
        <v/>
      </c>
    </row>
    <row r="62" spans="3:27" ht="15" hidden="1" x14ac:dyDescent="0.25">
      <c r="C62" s="350" t="s">
        <v>649</v>
      </c>
      <c r="D62" s="350">
        <v>0.3781855249745158</v>
      </c>
      <c r="E62" s="350">
        <v>0.21712538226299694</v>
      </c>
      <c r="F62" s="350">
        <v>0.16106014271151886</v>
      </c>
      <c r="G62" s="350">
        <v>0.1488277268093782</v>
      </c>
      <c r="H62" s="350">
        <v>9.480122324159021E-2</v>
      </c>
      <c r="I62" s="350" t="s">
        <v>112</v>
      </c>
      <c r="J62" s="350">
        <f>ROWS($I$4:I62)</f>
        <v>59</v>
      </c>
      <c r="K62" s="581" t="str">
        <f t="shared" si="2"/>
        <v/>
      </c>
      <c r="L62" s="581" t="str">
        <f>IFERROR(SMALL($K$4:$K$118,ROWS(I$4:$I62)),"")</f>
        <v/>
      </c>
      <c r="O62" s="350" t="s">
        <v>649</v>
      </c>
      <c r="P62" s="350">
        <v>370</v>
      </c>
      <c r="Q62" s="350">
        <v>215</v>
      </c>
      <c r="R62" s="350">
        <v>160</v>
      </c>
      <c r="S62" s="350">
        <v>145</v>
      </c>
      <c r="T62" s="350">
        <v>95</v>
      </c>
      <c r="U62" s="350">
        <v>0</v>
      </c>
      <c r="V62" s="350">
        <v>980</v>
      </c>
      <c r="W62" s="350">
        <v>980</v>
      </c>
      <c r="X62" s="350" t="s">
        <v>112</v>
      </c>
      <c r="Y62" s="350">
        <f>ROWS($X$4:X62)</f>
        <v>59</v>
      </c>
      <c r="Z62" s="581" t="str">
        <f t="shared" si="3"/>
        <v/>
      </c>
      <c r="AA62" s="581" t="str">
        <f>IFERROR(SMALL($Z$4:$Z$118,ROWS($X$4:X62)),"")</f>
        <v/>
      </c>
    </row>
    <row r="63" spans="3:27" ht="15" hidden="1" x14ac:dyDescent="0.25">
      <c r="C63" s="350" t="s">
        <v>650</v>
      </c>
      <c r="D63" s="350">
        <v>0.30899628252788103</v>
      </c>
      <c r="E63" s="350">
        <v>0.22825278810408922</v>
      </c>
      <c r="F63" s="350">
        <v>0.1904832713754647</v>
      </c>
      <c r="G63" s="350">
        <v>0.1491449814126394</v>
      </c>
      <c r="H63" s="350">
        <v>0.12312267657992565</v>
      </c>
      <c r="I63" s="350" t="s">
        <v>112</v>
      </c>
      <c r="J63" s="350">
        <f>ROWS($I$4:I63)</f>
        <v>60</v>
      </c>
      <c r="K63" s="581" t="str">
        <f t="shared" si="2"/>
        <v/>
      </c>
      <c r="L63" s="581" t="str">
        <f>IFERROR(SMALL($K$4:$K$118,ROWS(I$4:$I63)),"")</f>
        <v/>
      </c>
      <c r="O63" s="350" t="s">
        <v>650</v>
      </c>
      <c r="P63" s="350">
        <v>2080</v>
      </c>
      <c r="Q63" s="350">
        <v>1535</v>
      </c>
      <c r="R63" s="350">
        <v>1280</v>
      </c>
      <c r="S63" s="350">
        <v>1005</v>
      </c>
      <c r="T63" s="350">
        <v>830</v>
      </c>
      <c r="U63" s="350">
        <v>20</v>
      </c>
      <c r="V63" s="350">
        <v>6745</v>
      </c>
      <c r="W63" s="350">
        <v>6725</v>
      </c>
      <c r="X63" s="350" t="s">
        <v>112</v>
      </c>
      <c r="Y63" s="350">
        <f>ROWS($X$4:X63)</f>
        <v>60</v>
      </c>
      <c r="Z63" s="581" t="str">
        <f t="shared" si="3"/>
        <v/>
      </c>
      <c r="AA63" s="581" t="str">
        <f>IFERROR(SMALL($Z$4:$Z$118,ROWS($X$4:X63)),"")</f>
        <v/>
      </c>
    </row>
    <row r="64" spans="3:27" ht="15" hidden="1" x14ac:dyDescent="0.25">
      <c r="C64" s="350" t="s">
        <v>651</v>
      </c>
      <c r="D64" s="350">
        <v>0.29577464788732394</v>
      </c>
      <c r="E64" s="350">
        <v>0.25</v>
      </c>
      <c r="F64" s="350">
        <v>0.16901408450704225</v>
      </c>
      <c r="G64" s="350">
        <v>0.16373239436619719</v>
      </c>
      <c r="H64" s="350">
        <v>0.12147887323943662</v>
      </c>
      <c r="I64" s="350" t="s">
        <v>112</v>
      </c>
      <c r="J64" s="350">
        <f>ROWS($I$4:I64)</f>
        <v>61</v>
      </c>
      <c r="K64" s="581" t="str">
        <f t="shared" si="2"/>
        <v/>
      </c>
      <c r="L64" s="581" t="str">
        <f>IFERROR(SMALL($K$4:$K$118,ROWS(I$4:$I64)),"")</f>
        <v/>
      </c>
      <c r="O64" s="350" t="s">
        <v>651</v>
      </c>
      <c r="P64" s="350">
        <v>170</v>
      </c>
      <c r="Q64" s="350">
        <v>140</v>
      </c>
      <c r="R64" s="350">
        <v>95</v>
      </c>
      <c r="S64" s="350">
        <v>95</v>
      </c>
      <c r="T64" s="350">
        <v>70</v>
      </c>
      <c r="U64" s="350">
        <v>5</v>
      </c>
      <c r="V64" s="350">
        <v>570</v>
      </c>
      <c r="W64" s="350">
        <v>570</v>
      </c>
      <c r="X64" s="350" t="s">
        <v>112</v>
      </c>
      <c r="Y64" s="350">
        <f>ROWS($X$4:X64)</f>
        <v>61</v>
      </c>
      <c r="Z64" s="581" t="str">
        <f t="shared" si="3"/>
        <v/>
      </c>
      <c r="AA64" s="581" t="str">
        <f>IFERROR(SMALL($Z$4:$Z$118,ROWS($X$4:X64)),"")</f>
        <v/>
      </c>
    </row>
    <row r="65" spans="3:27" ht="15" hidden="1" x14ac:dyDescent="0.25">
      <c r="C65" s="350" t="s">
        <v>652</v>
      </c>
      <c r="D65" s="350">
        <v>8.5561497326203204E-2</v>
      </c>
      <c r="E65" s="350">
        <v>0.17647058823529413</v>
      </c>
      <c r="F65" s="350">
        <v>0.19786096256684493</v>
      </c>
      <c r="G65" s="350">
        <v>0.18716577540106952</v>
      </c>
      <c r="H65" s="350">
        <v>0.35294117647058826</v>
      </c>
      <c r="I65" s="350" t="s">
        <v>112</v>
      </c>
      <c r="J65" s="350">
        <f>ROWS($I$4:I65)</f>
        <v>62</v>
      </c>
      <c r="K65" s="581" t="str">
        <f t="shared" si="2"/>
        <v/>
      </c>
      <c r="L65" s="581" t="str">
        <f>IFERROR(SMALL($K$4:$K$118,ROWS(I$4:$I65)),"")</f>
        <v/>
      </c>
      <c r="O65" s="350" t="s">
        <v>652</v>
      </c>
      <c r="P65" s="350">
        <v>15</v>
      </c>
      <c r="Q65" s="350">
        <v>35</v>
      </c>
      <c r="R65" s="350">
        <v>35</v>
      </c>
      <c r="S65" s="350">
        <v>35</v>
      </c>
      <c r="T65" s="350">
        <v>65</v>
      </c>
      <c r="U65" s="350">
        <v>5</v>
      </c>
      <c r="V65" s="350">
        <v>190</v>
      </c>
      <c r="W65" s="350">
        <v>185</v>
      </c>
      <c r="X65" s="350" t="s">
        <v>112</v>
      </c>
      <c r="Y65" s="350">
        <f>ROWS($X$4:X65)</f>
        <v>62</v>
      </c>
      <c r="Z65" s="581" t="str">
        <f t="shared" si="3"/>
        <v/>
      </c>
      <c r="AA65" s="581" t="str">
        <f>IFERROR(SMALL($Z$4:$Z$118,ROWS($X$4:X65)),"")</f>
        <v/>
      </c>
    </row>
    <row r="66" spans="3:27" ht="15" hidden="1" x14ac:dyDescent="0.25">
      <c r="C66" s="350" t="s">
        <v>653</v>
      </c>
      <c r="D66" s="350">
        <v>0.22947292936536393</v>
      </c>
      <c r="E66" s="350">
        <v>0.20867694514162782</v>
      </c>
      <c r="F66" s="350">
        <v>0.19684474722122625</v>
      </c>
      <c r="G66" s="350">
        <v>0.18321979204015776</v>
      </c>
      <c r="H66" s="350">
        <v>0.18178558623162425</v>
      </c>
      <c r="I66" s="350" t="s">
        <v>112</v>
      </c>
      <c r="J66" s="350">
        <f>ROWS($I$4:I66)</f>
        <v>63</v>
      </c>
      <c r="K66" s="581" t="str">
        <f t="shared" si="2"/>
        <v/>
      </c>
      <c r="L66" s="581" t="str">
        <f>IFERROR(SMALL($K$4:$K$118,ROWS(I$4:$I66)),"")</f>
        <v/>
      </c>
      <c r="O66" s="350" t="s">
        <v>653</v>
      </c>
      <c r="P66" s="350">
        <v>640</v>
      </c>
      <c r="Q66" s="350">
        <v>580</v>
      </c>
      <c r="R66" s="350">
        <v>550</v>
      </c>
      <c r="S66" s="350">
        <v>510</v>
      </c>
      <c r="T66" s="350">
        <v>505</v>
      </c>
      <c r="U66" s="350">
        <v>5</v>
      </c>
      <c r="V66" s="350">
        <v>2795</v>
      </c>
      <c r="W66" s="350">
        <v>2790</v>
      </c>
      <c r="X66" s="350" t="s">
        <v>112</v>
      </c>
      <c r="Y66" s="350">
        <f>ROWS($X$4:X66)</f>
        <v>63</v>
      </c>
      <c r="Z66" s="581" t="str">
        <f t="shared" si="3"/>
        <v/>
      </c>
      <c r="AA66" s="581" t="str">
        <f>IFERROR(SMALL($Z$4:$Z$118,ROWS($X$4:X66)),"")</f>
        <v/>
      </c>
    </row>
    <row r="67" spans="3:27" ht="15" hidden="1" x14ac:dyDescent="0.25">
      <c r="C67" s="350" t="s">
        <v>654</v>
      </c>
      <c r="D67" s="350">
        <v>0.25687558465855942</v>
      </c>
      <c r="E67" s="350">
        <v>0.22750233863423761</v>
      </c>
      <c r="F67" s="350">
        <v>0.2029934518241347</v>
      </c>
      <c r="G67" s="350">
        <v>0.16501403180542562</v>
      </c>
      <c r="H67" s="350">
        <v>0.14761459307764266</v>
      </c>
      <c r="I67" s="350" t="s">
        <v>112</v>
      </c>
      <c r="J67" s="350">
        <f>ROWS($I$4:I67)</f>
        <v>64</v>
      </c>
      <c r="K67" s="581" t="str">
        <f t="shared" si="2"/>
        <v/>
      </c>
      <c r="L67" s="581" t="str">
        <f>IFERROR(SMALL($K$4:$K$118,ROWS(I$4:$I67)),"")</f>
        <v/>
      </c>
      <c r="O67" s="350" t="s">
        <v>654</v>
      </c>
      <c r="P67" s="350">
        <v>1375</v>
      </c>
      <c r="Q67" s="350">
        <v>1215</v>
      </c>
      <c r="R67" s="350">
        <v>1085</v>
      </c>
      <c r="S67" s="350">
        <v>880</v>
      </c>
      <c r="T67" s="350">
        <v>790</v>
      </c>
      <c r="U67" s="350">
        <v>20</v>
      </c>
      <c r="V67" s="350">
        <v>5365</v>
      </c>
      <c r="W67" s="350">
        <v>5345</v>
      </c>
      <c r="X67" s="350" t="s">
        <v>112</v>
      </c>
      <c r="Y67" s="350">
        <f>ROWS($X$4:X67)</f>
        <v>64</v>
      </c>
      <c r="Z67" s="581" t="str">
        <f t="shared" si="3"/>
        <v/>
      </c>
      <c r="AA67" s="581" t="str">
        <f>IFERROR(SMALL($Z$4:$Z$118,ROWS($X$4:X67)),"")</f>
        <v/>
      </c>
    </row>
    <row r="68" spans="3:27" ht="15" hidden="1" x14ac:dyDescent="0.25">
      <c r="C68" s="350" t="s">
        <v>655</v>
      </c>
      <c r="D68" s="350">
        <v>0.26917293233082706</v>
      </c>
      <c r="E68" s="350">
        <v>0.20601503759398496</v>
      </c>
      <c r="F68" s="350">
        <v>0.18646616541353384</v>
      </c>
      <c r="G68" s="350">
        <v>0.16691729323308271</v>
      </c>
      <c r="H68" s="350">
        <v>0.17142857142857143</v>
      </c>
      <c r="I68" s="350" t="s">
        <v>112</v>
      </c>
      <c r="J68" s="350">
        <f>ROWS($I$4:I68)</f>
        <v>65</v>
      </c>
      <c r="K68" s="581" t="str">
        <f t="shared" ref="K68:K99" si="4">IF($AE$4=I68,J68,"")</f>
        <v/>
      </c>
      <c r="L68" s="581" t="str">
        <f>IFERROR(SMALL($K$4:$K$118,ROWS(I$4:$I68)),"")</f>
        <v/>
      </c>
      <c r="O68" s="350" t="s">
        <v>655</v>
      </c>
      <c r="P68" s="350">
        <v>180</v>
      </c>
      <c r="Q68" s="350">
        <v>135</v>
      </c>
      <c r="R68" s="350">
        <v>125</v>
      </c>
      <c r="S68" s="350">
        <v>110</v>
      </c>
      <c r="T68" s="350">
        <v>115</v>
      </c>
      <c r="U68" s="350" t="s">
        <v>137</v>
      </c>
      <c r="V68" s="350">
        <v>665</v>
      </c>
      <c r="W68" s="350">
        <v>665</v>
      </c>
      <c r="X68" s="350" t="s">
        <v>112</v>
      </c>
      <c r="Y68" s="350">
        <f>ROWS($X$4:X68)</f>
        <v>65</v>
      </c>
      <c r="Z68" s="581" t="str">
        <f t="shared" ref="Z68:Z99" si="5">IF($AE$4=X68,Y68,"")</f>
        <v/>
      </c>
      <c r="AA68" s="581" t="str">
        <f>IFERROR(SMALL($Z$4:$Z$118,ROWS($X$4:X68)),"")</f>
        <v/>
      </c>
    </row>
    <row r="69" spans="3:27" ht="15" hidden="1" x14ac:dyDescent="0.25">
      <c r="C69" s="350" t="s">
        <v>656</v>
      </c>
      <c r="D69" s="350">
        <v>0.24905046120455779</v>
      </c>
      <c r="E69" s="350">
        <v>0.2202930005425936</v>
      </c>
      <c r="F69" s="350">
        <v>0.19045035268583832</v>
      </c>
      <c r="G69" s="350">
        <v>0.18095496473141617</v>
      </c>
      <c r="H69" s="350">
        <v>0.15925122083559415</v>
      </c>
      <c r="I69" s="350" t="s">
        <v>112</v>
      </c>
      <c r="J69" s="350">
        <f>ROWS($I$4:I69)</f>
        <v>66</v>
      </c>
      <c r="K69" s="581" t="str">
        <f t="shared" si="4"/>
        <v/>
      </c>
      <c r="L69" s="581" t="str">
        <f>IFERROR(SMALL($K$4:$K$118,ROWS(I$4:$I69)),"")</f>
        <v/>
      </c>
      <c r="O69" s="350" t="s">
        <v>656</v>
      </c>
      <c r="P69" s="350">
        <v>920</v>
      </c>
      <c r="Q69" s="350">
        <v>810</v>
      </c>
      <c r="R69" s="350">
        <v>700</v>
      </c>
      <c r="S69" s="350">
        <v>665</v>
      </c>
      <c r="T69" s="350">
        <v>585</v>
      </c>
      <c r="U69" s="350">
        <v>10</v>
      </c>
      <c r="V69" s="350">
        <v>3695</v>
      </c>
      <c r="W69" s="350">
        <v>3685</v>
      </c>
      <c r="X69" s="350" t="s">
        <v>112</v>
      </c>
      <c r="Y69" s="350">
        <f>ROWS($X$4:X69)</f>
        <v>66</v>
      </c>
      <c r="Z69" s="581" t="str">
        <f t="shared" si="5"/>
        <v/>
      </c>
      <c r="AA69" s="581" t="str">
        <f>IFERROR(SMALL($Z$4:$Z$118,ROWS($X$4:X69)),"")</f>
        <v/>
      </c>
    </row>
    <row r="70" spans="3:27" ht="15" hidden="1" x14ac:dyDescent="0.25">
      <c r="C70" s="350" t="s">
        <v>657</v>
      </c>
      <c r="D70" s="350">
        <v>0.18271604938271604</v>
      </c>
      <c r="E70" s="350">
        <v>0.23456790123456789</v>
      </c>
      <c r="F70" s="350">
        <v>0.19506172839506172</v>
      </c>
      <c r="G70" s="350">
        <v>0.1728395061728395</v>
      </c>
      <c r="H70" s="350">
        <v>0.21481481481481482</v>
      </c>
      <c r="I70" s="350" t="s">
        <v>112</v>
      </c>
      <c r="J70" s="350">
        <f>ROWS($I$4:I70)</f>
        <v>67</v>
      </c>
      <c r="K70" s="581" t="str">
        <f t="shared" si="4"/>
        <v/>
      </c>
      <c r="L70" s="581" t="str">
        <f>IFERROR(SMALL($K$4:$K$118,ROWS(I$4:$I70)),"")</f>
        <v/>
      </c>
      <c r="O70" s="350" t="s">
        <v>657</v>
      </c>
      <c r="P70" s="350">
        <v>75</v>
      </c>
      <c r="Q70" s="350">
        <v>95</v>
      </c>
      <c r="R70" s="350">
        <v>80</v>
      </c>
      <c r="S70" s="350">
        <v>70</v>
      </c>
      <c r="T70" s="350">
        <v>85</v>
      </c>
      <c r="U70" s="350" t="s">
        <v>137</v>
      </c>
      <c r="V70" s="350">
        <v>405</v>
      </c>
      <c r="W70" s="350">
        <v>405</v>
      </c>
      <c r="X70" s="350" t="s">
        <v>112</v>
      </c>
      <c r="Y70" s="350">
        <f>ROWS($X$4:X70)</f>
        <v>67</v>
      </c>
      <c r="Z70" s="581" t="str">
        <f t="shared" si="5"/>
        <v/>
      </c>
      <c r="AA70" s="581" t="str">
        <f>IFERROR(SMALL($Z$4:$Z$118,ROWS($X$4:X70)),"")</f>
        <v/>
      </c>
    </row>
    <row r="71" spans="3:27" ht="15" hidden="1" x14ac:dyDescent="0.25">
      <c r="C71" s="350" t="s">
        <v>658</v>
      </c>
      <c r="D71" s="350">
        <v>0.29091816367265472</v>
      </c>
      <c r="E71" s="350">
        <v>0.2282934131736527</v>
      </c>
      <c r="F71" s="350">
        <v>0.16591816367265469</v>
      </c>
      <c r="G71" s="350">
        <v>0.17390219560878242</v>
      </c>
      <c r="H71" s="350">
        <v>0.14096806387225549</v>
      </c>
      <c r="I71" s="350" t="s">
        <v>112</v>
      </c>
      <c r="J71" s="350">
        <f>ROWS($I$4:I71)</f>
        <v>68</v>
      </c>
      <c r="K71" s="581" t="str">
        <f t="shared" si="4"/>
        <v/>
      </c>
      <c r="L71" s="581" t="str">
        <f>IFERROR(SMALL($K$4:$K$118,ROWS(I$4:$I71)),"")</f>
        <v/>
      </c>
      <c r="O71" s="350" t="s">
        <v>658</v>
      </c>
      <c r="P71" s="350">
        <v>1165</v>
      </c>
      <c r="Q71" s="350">
        <v>915</v>
      </c>
      <c r="R71" s="350">
        <v>665</v>
      </c>
      <c r="S71" s="350">
        <v>695</v>
      </c>
      <c r="T71" s="350">
        <v>565</v>
      </c>
      <c r="U71" s="350">
        <v>10</v>
      </c>
      <c r="V71" s="350">
        <v>4020</v>
      </c>
      <c r="W71" s="350">
        <v>4010</v>
      </c>
      <c r="X71" s="350" t="s">
        <v>112</v>
      </c>
      <c r="Y71" s="350">
        <f>ROWS($X$4:X71)</f>
        <v>68</v>
      </c>
      <c r="Z71" s="581" t="str">
        <f t="shared" si="5"/>
        <v/>
      </c>
      <c r="AA71" s="581" t="str">
        <f>IFERROR(SMALL($Z$4:$Z$118,ROWS($X$4:X71)),"")</f>
        <v/>
      </c>
    </row>
    <row r="72" spans="3:27" ht="15" hidden="1" x14ac:dyDescent="0.25">
      <c r="C72" s="350" t="s">
        <v>659</v>
      </c>
      <c r="D72" s="350">
        <v>0.2823397075365579</v>
      </c>
      <c r="E72" s="350">
        <v>0.25759280089988751</v>
      </c>
      <c r="F72" s="350">
        <v>0.18672665916760406</v>
      </c>
      <c r="G72" s="350">
        <v>0.18672665916760406</v>
      </c>
      <c r="H72" s="350">
        <v>8.6614173228346455E-2</v>
      </c>
      <c r="I72" s="350" t="s">
        <v>112</v>
      </c>
      <c r="J72" s="350">
        <f>ROWS($I$4:I72)</f>
        <v>69</v>
      </c>
      <c r="K72" s="581" t="str">
        <f t="shared" si="4"/>
        <v/>
      </c>
      <c r="L72" s="581" t="str">
        <f>IFERROR(SMALL($K$4:$K$118,ROWS(I$4:$I72)),"")</f>
        <v/>
      </c>
      <c r="O72" s="350" t="s">
        <v>659</v>
      </c>
      <c r="P72" s="350">
        <v>250</v>
      </c>
      <c r="Q72" s="350">
        <v>230</v>
      </c>
      <c r="R72" s="350">
        <v>165</v>
      </c>
      <c r="S72" s="350">
        <v>165</v>
      </c>
      <c r="T72" s="350">
        <v>75</v>
      </c>
      <c r="U72" s="350">
        <v>5</v>
      </c>
      <c r="V72" s="350">
        <v>895</v>
      </c>
      <c r="W72" s="350">
        <v>890</v>
      </c>
      <c r="X72" s="350" t="s">
        <v>112</v>
      </c>
      <c r="Y72" s="350">
        <f>ROWS($X$4:X72)</f>
        <v>69</v>
      </c>
      <c r="Z72" s="581" t="str">
        <f t="shared" si="5"/>
        <v/>
      </c>
      <c r="AA72" s="581" t="str">
        <f>IFERROR(SMALL($Z$4:$Z$118,ROWS($X$4:X72)),"")</f>
        <v/>
      </c>
    </row>
    <row r="73" spans="3:27" ht="15" hidden="1" x14ac:dyDescent="0.25">
      <c r="C73" s="350" t="s">
        <v>638</v>
      </c>
      <c r="D73" s="350">
        <v>0.18806306306306306</v>
      </c>
      <c r="E73" s="350">
        <v>0.19181681681681681</v>
      </c>
      <c r="F73" s="350">
        <v>0.2894144144144144</v>
      </c>
      <c r="G73" s="350">
        <v>0.22560060060060061</v>
      </c>
      <c r="H73" s="350">
        <v>0.10510510510510511</v>
      </c>
      <c r="I73" s="350" t="s">
        <v>3</v>
      </c>
      <c r="J73" s="350">
        <f>ROWS($I$4:I73)</f>
        <v>70</v>
      </c>
      <c r="K73" s="581" t="str">
        <f t="shared" si="4"/>
        <v/>
      </c>
      <c r="L73" s="581" t="str">
        <f>IFERROR(SMALL($K$4:$K$118,ROWS(I$4:$I73)),"")</f>
        <v/>
      </c>
      <c r="O73" s="350" t="s">
        <v>638</v>
      </c>
      <c r="P73" s="350">
        <v>500</v>
      </c>
      <c r="Q73" s="350">
        <v>510</v>
      </c>
      <c r="R73" s="350">
        <v>770</v>
      </c>
      <c r="S73" s="350">
        <v>600</v>
      </c>
      <c r="T73" s="350">
        <v>280</v>
      </c>
      <c r="U73" s="350">
        <v>10</v>
      </c>
      <c r="V73" s="350">
        <v>2675</v>
      </c>
      <c r="W73" s="350">
        <v>2665</v>
      </c>
      <c r="X73" s="350" t="s">
        <v>3</v>
      </c>
      <c r="Y73" s="350">
        <f>ROWS($X$4:X73)</f>
        <v>70</v>
      </c>
      <c r="Z73" s="581" t="str">
        <f t="shared" si="5"/>
        <v/>
      </c>
      <c r="AA73" s="581" t="str">
        <f>IFERROR(SMALL($Z$4:$Z$118,ROWS($X$4:X73)),"")</f>
        <v/>
      </c>
    </row>
    <row r="74" spans="3:27" ht="15" hidden="1" x14ac:dyDescent="0.25">
      <c r="C74" s="350" t="s">
        <v>639</v>
      </c>
      <c r="D74" s="350">
        <v>0.53731113166820843</v>
      </c>
      <c r="E74" s="350">
        <v>0.19935245143385755</v>
      </c>
      <c r="F74" s="350">
        <v>0.11840888066604996</v>
      </c>
      <c r="G74" s="350">
        <v>7.7705827937095281E-2</v>
      </c>
      <c r="H74" s="350">
        <v>6.7221708294788782E-2</v>
      </c>
      <c r="I74" s="350" t="s">
        <v>3</v>
      </c>
      <c r="J74" s="350">
        <f>ROWS($I$4:I74)</f>
        <v>71</v>
      </c>
      <c r="K74" s="581" t="str">
        <f t="shared" si="4"/>
        <v/>
      </c>
      <c r="L74" s="581" t="str">
        <f>IFERROR(SMALL($K$4:$K$118,ROWS(I$4:$I74)),"")</f>
        <v/>
      </c>
      <c r="O74" s="350" t="s">
        <v>639</v>
      </c>
      <c r="P74" s="350">
        <v>3485</v>
      </c>
      <c r="Q74" s="350">
        <v>1295</v>
      </c>
      <c r="R74" s="350">
        <v>770</v>
      </c>
      <c r="S74" s="350">
        <v>505</v>
      </c>
      <c r="T74" s="350">
        <v>435</v>
      </c>
      <c r="U74" s="350">
        <v>15</v>
      </c>
      <c r="V74" s="350">
        <v>6500</v>
      </c>
      <c r="W74" s="350">
        <v>6485</v>
      </c>
      <c r="X74" s="350" t="s">
        <v>3</v>
      </c>
      <c r="Y74" s="350">
        <f>ROWS($X$4:X74)</f>
        <v>71</v>
      </c>
      <c r="Z74" s="581" t="str">
        <f t="shared" si="5"/>
        <v/>
      </c>
      <c r="AA74" s="581" t="str">
        <f>IFERROR(SMALL($Z$4:$Z$118,ROWS($X$4:X74)),"")</f>
        <v/>
      </c>
    </row>
    <row r="75" spans="3:27" ht="15" hidden="1" x14ac:dyDescent="0.25">
      <c r="C75" s="350" t="s">
        <v>640</v>
      </c>
      <c r="D75" s="350">
        <v>0.26318909306461175</v>
      </c>
      <c r="E75" s="350">
        <v>0.22169531713100177</v>
      </c>
      <c r="F75" s="350">
        <v>0.1899822169531713</v>
      </c>
      <c r="G75" s="350">
        <v>0.17516301126259631</v>
      </c>
      <c r="H75" s="350">
        <v>0.14997036158861884</v>
      </c>
      <c r="I75" s="350" t="s">
        <v>3</v>
      </c>
      <c r="J75" s="350">
        <f>ROWS($I$4:I75)</f>
        <v>72</v>
      </c>
      <c r="K75" s="581" t="str">
        <f t="shared" si="4"/>
        <v/>
      </c>
      <c r="L75" s="581" t="str">
        <f>IFERROR(SMALL($K$4:$K$118,ROWS(I$4:$I75)),"")</f>
        <v/>
      </c>
      <c r="O75" s="350" t="s">
        <v>640</v>
      </c>
      <c r="P75" s="350">
        <v>890</v>
      </c>
      <c r="Q75" s="350">
        <v>750</v>
      </c>
      <c r="R75" s="350">
        <v>640</v>
      </c>
      <c r="S75" s="350">
        <v>590</v>
      </c>
      <c r="T75" s="350">
        <v>505</v>
      </c>
      <c r="U75" s="350">
        <v>5</v>
      </c>
      <c r="V75" s="350">
        <v>3380</v>
      </c>
      <c r="W75" s="350">
        <v>3375</v>
      </c>
      <c r="X75" s="350" t="s">
        <v>3</v>
      </c>
      <c r="Y75" s="350">
        <f>ROWS($X$4:X75)</f>
        <v>72</v>
      </c>
      <c r="Z75" s="581" t="str">
        <f t="shared" si="5"/>
        <v/>
      </c>
      <c r="AA75" s="581" t="str">
        <f>IFERROR(SMALL($Z$4:$Z$118,ROWS($X$4:X75)),"")</f>
        <v/>
      </c>
    </row>
    <row r="76" spans="3:27" ht="15" hidden="1" x14ac:dyDescent="0.25">
      <c r="C76" s="350" t="s">
        <v>641</v>
      </c>
      <c r="D76" s="350">
        <v>0.25375626043405675</v>
      </c>
      <c r="E76" s="350">
        <v>0.21313299944351696</v>
      </c>
      <c r="F76" s="350">
        <v>0.19699499165275458</v>
      </c>
      <c r="G76" s="350">
        <v>0.17139677239844184</v>
      </c>
      <c r="H76" s="350">
        <v>0.16471897607122982</v>
      </c>
      <c r="I76" s="350" t="s">
        <v>3</v>
      </c>
      <c r="J76" s="350">
        <f>ROWS($I$4:I76)</f>
        <v>73</v>
      </c>
      <c r="K76" s="581" t="str">
        <f t="shared" si="4"/>
        <v/>
      </c>
      <c r="L76" s="581" t="str">
        <f>IFERROR(SMALL($K$4:$K$118,ROWS(I$4:$I76)),"")</f>
        <v/>
      </c>
      <c r="O76" s="350" t="s">
        <v>641</v>
      </c>
      <c r="P76" s="350">
        <v>910</v>
      </c>
      <c r="Q76" s="350">
        <v>765</v>
      </c>
      <c r="R76" s="350">
        <v>710</v>
      </c>
      <c r="S76" s="350">
        <v>615</v>
      </c>
      <c r="T76" s="350">
        <v>590</v>
      </c>
      <c r="U76" s="350">
        <v>5</v>
      </c>
      <c r="V76" s="350">
        <v>3600</v>
      </c>
      <c r="W76" s="350">
        <v>3595</v>
      </c>
      <c r="X76" s="350" t="s">
        <v>3</v>
      </c>
      <c r="Y76" s="350">
        <f>ROWS($X$4:X76)</f>
        <v>73</v>
      </c>
      <c r="Z76" s="581" t="str">
        <f t="shared" si="5"/>
        <v/>
      </c>
      <c r="AA76" s="581" t="str">
        <f>IFERROR(SMALL($Z$4:$Z$118,ROWS($X$4:X76)),"")</f>
        <v/>
      </c>
    </row>
    <row r="77" spans="3:27" ht="15" hidden="1" x14ac:dyDescent="0.25">
      <c r="C77" s="350" t="s">
        <v>642</v>
      </c>
      <c r="D77" s="350">
        <v>0.29743408662900189</v>
      </c>
      <c r="E77" s="350">
        <v>0.2318738229755179</v>
      </c>
      <c r="F77" s="350">
        <v>0.1849105461393597</v>
      </c>
      <c r="G77" s="350">
        <v>0.1580743879472693</v>
      </c>
      <c r="H77" s="350">
        <v>0.12770715630885121</v>
      </c>
      <c r="I77" s="350" t="s">
        <v>3</v>
      </c>
      <c r="J77" s="350">
        <f>ROWS($I$4:I77)</f>
        <v>74</v>
      </c>
      <c r="K77" s="581" t="str">
        <f t="shared" si="4"/>
        <v/>
      </c>
      <c r="L77" s="581" t="str">
        <f>IFERROR(SMALL($K$4:$K$118,ROWS(I$4:$I77)),"")</f>
        <v/>
      </c>
      <c r="O77" s="350" t="s">
        <v>642</v>
      </c>
      <c r="P77" s="350">
        <v>2525</v>
      </c>
      <c r="Q77" s="350">
        <v>1970</v>
      </c>
      <c r="R77" s="350">
        <v>1570</v>
      </c>
      <c r="S77" s="350">
        <v>1345</v>
      </c>
      <c r="T77" s="350">
        <v>1085</v>
      </c>
      <c r="U77" s="350">
        <v>10</v>
      </c>
      <c r="V77" s="350">
        <v>8505</v>
      </c>
      <c r="W77" s="350">
        <v>8495</v>
      </c>
      <c r="X77" s="350" t="s">
        <v>3</v>
      </c>
      <c r="Y77" s="350">
        <f>ROWS($X$4:X77)</f>
        <v>74</v>
      </c>
      <c r="Z77" s="581" t="str">
        <f t="shared" si="5"/>
        <v/>
      </c>
      <c r="AA77" s="581" t="str">
        <f>IFERROR(SMALL($Z$4:$Z$118,ROWS($X$4:X77)),"")</f>
        <v/>
      </c>
    </row>
    <row r="78" spans="3:27" ht="15" hidden="1" x14ac:dyDescent="0.25">
      <c r="C78" s="350" t="s">
        <v>643</v>
      </c>
      <c r="D78" s="350">
        <v>0.36739094377176978</v>
      </c>
      <c r="E78" s="350">
        <v>0.24548017913418477</v>
      </c>
      <c r="F78" s="350">
        <v>0.18211975451982088</v>
      </c>
      <c r="G78" s="350">
        <v>0.13003814894675733</v>
      </c>
      <c r="H78" s="350">
        <v>7.4970973627467241E-2</v>
      </c>
      <c r="I78" s="350" t="s">
        <v>3</v>
      </c>
      <c r="J78" s="350">
        <f>ROWS($I$4:I78)</f>
        <v>75</v>
      </c>
      <c r="K78" s="581" t="str">
        <f t="shared" si="4"/>
        <v/>
      </c>
      <c r="L78" s="581" t="str">
        <f>IFERROR(SMALL($K$4:$K$118,ROWS(I$4:$I78)),"")</f>
        <v/>
      </c>
      <c r="O78" s="350" t="s">
        <v>643</v>
      </c>
      <c r="P78" s="350">
        <v>2215</v>
      </c>
      <c r="Q78" s="350">
        <v>1480</v>
      </c>
      <c r="R78" s="350">
        <v>1100</v>
      </c>
      <c r="S78" s="350">
        <v>785</v>
      </c>
      <c r="T78" s="350">
        <v>450</v>
      </c>
      <c r="U78" s="350">
        <v>10</v>
      </c>
      <c r="V78" s="350">
        <v>6040</v>
      </c>
      <c r="W78" s="350">
        <v>6030</v>
      </c>
      <c r="X78" s="350" t="s">
        <v>3</v>
      </c>
      <c r="Y78" s="350">
        <f>ROWS($X$4:X78)</f>
        <v>75</v>
      </c>
      <c r="Z78" s="581" t="str">
        <f t="shared" si="5"/>
        <v/>
      </c>
      <c r="AA78" s="581" t="str">
        <f>IFERROR(SMALL($Z$4:$Z$118,ROWS($X$4:X78)),"")</f>
        <v/>
      </c>
    </row>
    <row r="79" spans="3:27" ht="15" hidden="1" x14ac:dyDescent="0.25">
      <c r="C79" s="350" t="s">
        <v>644</v>
      </c>
      <c r="D79" s="350">
        <v>0.33042000485554746</v>
      </c>
      <c r="E79" s="350">
        <v>0.23258072347657199</v>
      </c>
      <c r="F79" s="350">
        <v>0.1822044185481913</v>
      </c>
      <c r="G79" s="350">
        <v>0.15489196406894878</v>
      </c>
      <c r="H79" s="350">
        <v>9.9902889050740476E-2</v>
      </c>
      <c r="I79" s="350" t="s">
        <v>3</v>
      </c>
      <c r="J79" s="350">
        <f>ROWS($I$4:I79)</f>
        <v>76</v>
      </c>
      <c r="K79" s="581" t="str">
        <f t="shared" si="4"/>
        <v/>
      </c>
      <c r="L79" s="581" t="str">
        <f>IFERROR(SMALL($K$4:$K$118,ROWS(I$4:$I79)),"")</f>
        <v/>
      </c>
      <c r="O79" s="350" t="s">
        <v>644</v>
      </c>
      <c r="P79" s="350">
        <v>2720</v>
      </c>
      <c r="Q79" s="350">
        <v>1915</v>
      </c>
      <c r="R79" s="350">
        <v>1500</v>
      </c>
      <c r="S79" s="350">
        <v>1275</v>
      </c>
      <c r="T79" s="350">
        <v>825</v>
      </c>
      <c r="U79" s="350">
        <v>5</v>
      </c>
      <c r="V79" s="350">
        <v>8245</v>
      </c>
      <c r="W79" s="350">
        <v>8240</v>
      </c>
      <c r="X79" s="350" t="s">
        <v>3</v>
      </c>
      <c r="Y79" s="350">
        <f>ROWS($X$4:X79)</f>
        <v>76</v>
      </c>
      <c r="Z79" s="581" t="str">
        <f t="shared" si="5"/>
        <v/>
      </c>
      <c r="AA79" s="581" t="str">
        <f>IFERROR(SMALL($Z$4:$Z$118,ROWS($X$4:X79)),"")</f>
        <v/>
      </c>
    </row>
    <row r="80" spans="3:27" ht="15" hidden="1" x14ac:dyDescent="0.25">
      <c r="C80" s="350" t="s">
        <v>645</v>
      </c>
      <c r="D80" s="350">
        <v>0.31153714481342004</v>
      </c>
      <c r="E80" s="350">
        <v>0.26292365628209519</v>
      </c>
      <c r="F80" s="350">
        <v>0.18657993837726805</v>
      </c>
      <c r="G80" s="350">
        <v>0.14138993495378296</v>
      </c>
      <c r="H80" s="350">
        <v>9.7569325573433757E-2</v>
      </c>
      <c r="I80" s="350" t="s">
        <v>3</v>
      </c>
      <c r="J80" s="350">
        <f>ROWS($I$4:I80)</f>
        <v>77</v>
      </c>
      <c r="K80" s="581" t="str">
        <f t="shared" si="4"/>
        <v/>
      </c>
      <c r="L80" s="581" t="str">
        <f>IFERROR(SMALL($K$4:$K$118,ROWS(I$4:$I80)),"")</f>
        <v/>
      </c>
      <c r="O80" s="350" t="s">
        <v>645</v>
      </c>
      <c r="P80" s="350">
        <v>910</v>
      </c>
      <c r="Q80" s="350">
        <v>770</v>
      </c>
      <c r="R80" s="350">
        <v>545</v>
      </c>
      <c r="S80" s="350">
        <v>415</v>
      </c>
      <c r="T80" s="350">
        <v>285</v>
      </c>
      <c r="U80" s="350">
        <v>5</v>
      </c>
      <c r="V80" s="350">
        <v>2925</v>
      </c>
      <c r="W80" s="350">
        <v>2920</v>
      </c>
      <c r="X80" s="350" t="s">
        <v>3</v>
      </c>
      <c r="Y80" s="350">
        <f>ROWS($X$4:X80)</f>
        <v>77</v>
      </c>
      <c r="Z80" s="581" t="str">
        <f t="shared" si="5"/>
        <v/>
      </c>
      <c r="AA80" s="581" t="str">
        <f>IFERROR(SMALL($Z$4:$Z$118,ROWS($X$4:X80)),"")</f>
        <v/>
      </c>
    </row>
    <row r="81" spans="3:27" ht="15" hidden="1" x14ac:dyDescent="0.25">
      <c r="C81" s="350" t="s">
        <v>212</v>
      </c>
      <c r="D81" s="350">
        <v>0.2072768192048012</v>
      </c>
      <c r="E81" s="350">
        <v>0.21500375093773444</v>
      </c>
      <c r="F81" s="350">
        <v>0.21192798199549887</v>
      </c>
      <c r="G81" s="350">
        <v>0.20120030007501877</v>
      </c>
      <c r="H81" s="350">
        <v>0.16459114778694672</v>
      </c>
      <c r="I81" s="350" t="s">
        <v>3</v>
      </c>
      <c r="J81" s="350">
        <f>ROWS($I$4:I81)</f>
        <v>78</v>
      </c>
      <c r="K81" s="581" t="str">
        <f t="shared" si="4"/>
        <v/>
      </c>
      <c r="L81" s="581" t="str">
        <f>IFERROR(SMALL($K$4:$K$118,ROWS(I$4:$I81)),"")</f>
        <v/>
      </c>
      <c r="O81" s="350" t="s">
        <v>212</v>
      </c>
      <c r="P81" s="350">
        <v>2765</v>
      </c>
      <c r="Q81" s="350">
        <v>2865</v>
      </c>
      <c r="R81" s="350">
        <v>2825</v>
      </c>
      <c r="S81" s="350">
        <v>2680</v>
      </c>
      <c r="T81" s="350">
        <v>2195</v>
      </c>
      <c r="U81" s="350">
        <v>20</v>
      </c>
      <c r="V81" s="350">
        <v>13350</v>
      </c>
      <c r="W81" s="350">
        <v>13330</v>
      </c>
      <c r="X81" s="350" t="s">
        <v>3</v>
      </c>
      <c r="Y81" s="350">
        <f>ROWS($X$4:X81)</f>
        <v>78</v>
      </c>
      <c r="Z81" s="581" t="str">
        <f t="shared" si="5"/>
        <v/>
      </c>
      <c r="AA81" s="581" t="str">
        <f>IFERROR(SMALL($Z$4:$Z$118,ROWS($X$4:X81)),"")</f>
        <v/>
      </c>
    </row>
    <row r="82" spans="3:27" ht="15" hidden="1" x14ac:dyDescent="0.25">
      <c r="C82" s="350" t="s">
        <v>646</v>
      </c>
      <c r="D82" s="350">
        <v>0.16030534351145037</v>
      </c>
      <c r="E82" s="350">
        <v>0.20610687022900764</v>
      </c>
      <c r="F82" s="350">
        <v>0.33587786259541985</v>
      </c>
      <c r="G82" s="350">
        <v>0.17557251908396945</v>
      </c>
      <c r="H82" s="350">
        <v>0.12213740458015267</v>
      </c>
      <c r="I82" s="350" t="s">
        <v>3</v>
      </c>
      <c r="J82" s="350">
        <f>ROWS($I$4:I82)</f>
        <v>79</v>
      </c>
      <c r="K82" s="581" t="str">
        <f t="shared" si="4"/>
        <v/>
      </c>
      <c r="L82" s="581" t="str">
        <f>IFERROR(SMALL($K$4:$K$118,ROWS(I$4:$I82)),"")</f>
        <v/>
      </c>
      <c r="O82" s="350" t="s">
        <v>646</v>
      </c>
      <c r="P82" s="350">
        <v>20</v>
      </c>
      <c r="Q82" s="350">
        <v>25</v>
      </c>
      <c r="R82" s="350">
        <v>45</v>
      </c>
      <c r="S82" s="350">
        <v>25</v>
      </c>
      <c r="T82" s="350">
        <v>15</v>
      </c>
      <c r="U82" s="350">
        <v>0</v>
      </c>
      <c r="V82" s="350">
        <v>130</v>
      </c>
      <c r="W82" s="350">
        <v>130</v>
      </c>
      <c r="X82" s="350" t="s">
        <v>3</v>
      </c>
      <c r="Y82" s="350">
        <f>ROWS($X$4:X82)</f>
        <v>79</v>
      </c>
      <c r="Z82" s="581" t="str">
        <f t="shared" si="5"/>
        <v/>
      </c>
      <c r="AA82" s="581" t="str">
        <f>IFERROR(SMALL($Z$4:$Z$118,ROWS($X$4:X82)),"")</f>
        <v/>
      </c>
    </row>
    <row r="83" spans="3:27" ht="15" hidden="1" x14ac:dyDescent="0.25">
      <c r="C83" s="350" t="s">
        <v>647</v>
      </c>
      <c r="D83" s="350">
        <v>0.36498555292881535</v>
      </c>
      <c r="E83" s="350">
        <v>0.25183871815077491</v>
      </c>
      <c r="F83" s="350">
        <v>0.17448121880745995</v>
      </c>
      <c r="G83" s="350">
        <v>0.12851326503808774</v>
      </c>
      <c r="H83" s="350">
        <v>8.0181245074862101E-2</v>
      </c>
      <c r="I83" s="350" t="s">
        <v>3</v>
      </c>
      <c r="J83" s="350">
        <f>ROWS($I$4:I83)</f>
        <v>80</v>
      </c>
      <c r="K83" s="581" t="str">
        <f t="shared" si="4"/>
        <v/>
      </c>
      <c r="L83" s="581" t="str">
        <f>IFERROR(SMALL($K$4:$K$118,ROWS(I$4:$I83)),"")</f>
        <v/>
      </c>
      <c r="O83" s="350" t="s">
        <v>647</v>
      </c>
      <c r="P83" s="350">
        <v>5560</v>
      </c>
      <c r="Q83" s="350">
        <v>3835</v>
      </c>
      <c r="R83" s="350">
        <v>2655</v>
      </c>
      <c r="S83" s="350">
        <v>1955</v>
      </c>
      <c r="T83" s="350">
        <v>1220</v>
      </c>
      <c r="U83" s="350">
        <v>30</v>
      </c>
      <c r="V83" s="350">
        <v>15255</v>
      </c>
      <c r="W83" s="350">
        <v>15230</v>
      </c>
      <c r="X83" s="350" t="s">
        <v>3</v>
      </c>
      <c r="Y83" s="350">
        <f>ROWS($X$4:X83)</f>
        <v>80</v>
      </c>
      <c r="Z83" s="581" t="str">
        <f t="shared" si="5"/>
        <v/>
      </c>
      <c r="AA83" s="581" t="str">
        <f>IFERROR(SMALL($Z$4:$Z$118,ROWS($X$4:X83)),"")</f>
        <v/>
      </c>
    </row>
    <row r="84" spans="3:27" ht="15" hidden="1" x14ac:dyDescent="0.25">
      <c r="C84" s="350" t="s">
        <v>648</v>
      </c>
      <c r="D84" s="350">
        <v>0.30020692355013701</v>
      </c>
      <c r="E84" s="350">
        <v>0.23717912868407806</v>
      </c>
      <c r="F84" s="350">
        <v>0.19389295900676695</v>
      </c>
      <c r="G84" s="350">
        <v>0.15893965661875734</v>
      </c>
      <c r="H84" s="350">
        <v>0.10978133214026062</v>
      </c>
      <c r="I84" s="350" t="s">
        <v>3</v>
      </c>
      <c r="J84" s="350">
        <f>ROWS($I$4:I84)</f>
        <v>81</v>
      </c>
      <c r="K84" s="581" t="str">
        <f t="shared" si="4"/>
        <v/>
      </c>
      <c r="L84" s="581" t="str">
        <f>IFERROR(SMALL($K$4:$K$118,ROWS(I$4:$I84)),"")</f>
        <v/>
      </c>
      <c r="O84" s="350" t="s">
        <v>648</v>
      </c>
      <c r="P84" s="350">
        <v>5370</v>
      </c>
      <c r="Q84" s="350">
        <v>4240</v>
      </c>
      <c r="R84" s="350">
        <v>3465</v>
      </c>
      <c r="S84" s="350">
        <v>2840</v>
      </c>
      <c r="T84" s="350">
        <v>1965</v>
      </c>
      <c r="U84" s="350">
        <v>20</v>
      </c>
      <c r="V84" s="350">
        <v>17905</v>
      </c>
      <c r="W84" s="350">
        <v>17880</v>
      </c>
      <c r="X84" s="350" t="s">
        <v>3</v>
      </c>
      <c r="Y84" s="350">
        <f>ROWS($X$4:X84)</f>
        <v>81</v>
      </c>
      <c r="Z84" s="581" t="str">
        <f t="shared" si="5"/>
        <v/>
      </c>
      <c r="AA84" s="581" t="str">
        <f>IFERROR(SMALL($Z$4:$Z$118,ROWS($X$4:X84)),"")</f>
        <v/>
      </c>
    </row>
    <row r="85" spans="3:27" ht="15" hidden="1" x14ac:dyDescent="0.25">
      <c r="C85" s="350" t="s">
        <v>649</v>
      </c>
      <c r="D85" s="350">
        <v>0.36995967741935482</v>
      </c>
      <c r="E85" s="350">
        <v>0.24495967741935484</v>
      </c>
      <c r="F85" s="350">
        <v>0.16633064516129031</v>
      </c>
      <c r="G85" s="350">
        <v>0.13205645161290322</v>
      </c>
      <c r="H85" s="350">
        <v>8.669354838709678E-2</v>
      </c>
      <c r="I85" s="350" t="s">
        <v>3</v>
      </c>
      <c r="J85" s="350">
        <f>ROWS($I$4:I85)</f>
        <v>82</v>
      </c>
      <c r="K85" s="581" t="str">
        <f t="shared" si="4"/>
        <v/>
      </c>
      <c r="L85" s="581" t="str">
        <f>IFERROR(SMALL($K$4:$K$118,ROWS(I$4:$I85)),"")</f>
        <v/>
      </c>
      <c r="O85" s="350" t="s">
        <v>649</v>
      </c>
      <c r="P85" s="350">
        <v>365</v>
      </c>
      <c r="Q85" s="350">
        <v>245</v>
      </c>
      <c r="R85" s="350">
        <v>165</v>
      </c>
      <c r="S85" s="350">
        <v>130</v>
      </c>
      <c r="T85" s="350">
        <v>85</v>
      </c>
      <c r="U85" s="350" t="s">
        <v>137</v>
      </c>
      <c r="V85" s="350">
        <v>995</v>
      </c>
      <c r="W85" s="350">
        <v>990</v>
      </c>
      <c r="X85" s="350" t="s">
        <v>3</v>
      </c>
      <c r="Y85" s="350">
        <f>ROWS($X$4:X85)</f>
        <v>82</v>
      </c>
      <c r="Z85" s="581" t="str">
        <f t="shared" si="5"/>
        <v/>
      </c>
      <c r="AA85" s="581" t="str">
        <f>IFERROR(SMALL($Z$4:$Z$118,ROWS($X$4:X85)),"")</f>
        <v/>
      </c>
    </row>
    <row r="86" spans="3:27" ht="15" hidden="1" x14ac:dyDescent="0.25">
      <c r="C86" s="350" t="s">
        <v>650</v>
      </c>
      <c r="D86" s="350">
        <v>0.31233784952435861</v>
      </c>
      <c r="E86" s="350">
        <v>0.21821850677428653</v>
      </c>
      <c r="F86" s="350">
        <v>0.18550014413375612</v>
      </c>
      <c r="G86" s="350">
        <v>0.1566733929086192</v>
      </c>
      <c r="H86" s="350">
        <v>0.12727010665897953</v>
      </c>
      <c r="I86" s="350" t="s">
        <v>3</v>
      </c>
      <c r="J86" s="350">
        <f>ROWS($I$4:I86)</f>
        <v>83</v>
      </c>
      <c r="K86" s="581" t="str">
        <f t="shared" si="4"/>
        <v/>
      </c>
      <c r="L86" s="581" t="str">
        <f>IFERROR(SMALL($K$4:$K$118,ROWS(I$4:$I86)),"")</f>
        <v/>
      </c>
      <c r="O86" s="350" t="s">
        <v>650</v>
      </c>
      <c r="P86" s="350">
        <v>2165</v>
      </c>
      <c r="Q86" s="350">
        <v>1515</v>
      </c>
      <c r="R86" s="350">
        <v>1285</v>
      </c>
      <c r="S86" s="350">
        <v>1085</v>
      </c>
      <c r="T86" s="350">
        <v>885</v>
      </c>
      <c r="U86" s="350">
        <v>5</v>
      </c>
      <c r="V86" s="350">
        <v>6945</v>
      </c>
      <c r="W86" s="350">
        <v>6940</v>
      </c>
      <c r="X86" s="350" t="s">
        <v>3</v>
      </c>
      <c r="Y86" s="350">
        <f>ROWS($X$4:X86)</f>
        <v>83</v>
      </c>
      <c r="Z86" s="581" t="str">
        <f t="shared" si="5"/>
        <v/>
      </c>
      <c r="AA86" s="581" t="str">
        <f>IFERROR(SMALL($Z$4:$Z$118,ROWS($X$4:X86)),"")</f>
        <v/>
      </c>
    </row>
    <row r="87" spans="3:27" ht="15" hidden="1" x14ac:dyDescent="0.25">
      <c r="C87" s="350" t="s">
        <v>651</v>
      </c>
      <c r="D87" s="350">
        <v>0.27158273381294962</v>
      </c>
      <c r="E87" s="350">
        <v>0.24820143884892087</v>
      </c>
      <c r="F87" s="350">
        <v>0.21223021582733814</v>
      </c>
      <c r="G87" s="350">
        <v>0.14748201438848921</v>
      </c>
      <c r="H87" s="350">
        <v>0.12050359712230216</v>
      </c>
      <c r="I87" s="350" t="s">
        <v>3</v>
      </c>
      <c r="J87" s="350">
        <f>ROWS($I$4:I87)</f>
        <v>84</v>
      </c>
      <c r="K87" s="581" t="str">
        <f t="shared" si="4"/>
        <v/>
      </c>
      <c r="L87" s="581" t="str">
        <f>IFERROR(SMALL($K$4:$K$118,ROWS(I$4:$I87)),"")</f>
        <v/>
      </c>
      <c r="O87" s="350" t="s">
        <v>651</v>
      </c>
      <c r="P87" s="350">
        <v>150</v>
      </c>
      <c r="Q87" s="350">
        <v>140</v>
      </c>
      <c r="R87" s="350">
        <v>120</v>
      </c>
      <c r="S87" s="350">
        <v>80</v>
      </c>
      <c r="T87" s="350">
        <v>65</v>
      </c>
      <c r="U87" s="350">
        <v>0</v>
      </c>
      <c r="V87" s="350">
        <v>555</v>
      </c>
      <c r="W87" s="350">
        <v>555</v>
      </c>
      <c r="X87" s="350" t="s">
        <v>3</v>
      </c>
      <c r="Y87" s="350">
        <f>ROWS($X$4:X87)</f>
        <v>84</v>
      </c>
      <c r="Z87" s="581" t="str">
        <f t="shared" si="5"/>
        <v/>
      </c>
      <c r="AA87" s="581" t="str">
        <f>IFERROR(SMALL($Z$4:$Z$118,ROWS($X$4:X87)),"")</f>
        <v/>
      </c>
    </row>
    <row r="88" spans="3:27" ht="15" hidden="1" x14ac:dyDescent="0.25">
      <c r="C88" s="350" t="s">
        <v>652</v>
      </c>
      <c r="D88" s="350">
        <v>0.1079136690647482</v>
      </c>
      <c r="E88" s="350">
        <v>0.22302158273381295</v>
      </c>
      <c r="F88" s="350">
        <v>0.20503597122302158</v>
      </c>
      <c r="G88" s="350">
        <v>0.21582733812949639</v>
      </c>
      <c r="H88" s="350">
        <v>0.24820143884892087</v>
      </c>
      <c r="I88" s="350" t="s">
        <v>3</v>
      </c>
      <c r="J88" s="350">
        <f>ROWS($I$4:I88)</f>
        <v>85</v>
      </c>
      <c r="K88" s="581" t="str">
        <f t="shared" si="4"/>
        <v/>
      </c>
      <c r="L88" s="581" t="str">
        <f>IFERROR(SMALL($K$4:$K$118,ROWS(I$4:$I88)),"")</f>
        <v/>
      </c>
      <c r="O88" s="350" t="s">
        <v>652</v>
      </c>
      <c r="P88" s="350">
        <v>30</v>
      </c>
      <c r="Q88" s="350">
        <v>60</v>
      </c>
      <c r="R88" s="350">
        <v>55</v>
      </c>
      <c r="S88" s="350">
        <v>60</v>
      </c>
      <c r="T88" s="350">
        <v>70</v>
      </c>
      <c r="U88" s="350">
        <v>0</v>
      </c>
      <c r="V88" s="350">
        <v>280</v>
      </c>
      <c r="W88" s="350">
        <v>280</v>
      </c>
      <c r="X88" s="350" t="s">
        <v>3</v>
      </c>
      <c r="Y88" s="350">
        <f>ROWS($X$4:X88)</f>
        <v>85</v>
      </c>
      <c r="Z88" s="581" t="str">
        <f t="shared" si="5"/>
        <v/>
      </c>
      <c r="AA88" s="581" t="str">
        <f>IFERROR(SMALL($Z$4:$Z$118,ROWS($X$4:X88)),"")</f>
        <v/>
      </c>
    </row>
    <row r="89" spans="3:27" ht="15" hidden="1" x14ac:dyDescent="0.25">
      <c r="C89" s="350" t="s">
        <v>653</v>
      </c>
      <c r="D89" s="350">
        <v>0.24230465666929754</v>
      </c>
      <c r="E89" s="350">
        <v>0.21744277821625888</v>
      </c>
      <c r="F89" s="350">
        <v>0.19021310181531176</v>
      </c>
      <c r="G89" s="350">
        <v>0.17837411207576953</v>
      </c>
      <c r="H89" s="350">
        <v>0.17166535122336227</v>
      </c>
      <c r="I89" s="350" t="s">
        <v>3</v>
      </c>
      <c r="J89" s="350">
        <f>ROWS($I$4:I89)</f>
        <v>86</v>
      </c>
      <c r="K89" s="581" t="str">
        <f t="shared" si="4"/>
        <v/>
      </c>
      <c r="L89" s="581" t="str">
        <f>IFERROR(SMALL($K$4:$K$118,ROWS(I$4:$I89)),"")</f>
        <v/>
      </c>
      <c r="O89" s="350" t="s">
        <v>653</v>
      </c>
      <c r="P89" s="350">
        <v>615</v>
      </c>
      <c r="Q89" s="350">
        <v>550</v>
      </c>
      <c r="R89" s="350">
        <v>480</v>
      </c>
      <c r="S89" s="350">
        <v>450</v>
      </c>
      <c r="T89" s="350">
        <v>435</v>
      </c>
      <c r="U89" s="350">
        <v>5</v>
      </c>
      <c r="V89" s="350">
        <v>2540</v>
      </c>
      <c r="W89" s="350">
        <v>2535</v>
      </c>
      <c r="X89" s="350" t="s">
        <v>3</v>
      </c>
      <c r="Y89" s="350">
        <f>ROWS($X$4:X89)</f>
        <v>86</v>
      </c>
      <c r="Z89" s="581" t="str">
        <f t="shared" si="5"/>
        <v/>
      </c>
      <c r="AA89" s="581" t="str">
        <f>IFERROR(SMALL($Z$4:$Z$118,ROWS($X$4:X89)),"")</f>
        <v/>
      </c>
    </row>
    <row r="90" spans="3:27" ht="15" hidden="1" x14ac:dyDescent="0.25">
      <c r="C90" s="350" t="s">
        <v>654</v>
      </c>
      <c r="D90" s="350">
        <v>0.24360068259385664</v>
      </c>
      <c r="E90" s="350">
        <v>0.2393344709897611</v>
      </c>
      <c r="F90" s="350">
        <v>0.19283276450511946</v>
      </c>
      <c r="G90" s="350">
        <v>0.16830204778156996</v>
      </c>
      <c r="H90" s="350">
        <v>0.15593003412969283</v>
      </c>
      <c r="I90" s="350" t="s">
        <v>3</v>
      </c>
      <c r="J90" s="350">
        <f>ROWS($I$4:I90)</f>
        <v>87</v>
      </c>
      <c r="K90" s="581" t="str">
        <f t="shared" si="4"/>
        <v/>
      </c>
      <c r="L90" s="581" t="str">
        <f>IFERROR(SMALL($K$4:$K$118,ROWS(I$4:$I90)),"")</f>
        <v/>
      </c>
      <c r="O90" s="350" t="s">
        <v>654</v>
      </c>
      <c r="P90" s="350">
        <v>1140</v>
      </c>
      <c r="Q90" s="350">
        <v>1120</v>
      </c>
      <c r="R90" s="350">
        <v>905</v>
      </c>
      <c r="S90" s="350">
        <v>790</v>
      </c>
      <c r="T90" s="350">
        <v>730</v>
      </c>
      <c r="U90" s="350">
        <v>10</v>
      </c>
      <c r="V90" s="350">
        <v>4700</v>
      </c>
      <c r="W90" s="350">
        <v>4690</v>
      </c>
      <c r="X90" s="350" t="s">
        <v>3</v>
      </c>
      <c r="Y90" s="350">
        <f>ROWS($X$4:X90)</f>
        <v>87</v>
      </c>
      <c r="Z90" s="581" t="str">
        <f t="shared" si="5"/>
        <v/>
      </c>
      <c r="AA90" s="581" t="str">
        <f>IFERROR(SMALL($Z$4:$Z$118,ROWS($X$4:X90)),"")</f>
        <v/>
      </c>
    </row>
    <row r="91" spans="3:27" ht="15" hidden="1" x14ac:dyDescent="0.25">
      <c r="C91" s="350" t="s">
        <v>655</v>
      </c>
      <c r="D91" s="350">
        <v>0.25402504472271914</v>
      </c>
      <c r="E91" s="350">
        <v>0.18783542039355994</v>
      </c>
      <c r="F91" s="350">
        <v>0.16636851520572452</v>
      </c>
      <c r="G91" s="350">
        <v>0.18783542039355994</v>
      </c>
      <c r="H91" s="350">
        <v>0.2039355992844365</v>
      </c>
      <c r="I91" s="350" t="s">
        <v>3</v>
      </c>
      <c r="J91" s="350">
        <f>ROWS($I$4:I91)</f>
        <v>88</v>
      </c>
      <c r="K91" s="581" t="str">
        <f t="shared" si="4"/>
        <v/>
      </c>
      <c r="L91" s="581" t="str">
        <f>IFERROR(SMALL($K$4:$K$118,ROWS(I$4:$I91)),"")</f>
        <v/>
      </c>
      <c r="O91" s="350" t="s">
        <v>655</v>
      </c>
      <c r="P91" s="350">
        <v>140</v>
      </c>
      <c r="Q91" s="350">
        <v>105</v>
      </c>
      <c r="R91" s="350">
        <v>95</v>
      </c>
      <c r="S91" s="350">
        <v>105</v>
      </c>
      <c r="T91" s="350">
        <v>115</v>
      </c>
      <c r="U91" s="350" t="s">
        <v>137</v>
      </c>
      <c r="V91" s="350">
        <v>560</v>
      </c>
      <c r="W91" s="350">
        <v>560</v>
      </c>
      <c r="X91" s="350" t="s">
        <v>3</v>
      </c>
      <c r="Y91" s="350">
        <f>ROWS($X$4:X91)</f>
        <v>88</v>
      </c>
      <c r="Z91" s="581" t="str">
        <f t="shared" si="5"/>
        <v/>
      </c>
      <c r="AA91" s="581" t="str">
        <f>IFERROR(SMALL($Z$4:$Z$118,ROWS($X$4:X91)),"")</f>
        <v/>
      </c>
    </row>
    <row r="92" spans="3:27" ht="15" hidden="1" x14ac:dyDescent="0.25">
      <c r="C92" s="350" t="s">
        <v>656</v>
      </c>
      <c r="D92" s="350">
        <v>0.25727370689655171</v>
      </c>
      <c r="E92" s="350">
        <v>0.20743534482758622</v>
      </c>
      <c r="F92" s="350">
        <v>0.20177801724137931</v>
      </c>
      <c r="G92" s="350">
        <v>0.17995689655172414</v>
      </c>
      <c r="H92" s="350">
        <v>0.15355603448275862</v>
      </c>
      <c r="I92" s="350" t="s">
        <v>3</v>
      </c>
      <c r="J92" s="350">
        <f>ROWS($I$4:I92)</f>
        <v>89</v>
      </c>
      <c r="K92" s="581" t="str">
        <f t="shared" si="4"/>
        <v/>
      </c>
      <c r="L92" s="581" t="str">
        <f>IFERROR(SMALL($K$4:$K$118,ROWS(I$4:$I92)),"")</f>
        <v/>
      </c>
      <c r="O92" s="350" t="s">
        <v>656</v>
      </c>
      <c r="P92" s="350">
        <v>955</v>
      </c>
      <c r="Q92" s="350">
        <v>770</v>
      </c>
      <c r="R92" s="350">
        <v>750</v>
      </c>
      <c r="S92" s="350">
        <v>670</v>
      </c>
      <c r="T92" s="350">
        <v>570</v>
      </c>
      <c r="U92" s="350">
        <v>5</v>
      </c>
      <c r="V92" s="350">
        <v>3720</v>
      </c>
      <c r="W92" s="350">
        <v>3710</v>
      </c>
      <c r="X92" s="350" t="s">
        <v>3</v>
      </c>
      <c r="Y92" s="350">
        <f>ROWS($X$4:X92)</f>
        <v>89</v>
      </c>
      <c r="Z92" s="581" t="str">
        <f t="shared" si="5"/>
        <v/>
      </c>
      <c r="AA92" s="581" t="str">
        <f>IFERROR(SMALL($Z$4:$Z$118,ROWS($X$4:X92)),"")</f>
        <v/>
      </c>
    </row>
    <row r="93" spans="3:27" ht="15" hidden="1" x14ac:dyDescent="0.25">
      <c r="C93" s="350" t="s">
        <v>657</v>
      </c>
      <c r="D93" s="350">
        <v>0.22562674094707522</v>
      </c>
      <c r="E93" s="350">
        <v>0.21448467966573817</v>
      </c>
      <c r="F93" s="350">
        <v>0.1977715877437326</v>
      </c>
      <c r="G93" s="350">
        <v>0.18662952646239556</v>
      </c>
      <c r="H93" s="350">
        <v>0.17548746518105848</v>
      </c>
      <c r="I93" s="350" t="s">
        <v>3</v>
      </c>
      <c r="J93" s="350">
        <f>ROWS($I$4:I93)</f>
        <v>90</v>
      </c>
      <c r="K93" s="581" t="str">
        <f t="shared" si="4"/>
        <v/>
      </c>
      <c r="L93" s="581" t="str">
        <f>IFERROR(SMALL($K$4:$K$118,ROWS(I$4:$I93)),"")</f>
        <v/>
      </c>
      <c r="O93" s="350" t="s">
        <v>657</v>
      </c>
      <c r="P93" s="350">
        <v>80</v>
      </c>
      <c r="Q93" s="350">
        <v>75</v>
      </c>
      <c r="R93" s="350">
        <v>70</v>
      </c>
      <c r="S93" s="350">
        <v>65</v>
      </c>
      <c r="T93" s="350">
        <v>65</v>
      </c>
      <c r="U93" s="350" t="s">
        <v>137</v>
      </c>
      <c r="V93" s="350">
        <v>360</v>
      </c>
      <c r="W93" s="350">
        <v>360</v>
      </c>
      <c r="X93" s="350" t="s">
        <v>3</v>
      </c>
      <c r="Y93" s="350">
        <f>ROWS($X$4:X93)</f>
        <v>90</v>
      </c>
      <c r="Z93" s="581" t="str">
        <f t="shared" si="5"/>
        <v/>
      </c>
      <c r="AA93" s="581" t="str">
        <f>IFERROR(SMALL($Z$4:$Z$118,ROWS($X$4:X93)),"")</f>
        <v/>
      </c>
    </row>
    <row r="94" spans="3:27" ht="15" hidden="1" x14ac:dyDescent="0.25">
      <c r="C94" s="350" t="s">
        <v>658</v>
      </c>
      <c r="D94" s="350">
        <v>0.28053959530352235</v>
      </c>
      <c r="E94" s="350">
        <v>0.22882837871596304</v>
      </c>
      <c r="F94" s="350">
        <v>0.18960779415438422</v>
      </c>
      <c r="G94" s="350">
        <v>0.15238571071696227</v>
      </c>
      <c r="H94" s="350">
        <v>0.14863852110916811</v>
      </c>
      <c r="I94" s="350" t="s">
        <v>3</v>
      </c>
      <c r="J94" s="350">
        <f>ROWS($I$4:I94)</f>
        <v>91</v>
      </c>
      <c r="K94" s="581" t="str">
        <f t="shared" si="4"/>
        <v/>
      </c>
      <c r="L94" s="581" t="str">
        <f>IFERROR(SMALL($K$4:$K$118,ROWS(I$4:$I94)),"")</f>
        <v/>
      </c>
      <c r="O94" s="350" t="s">
        <v>658</v>
      </c>
      <c r="P94" s="350">
        <v>1125</v>
      </c>
      <c r="Q94" s="350">
        <v>915</v>
      </c>
      <c r="R94" s="350">
        <v>760</v>
      </c>
      <c r="S94" s="350">
        <v>610</v>
      </c>
      <c r="T94" s="350">
        <v>595</v>
      </c>
      <c r="U94" s="350">
        <v>5</v>
      </c>
      <c r="V94" s="350">
        <v>4010</v>
      </c>
      <c r="W94" s="350">
        <v>4005</v>
      </c>
      <c r="X94" s="350" t="s">
        <v>3</v>
      </c>
      <c r="Y94" s="350">
        <f>ROWS($X$4:X94)</f>
        <v>91</v>
      </c>
      <c r="Z94" s="581" t="str">
        <f t="shared" si="5"/>
        <v/>
      </c>
      <c r="AA94" s="581" t="str">
        <f>IFERROR(SMALL($Z$4:$Z$118,ROWS($X$4:X94)),"")</f>
        <v/>
      </c>
    </row>
    <row r="95" spans="3:27" ht="15" hidden="1" x14ac:dyDescent="0.25">
      <c r="C95" s="350" t="s">
        <v>659</v>
      </c>
      <c r="D95" s="350">
        <v>0.27089072543617998</v>
      </c>
      <c r="E95" s="350">
        <v>0.26354453627180902</v>
      </c>
      <c r="F95" s="350">
        <v>0.20661157024793389</v>
      </c>
      <c r="G95" s="350">
        <v>0.16069788797061524</v>
      </c>
      <c r="H95" s="350">
        <v>9.825528007346189E-2</v>
      </c>
      <c r="I95" s="350" t="s">
        <v>3</v>
      </c>
      <c r="J95" s="350">
        <f>ROWS($I$4:I95)</f>
        <v>92</v>
      </c>
      <c r="K95" s="581" t="str">
        <f t="shared" si="4"/>
        <v/>
      </c>
      <c r="L95" s="581" t="str">
        <f>IFERROR(SMALL($K$4:$K$118,ROWS(I$4:$I95)),"")</f>
        <v/>
      </c>
      <c r="O95" s="350" t="s">
        <v>659</v>
      </c>
      <c r="P95" s="350">
        <v>295</v>
      </c>
      <c r="Q95" s="350">
        <v>285</v>
      </c>
      <c r="R95" s="350">
        <v>225</v>
      </c>
      <c r="S95" s="350">
        <v>175</v>
      </c>
      <c r="T95" s="350">
        <v>105</v>
      </c>
      <c r="U95" s="350">
        <v>5</v>
      </c>
      <c r="V95" s="350">
        <v>1095</v>
      </c>
      <c r="W95" s="350">
        <v>1090</v>
      </c>
      <c r="X95" s="350" t="s">
        <v>3</v>
      </c>
      <c r="Y95" s="350">
        <f>ROWS($X$4:X95)</f>
        <v>92</v>
      </c>
      <c r="Z95" s="581" t="str">
        <f t="shared" si="5"/>
        <v/>
      </c>
      <c r="AA95" s="581" t="str">
        <f>IFERROR(SMALL($Z$4:$Z$118,ROWS($X$4:X95)),"")</f>
        <v/>
      </c>
    </row>
    <row r="96" spans="3:27" ht="15" hidden="1" x14ac:dyDescent="0.25">
      <c r="C96" s="350" t="s">
        <v>638</v>
      </c>
      <c r="D96" s="350">
        <v>0.19035440263061745</v>
      </c>
      <c r="E96" s="350">
        <v>0.19729630982827914</v>
      </c>
      <c r="F96" s="350">
        <v>0.2813299232736573</v>
      </c>
      <c r="G96" s="350">
        <v>0.23565948118377786</v>
      </c>
      <c r="H96" s="350">
        <v>9.5359883083668245E-2</v>
      </c>
      <c r="I96" s="350" t="s">
        <v>2</v>
      </c>
      <c r="J96" s="350">
        <f>ROWS($I$4:I96)</f>
        <v>93</v>
      </c>
      <c r="K96" s="581" t="str">
        <f t="shared" si="4"/>
        <v/>
      </c>
      <c r="L96" s="581" t="str">
        <f>IFERROR(SMALL($K$4:$K$118,ROWS(I$4:$I96)),"")</f>
        <v/>
      </c>
      <c r="O96" s="350" t="s">
        <v>638</v>
      </c>
      <c r="P96" s="350">
        <v>520</v>
      </c>
      <c r="Q96" s="350">
        <v>540</v>
      </c>
      <c r="R96" s="350">
        <v>770</v>
      </c>
      <c r="S96" s="350">
        <v>645</v>
      </c>
      <c r="T96" s="350">
        <v>260</v>
      </c>
      <c r="U96" s="350">
        <v>5</v>
      </c>
      <c r="V96" s="350">
        <v>2745</v>
      </c>
      <c r="W96" s="350">
        <v>2735</v>
      </c>
      <c r="X96" s="350" t="s">
        <v>2</v>
      </c>
      <c r="Y96" s="350">
        <f>ROWS($X$4:X96)</f>
        <v>93</v>
      </c>
      <c r="Z96" s="581" t="str">
        <f t="shared" si="5"/>
        <v/>
      </c>
      <c r="AA96" s="581" t="str">
        <f>IFERROR(SMALL($Z$4:$Z$118,ROWS($X$4:X96)),"")</f>
        <v/>
      </c>
    </row>
    <row r="97" spans="3:27" ht="15" hidden="1" x14ac:dyDescent="0.25">
      <c r="C97" s="350" t="s">
        <v>639</v>
      </c>
      <c r="D97" s="350">
        <v>0.48501490663737645</v>
      </c>
      <c r="E97" s="350">
        <v>0.20069041267848736</v>
      </c>
      <c r="F97" s="350">
        <v>0.13745488780793974</v>
      </c>
      <c r="G97" s="350">
        <v>9.0852032010042369E-2</v>
      </c>
      <c r="H97" s="350">
        <v>8.5987760866154089E-2</v>
      </c>
      <c r="I97" s="350" t="s">
        <v>2</v>
      </c>
      <c r="J97" s="350">
        <f>ROWS($I$4:I97)</f>
        <v>94</v>
      </c>
      <c r="K97" s="581" t="str">
        <f t="shared" si="4"/>
        <v/>
      </c>
      <c r="L97" s="581" t="str">
        <f>IFERROR(SMALL($K$4:$K$118,ROWS(I$4:$I97)),"")</f>
        <v/>
      </c>
      <c r="O97" s="350" t="s">
        <v>639</v>
      </c>
      <c r="P97" s="350">
        <v>3090</v>
      </c>
      <c r="Q97" s="350">
        <v>1280</v>
      </c>
      <c r="R97" s="350">
        <v>875</v>
      </c>
      <c r="S97" s="350">
        <v>580</v>
      </c>
      <c r="T97" s="350">
        <v>550</v>
      </c>
      <c r="U97" s="350">
        <v>40</v>
      </c>
      <c r="V97" s="350">
        <v>6415</v>
      </c>
      <c r="W97" s="350">
        <v>6375</v>
      </c>
      <c r="X97" s="350" t="s">
        <v>2</v>
      </c>
      <c r="Y97" s="350">
        <f>ROWS($X$4:X97)</f>
        <v>94</v>
      </c>
      <c r="Z97" s="581" t="str">
        <f t="shared" si="5"/>
        <v/>
      </c>
      <c r="AA97" s="581" t="str">
        <f>IFERROR(SMALL($Z$4:$Z$118,ROWS($X$4:X97)),"")</f>
        <v/>
      </c>
    </row>
    <row r="98" spans="3:27" ht="15" hidden="1" x14ac:dyDescent="0.25">
      <c r="C98" s="350" t="s">
        <v>640</v>
      </c>
      <c r="D98" s="350">
        <v>0.27463428098261111</v>
      </c>
      <c r="E98" s="350">
        <v>0.22605575489925475</v>
      </c>
      <c r="F98" s="350">
        <v>0.18658570245652775</v>
      </c>
      <c r="G98" s="350">
        <v>0.17002484129174716</v>
      </c>
      <c r="H98" s="350">
        <v>0.14269942036985922</v>
      </c>
      <c r="I98" s="350" t="s">
        <v>2</v>
      </c>
      <c r="J98" s="350">
        <f>ROWS($I$4:I98)</f>
        <v>95</v>
      </c>
      <c r="K98" s="581" t="str">
        <f t="shared" si="4"/>
        <v/>
      </c>
      <c r="L98" s="581" t="str">
        <f>IFERROR(SMALL($K$4:$K$118,ROWS(I$4:$I98)),"")</f>
        <v/>
      </c>
      <c r="O98" s="350" t="s">
        <v>640</v>
      </c>
      <c r="P98" s="350">
        <v>995</v>
      </c>
      <c r="Q98" s="350">
        <v>820</v>
      </c>
      <c r="R98" s="350">
        <v>675</v>
      </c>
      <c r="S98" s="350">
        <v>615</v>
      </c>
      <c r="T98" s="350">
        <v>515</v>
      </c>
      <c r="U98" s="350">
        <v>5</v>
      </c>
      <c r="V98" s="350">
        <v>3625</v>
      </c>
      <c r="W98" s="350">
        <v>3625</v>
      </c>
      <c r="X98" s="350" t="s">
        <v>2</v>
      </c>
      <c r="Y98" s="350">
        <f>ROWS($X$4:X98)</f>
        <v>95</v>
      </c>
      <c r="Z98" s="581" t="str">
        <f t="shared" si="5"/>
        <v/>
      </c>
      <c r="AA98" s="581" t="str">
        <f>IFERROR(SMALL($Z$4:$Z$118,ROWS($X$4:X98)),"")</f>
        <v/>
      </c>
    </row>
    <row r="99" spans="3:27" ht="15" hidden="1" x14ac:dyDescent="0.25">
      <c r="C99" s="350" t="s">
        <v>641</v>
      </c>
      <c r="D99" s="350">
        <v>0.30099703583939641</v>
      </c>
      <c r="E99" s="350">
        <v>0.21099434114793855</v>
      </c>
      <c r="F99" s="350">
        <v>0.19132309350579357</v>
      </c>
      <c r="G99" s="350">
        <v>0.14874696847210994</v>
      </c>
      <c r="H99" s="350">
        <v>0.14793856103476152</v>
      </c>
      <c r="I99" s="350" t="s">
        <v>2</v>
      </c>
      <c r="J99" s="350">
        <f>ROWS($I$4:I99)</f>
        <v>96</v>
      </c>
      <c r="K99" s="581" t="str">
        <f t="shared" si="4"/>
        <v/>
      </c>
      <c r="L99" s="581" t="str">
        <f>IFERROR(SMALL($K$4:$K$118,ROWS(I$4:$I99)),"")</f>
        <v/>
      </c>
      <c r="O99" s="350" t="s">
        <v>641</v>
      </c>
      <c r="P99" s="350">
        <v>1115</v>
      </c>
      <c r="Q99" s="350">
        <v>785</v>
      </c>
      <c r="R99" s="350">
        <v>710</v>
      </c>
      <c r="S99" s="350">
        <v>550</v>
      </c>
      <c r="T99" s="350">
        <v>550</v>
      </c>
      <c r="U99" s="350">
        <v>5</v>
      </c>
      <c r="V99" s="350">
        <v>3715</v>
      </c>
      <c r="W99" s="350">
        <v>3710</v>
      </c>
      <c r="X99" s="350" t="s">
        <v>2</v>
      </c>
      <c r="Y99" s="350">
        <f>ROWS($X$4:X99)</f>
        <v>96</v>
      </c>
      <c r="Z99" s="581" t="str">
        <f t="shared" si="5"/>
        <v/>
      </c>
      <c r="AA99" s="581" t="str">
        <f>IFERROR(SMALL($Z$4:$Z$118,ROWS($X$4:X99)),"")</f>
        <v/>
      </c>
    </row>
    <row r="100" spans="3:27" ht="15" hidden="1" x14ac:dyDescent="0.25">
      <c r="C100" s="350" t="s">
        <v>642</v>
      </c>
      <c r="D100" s="350">
        <v>0.29239263803680982</v>
      </c>
      <c r="E100" s="350">
        <v>0.23447852760736196</v>
      </c>
      <c r="F100" s="350">
        <v>0.18441717791411044</v>
      </c>
      <c r="G100" s="350">
        <v>0.15668711656441717</v>
      </c>
      <c r="H100" s="350">
        <v>0.13202453987730062</v>
      </c>
      <c r="I100" s="350" t="s">
        <v>2</v>
      </c>
      <c r="J100" s="350">
        <f>ROWS($I$4:I100)</f>
        <v>97</v>
      </c>
      <c r="K100" s="581" t="str">
        <f t="shared" ref="K100:K118" si="6">IF($AE$4=I100,J100,"")</f>
        <v/>
      </c>
      <c r="L100" s="581" t="str">
        <f>IFERROR(SMALL($K$4:$K$118,ROWS(I$4:$I100)),"")</f>
        <v/>
      </c>
      <c r="O100" s="350" t="s">
        <v>642</v>
      </c>
      <c r="P100" s="350">
        <v>2385</v>
      </c>
      <c r="Q100" s="350">
        <v>1910</v>
      </c>
      <c r="R100" s="350">
        <v>1505</v>
      </c>
      <c r="S100" s="350">
        <v>1275</v>
      </c>
      <c r="T100" s="350">
        <v>1075</v>
      </c>
      <c r="U100" s="350">
        <v>20</v>
      </c>
      <c r="V100" s="350">
        <v>8170</v>
      </c>
      <c r="W100" s="350">
        <v>8150</v>
      </c>
      <c r="X100" s="350" t="s">
        <v>2</v>
      </c>
      <c r="Y100" s="350">
        <f>ROWS($X$4:X100)</f>
        <v>97</v>
      </c>
      <c r="Z100" s="581" t="str">
        <f t="shared" ref="Z100:Z118" si="7">IF($AE$4=X100,Y100,"")</f>
        <v/>
      </c>
      <c r="AA100" s="581" t="str">
        <f>IFERROR(SMALL($Z$4:$Z$118,ROWS($X$4:X100)),"")</f>
        <v/>
      </c>
    </row>
    <row r="101" spans="3:27" ht="15" hidden="1" x14ac:dyDescent="0.25">
      <c r="C101" s="350" t="s">
        <v>643</v>
      </c>
      <c r="D101" s="350">
        <v>0.37450262613401242</v>
      </c>
      <c r="E101" s="350">
        <v>0.24383256406175394</v>
      </c>
      <c r="F101" s="350">
        <v>0.17873627248129875</v>
      </c>
      <c r="G101" s="350">
        <v>0.12414451695050135</v>
      </c>
      <c r="H101" s="350">
        <v>7.8784020372433552E-2</v>
      </c>
      <c r="I101" s="350" t="s">
        <v>2</v>
      </c>
      <c r="J101" s="350">
        <f>ROWS($I$4:I101)</f>
        <v>98</v>
      </c>
      <c r="K101" s="581" t="str">
        <f t="shared" si="6"/>
        <v/>
      </c>
      <c r="L101" s="581" t="str">
        <f>IFERROR(SMALL($K$4:$K$118,ROWS(I$4:$I101)),"")</f>
        <v/>
      </c>
      <c r="O101" s="350" t="s">
        <v>643</v>
      </c>
      <c r="P101" s="350">
        <v>2355</v>
      </c>
      <c r="Q101" s="350">
        <v>1530</v>
      </c>
      <c r="R101" s="350">
        <v>1125</v>
      </c>
      <c r="S101" s="350">
        <v>780</v>
      </c>
      <c r="T101" s="350">
        <v>495</v>
      </c>
      <c r="U101" s="350">
        <v>10</v>
      </c>
      <c r="V101" s="350">
        <v>6290</v>
      </c>
      <c r="W101" s="350">
        <v>6285</v>
      </c>
      <c r="X101" s="350" t="s">
        <v>2</v>
      </c>
      <c r="Y101" s="350">
        <f>ROWS($X$4:X101)</f>
        <v>98</v>
      </c>
      <c r="Z101" s="581" t="str">
        <f t="shared" si="7"/>
        <v/>
      </c>
      <c r="AA101" s="581" t="str">
        <f>IFERROR(SMALL($Z$4:$Z$118,ROWS($X$4:X101)),"")</f>
        <v/>
      </c>
    </row>
    <row r="102" spans="3:27" ht="15" hidden="1" x14ac:dyDescent="0.25">
      <c r="C102" s="350" t="s">
        <v>644</v>
      </c>
      <c r="D102" s="350">
        <v>0.33316544950893984</v>
      </c>
      <c r="E102" s="350">
        <v>0.2466633089901788</v>
      </c>
      <c r="F102" s="350">
        <v>0.18572148073533115</v>
      </c>
      <c r="G102" s="350">
        <v>0.13447494333920926</v>
      </c>
      <c r="H102" s="350">
        <v>9.997481742634097E-2</v>
      </c>
      <c r="I102" s="350" t="s">
        <v>2</v>
      </c>
      <c r="J102" s="350">
        <f>ROWS($I$4:I102)</f>
        <v>99</v>
      </c>
      <c r="K102" s="581" t="str">
        <f t="shared" si="6"/>
        <v/>
      </c>
      <c r="L102" s="581" t="str">
        <f>IFERROR(SMALL($K$4:$K$118,ROWS(I$4:$I102)),"")</f>
        <v/>
      </c>
      <c r="O102" s="350" t="s">
        <v>644</v>
      </c>
      <c r="P102" s="350">
        <v>2645</v>
      </c>
      <c r="Q102" s="350">
        <v>1960</v>
      </c>
      <c r="R102" s="350">
        <v>1475</v>
      </c>
      <c r="S102" s="350">
        <v>1070</v>
      </c>
      <c r="T102" s="350">
        <v>795</v>
      </c>
      <c r="U102" s="350">
        <v>10</v>
      </c>
      <c r="V102" s="350">
        <v>7950</v>
      </c>
      <c r="W102" s="350">
        <v>7940</v>
      </c>
      <c r="X102" s="350" t="s">
        <v>2</v>
      </c>
      <c r="Y102" s="350">
        <f>ROWS($X$4:X102)</f>
        <v>99</v>
      </c>
      <c r="Z102" s="581" t="str">
        <f t="shared" si="7"/>
        <v/>
      </c>
      <c r="AA102" s="581" t="str">
        <f>IFERROR(SMALL($Z$4:$Z$118,ROWS($X$4:X102)),"")</f>
        <v/>
      </c>
    </row>
    <row r="103" spans="3:27" ht="15" hidden="1" x14ac:dyDescent="0.25">
      <c r="C103" s="350" t="s">
        <v>645</v>
      </c>
      <c r="D103" s="350">
        <v>0.37140160453043891</v>
      </c>
      <c r="E103" s="350">
        <v>0.21613968853232657</v>
      </c>
      <c r="F103" s="350">
        <v>0.1812175554506843</v>
      </c>
      <c r="G103" s="350">
        <v>0.13072203869749882</v>
      </c>
      <c r="H103" s="350">
        <v>0.10051911278905144</v>
      </c>
      <c r="I103" s="350" t="s">
        <v>2</v>
      </c>
      <c r="J103" s="350">
        <f>ROWS($I$4:I103)</f>
        <v>100</v>
      </c>
      <c r="K103" s="581" t="str">
        <f t="shared" si="6"/>
        <v/>
      </c>
      <c r="L103" s="581" t="str">
        <f>IFERROR(SMALL($K$4:$K$118,ROWS(I$4:$I103)),"")</f>
        <v/>
      </c>
      <c r="O103" s="350" t="s">
        <v>645</v>
      </c>
      <c r="P103" s="350">
        <v>785</v>
      </c>
      <c r="Q103" s="350">
        <v>460</v>
      </c>
      <c r="R103" s="350">
        <v>385</v>
      </c>
      <c r="S103" s="350">
        <v>275</v>
      </c>
      <c r="T103" s="350">
        <v>215</v>
      </c>
      <c r="U103" s="350" t="s">
        <v>137</v>
      </c>
      <c r="V103" s="350">
        <v>2120</v>
      </c>
      <c r="W103" s="350">
        <v>2120</v>
      </c>
      <c r="X103" s="350" t="s">
        <v>2</v>
      </c>
      <c r="Y103" s="350">
        <f>ROWS($X$4:X103)</f>
        <v>100</v>
      </c>
      <c r="Z103" s="581" t="str">
        <f t="shared" si="7"/>
        <v/>
      </c>
      <c r="AA103" s="581" t="str">
        <f>IFERROR(SMALL($Z$4:$Z$118,ROWS($X$4:X103)),"")</f>
        <v/>
      </c>
    </row>
    <row r="104" spans="3:27" ht="15" hidden="1" x14ac:dyDescent="0.25">
      <c r="C104" s="350" t="s">
        <v>212</v>
      </c>
      <c r="D104" s="350">
        <v>0.20770161577336466</v>
      </c>
      <c r="E104" s="350">
        <v>0.22236458110897572</v>
      </c>
      <c r="F104" s="350">
        <v>0.21880560894013809</v>
      </c>
      <c r="G104" s="350">
        <v>0.19659762260659122</v>
      </c>
      <c r="H104" s="350">
        <v>0.15453057157093031</v>
      </c>
      <c r="I104" s="350" t="s">
        <v>2</v>
      </c>
      <c r="J104" s="350">
        <f>ROWS($I$4:I104)</f>
        <v>101</v>
      </c>
      <c r="K104" s="581" t="str">
        <f t="shared" si="6"/>
        <v/>
      </c>
      <c r="L104" s="581" t="str">
        <f>IFERROR(SMALL($K$4:$K$118,ROWS(I$4:$I104)),"")</f>
        <v/>
      </c>
      <c r="O104" s="350" t="s">
        <v>212</v>
      </c>
      <c r="P104" s="350">
        <v>2920</v>
      </c>
      <c r="Q104" s="350">
        <v>3125</v>
      </c>
      <c r="R104" s="350">
        <v>3075</v>
      </c>
      <c r="S104" s="350">
        <v>2760</v>
      </c>
      <c r="T104" s="350">
        <v>2170</v>
      </c>
      <c r="U104" s="350">
        <v>25</v>
      </c>
      <c r="V104" s="350">
        <v>14075</v>
      </c>
      <c r="W104" s="350">
        <v>14050</v>
      </c>
      <c r="X104" s="350" t="s">
        <v>2</v>
      </c>
      <c r="Y104" s="350">
        <f>ROWS($X$4:X104)</f>
        <v>101</v>
      </c>
      <c r="Z104" s="581" t="str">
        <f t="shared" si="7"/>
        <v/>
      </c>
      <c r="AA104" s="581" t="str">
        <f>IFERROR(SMALL($Z$4:$Z$118,ROWS($X$4:X104)),"")</f>
        <v/>
      </c>
    </row>
    <row r="105" spans="3:27" ht="15" hidden="1" x14ac:dyDescent="0.25">
      <c r="C105" s="350" t="s">
        <v>646</v>
      </c>
      <c r="D105" s="350">
        <v>0.21836228287841192</v>
      </c>
      <c r="E105" s="350">
        <v>0.22828784119106699</v>
      </c>
      <c r="F105" s="350">
        <v>0.23076923076923078</v>
      </c>
      <c r="G105" s="350">
        <v>0.21091811414392059</v>
      </c>
      <c r="H105" s="350">
        <v>0.11166253101736973</v>
      </c>
      <c r="I105" s="350" t="s">
        <v>2</v>
      </c>
      <c r="J105" s="350">
        <f>ROWS($I$4:I105)</f>
        <v>102</v>
      </c>
      <c r="K105" s="581" t="str">
        <f t="shared" si="6"/>
        <v/>
      </c>
      <c r="L105" s="581" t="str">
        <f>IFERROR(SMALL($K$4:$K$118,ROWS(I$4:$I105)),"")</f>
        <v/>
      </c>
      <c r="O105" s="350" t="s">
        <v>646</v>
      </c>
      <c r="P105" s="350">
        <v>90</v>
      </c>
      <c r="Q105" s="350">
        <v>90</v>
      </c>
      <c r="R105" s="350">
        <v>95</v>
      </c>
      <c r="S105" s="350">
        <v>85</v>
      </c>
      <c r="T105" s="350">
        <v>45</v>
      </c>
      <c r="U105" s="350">
        <v>0</v>
      </c>
      <c r="V105" s="350">
        <v>405</v>
      </c>
      <c r="W105" s="350">
        <v>405</v>
      </c>
      <c r="X105" s="350" t="s">
        <v>2</v>
      </c>
      <c r="Y105" s="350">
        <f>ROWS($X$4:X105)</f>
        <v>102</v>
      </c>
      <c r="Z105" s="581" t="str">
        <f t="shared" si="7"/>
        <v/>
      </c>
      <c r="AA105" s="581" t="str">
        <f>IFERROR(SMALL($Z$4:$Z$118,ROWS($X$4:X105)),"")</f>
        <v/>
      </c>
    </row>
    <row r="106" spans="3:27" ht="15" hidden="1" x14ac:dyDescent="0.25">
      <c r="C106" s="350" t="s">
        <v>647</v>
      </c>
      <c r="D106" s="350">
        <v>0.35962489562592331</v>
      </c>
      <c r="E106" s="350">
        <v>0.24979125184661827</v>
      </c>
      <c r="F106" s="350">
        <v>0.1826706917592652</v>
      </c>
      <c r="G106" s="350">
        <v>0.13077268931851757</v>
      </c>
      <c r="H106" s="350">
        <v>7.7140471449675632E-2</v>
      </c>
      <c r="I106" s="350" t="s">
        <v>2</v>
      </c>
      <c r="J106" s="350">
        <f>ROWS($I$4:I106)</f>
        <v>103</v>
      </c>
      <c r="K106" s="581" t="str">
        <f t="shared" si="6"/>
        <v/>
      </c>
      <c r="L106" s="581" t="str">
        <f>IFERROR(SMALL($K$4:$K$118,ROWS(I$4:$I106)),"")</f>
        <v/>
      </c>
      <c r="O106" s="350" t="s">
        <v>647</v>
      </c>
      <c r="P106" s="350">
        <v>5600</v>
      </c>
      <c r="Q106" s="350">
        <v>3890</v>
      </c>
      <c r="R106" s="350">
        <v>2845</v>
      </c>
      <c r="S106" s="350">
        <v>2035</v>
      </c>
      <c r="T106" s="350">
        <v>1200</v>
      </c>
      <c r="U106" s="350">
        <v>30</v>
      </c>
      <c r="V106" s="350">
        <v>15600</v>
      </c>
      <c r="W106" s="350">
        <v>15570</v>
      </c>
      <c r="X106" s="350" t="s">
        <v>2</v>
      </c>
      <c r="Y106" s="350">
        <f>ROWS($X$4:X106)</f>
        <v>103</v>
      </c>
      <c r="Z106" s="581" t="str">
        <f t="shared" si="7"/>
        <v/>
      </c>
      <c r="AA106" s="581" t="str">
        <f>IFERROR(SMALL($Z$4:$Z$118,ROWS($X$4:X106)),"")</f>
        <v/>
      </c>
    </row>
    <row r="107" spans="3:27" ht="15" hidden="1" x14ac:dyDescent="0.25">
      <c r="C107" s="350" t="s">
        <v>648</v>
      </c>
      <c r="D107" s="350">
        <v>0.31269285079232256</v>
      </c>
      <c r="E107" s="350">
        <v>0.23581402646305111</v>
      </c>
      <c r="F107" s="350">
        <v>0.18660111918832697</v>
      </c>
      <c r="G107" s="350">
        <v>0.15428063385806182</v>
      </c>
      <c r="H107" s="350">
        <v>0.11061136969823754</v>
      </c>
      <c r="I107" s="350" t="s">
        <v>2</v>
      </c>
      <c r="J107" s="350">
        <f>ROWS($I$4:I107)</f>
        <v>104</v>
      </c>
      <c r="K107" s="581" t="str">
        <f t="shared" si="6"/>
        <v/>
      </c>
      <c r="L107" s="581" t="str">
        <f>IFERROR(SMALL($K$4:$K$118,ROWS(I$4:$I107)),"")</f>
        <v/>
      </c>
      <c r="O107" s="350" t="s">
        <v>648</v>
      </c>
      <c r="P107" s="350">
        <v>5980</v>
      </c>
      <c r="Q107" s="350">
        <v>4510</v>
      </c>
      <c r="R107" s="350">
        <v>3570</v>
      </c>
      <c r="S107" s="350">
        <v>2950</v>
      </c>
      <c r="T107" s="350">
        <v>2115</v>
      </c>
      <c r="U107" s="350">
        <v>20</v>
      </c>
      <c r="V107" s="350">
        <v>19145</v>
      </c>
      <c r="W107" s="350">
        <v>19120</v>
      </c>
      <c r="X107" s="350" t="s">
        <v>2</v>
      </c>
      <c r="Y107" s="350">
        <f>ROWS($X$4:X107)</f>
        <v>104</v>
      </c>
      <c r="Z107" s="581" t="str">
        <f t="shared" si="7"/>
        <v/>
      </c>
      <c r="AA107" s="581" t="str">
        <f>IFERROR(SMALL($Z$4:$Z$118,ROWS($X$4:X107)),"")</f>
        <v/>
      </c>
    </row>
    <row r="108" spans="3:27" ht="15" hidden="1" x14ac:dyDescent="0.25">
      <c r="C108" s="350" t="s">
        <v>649</v>
      </c>
      <c r="D108" s="350">
        <v>0.39719626168224298</v>
      </c>
      <c r="E108" s="350">
        <v>0.21144859813084113</v>
      </c>
      <c r="F108" s="350">
        <v>0.14602803738317757</v>
      </c>
      <c r="G108" s="350">
        <v>0.1542056074766355</v>
      </c>
      <c r="H108" s="350">
        <v>9.11214953271028E-2</v>
      </c>
      <c r="I108" s="350" t="s">
        <v>2</v>
      </c>
      <c r="J108" s="350">
        <f>ROWS($I$4:I108)</f>
        <v>105</v>
      </c>
      <c r="K108" s="581" t="str">
        <f t="shared" si="6"/>
        <v/>
      </c>
      <c r="L108" s="581" t="str">
        <f>IFERROR(SMALL($K$4:$K$118,ROWS(I$4:$I108)),"")</f>
        <v/>
      </c>
      <c r="O108" s="350" t="s">
        <v>649</v>
      </c>
      <c r="P108" s="350">
        <v>340</v>
      </c>
      <c r="Q108" s="350">
        <v>180</v>
      </c>
      <c r="R108" s="350">
        <v>125</v>
      </c>
      <c r="S108" s="350">
        <v>130</v>
      </c>
      <c r="T108" s="350">
        <v>80</v>
      </c>
      <c r="U108" s="350">
        <v>5</v>
      </c>
      <c r="V108" s="350">
        <v>860</v>
      </c>
      <c r="W108" s="350">
        <v>855</v>
      </c>
      <c r="X108" s="350" t="s">
        <v>2</v>
      </c>
      <c r="Y108" s="350">
        <f>ROWS($X$4:X108)</f>
        <v>105</v>
      </c>
      <c r="Z108" s="581" t="str">
        <f t="shared" si="7"/>
        <v/>
      </c>
      <c r="AA108" s="581" t="str">
        <f>IFERROR(SMALL($Z$4:$Z$118,ROWS($X$4:X108)),"")</f>
        <v/>
      </c>
    </row>
    <row r="109" spans="3:27" ht="15" hidden="1" x14ac:dyDescent="0.25">
      <c r="C109" s="350" t="s">
        <v>650</v>
      </c>
      <c r="D109" s="350">
        <v>0.33533196841181634</v>
      </c>
      <c r="E109" s="350">
        <v>0.22916057326703715</v>
      </c>
      <c r="F109" s="350">
        <v>0.19289265867212635</v>
      </c>
      <c r="G109" s="350">
        <v>0.14609534951740274</v>
      </c>
      <c r="H109" s="350">
        <v>9.6519450131617432E-2</v>
      </c>
      <c r="I109" s="350" t="s">
        <v>2</v>
      </c>
      <c r="J109" s="350">
        <f>ROWS($I$4:I109)</f>
        <v>106</v>
      </c>
      <c r="K109" s="581" t="str">
        <f t="shared" si="6"/>
        <v/>
      </c>
      <c r="L109" s="581" t="str">
        <f>IFERROR(SMALL($K$4:$K$118,ROWS(I$4:$I109)),"")</f>
        <v/>
      </c>
      <c r="O109" s="350" t="s">
        <v>650</v>
      </c>
      <c r="P109" s="350">
        <v>2295</v>
      </c>
      <c r="Q109" s="350">
        <v>1565</v>
      </c>
      <c r="R109" s="350">
        <v>1320</v>
      </c>
      <c r="S109" s="350">
        <v>1000</v>
      </c>
      <c r="T109" s="350">
        <v>660</v>
      </c>
      <c r="U109" s="350">
        <v>5</v>
      </c>
      <c r="V109" s="350">
        <v>6845</v>
      </c>
      <c r="W109" s="350">
        <v>6840</v>
      </c>
      <c r="X109" s="350" t="s">
        <v>2</v>
      </c>
      <c r="Y109" s="350">
        <f>ROWS($X$4:X109)</f>
        <v>106</v>
      </c>
      <c r="Z109" s="581" t="str">
        <f t="shared" si="7"/>
        <v/>
      </c>
      <c r="AA109" s="581" t="str">
        <f>IFERROR(SMALL($Z$4:$Z$118,ROWS($X$4:X109)),"")</f>
        <v/>
      </c>
    </row>
    <row r="110" spans="3:27" ht="15" hidden="1" x14ac:dyDescent="0.25">
      <c r="C110" s="350" t="s">
        <v>651</v>
      </c>
      <c r="D110" s="350">
        <v>0.26422018348623855</v>
      </c>
      <c r="E110" s="350">
        <v>0.24770642201834864</v>
      </c>
      <c r="F110" s="350">
        <v>0.16513761467889909</v>
      </c>
      <c r="G110" s="350">
        <v>0.19633027522935781</v>
      </c>
      <c r="H110" s="350">
        <v>0.12660550458715597</v>
      </c>
      <c r="I110" s="350" t="s">
        <v>2</v>
      </c>
      <c r="J110" s="350">
        <f>ROWS($I$4:I110)</f>
        <v>107</v>
      </c>
      <c r="K110" s="581" t="str">
        <f t="shared" si="6"/>
        <v/>
      </c>
      <c r="L110" s="581" t="str">
        <f>IFERROR(SMALL($K$4:$K$118,ROWS(I$4:$I110)),"")</f>
        <v/>
      </c>
      <c r="O110" s="350" t="s">
        <v>651</v>
      </c>
      <c r="P110" s="350">
        <v>145</v>
      </c>
      <c r="Q110" s="350">
        <v>135</v>
      </c>
      <c r="R110" s="350">
        <v>90</v>
      </c>
      <c r="S110" s="350">
        <v>105</v>
      </c>
      <c r="T110" s="350">
        <v>70</v>
      </c>
      <c r="U110" s="350" t="s">
        <v>137</v>
      </c>
      <c r="V110" s="350">
        <v>545</v>
      </c>
      <c r="W110" s="350">
        <v>545</v>
      </c>
      <c r="X110" s="350" t="s">
        <v>2</v>
      </c>
      <c r="Y110" s="350">
        <f>ROWS($X$4:X110)</f>
        <v>107</v>
      </c>
      <c r="Z110" s="581" t="str">
        <f t="shared" si="7"/>
        <v/>
      </c>
      <c r="AA110" s="581" t="str">
        <f>IFERROR(SMALL($Z$4:$Z$118,ROWS($X$4:X110)),"")</f>
        <v/>
      </c>
    </row>
    <row r="111" spans="3:27" ht="15" hidden="1" x14ac:dyDescent="0.25">
      <c r="C111" s="350" t="s">
        <v>652</v>
      </c>
      <c r="D111" s="350">
        <v>5.4794520547945202E-2</v>
      </c>
      <c r="E111" s="350">
        <v>0.23287671232876711</v>
      </c>
      <c r="F111" s="350">
        <v>0.21232876712328766</v>
      </c>
      <c r="G111" s="350">
        <v>0.27397260273972601</v>
      </c>
      <c r="H111" s="350">
        <v>0.22602739726027396</v>
      </c>
      <c r="I111" s="350" t="s">
        <v>2</v>
      </c>
      <c r="J111" s="350">
        <f>ROWS($I$4:I111)</f>
        <v>108</v>
      </c>
      <c r="K111" s="581" t="str">
        <f t="shared" si="6"/>
        <v/>
      </c>
      <c r="L111" s="581" t="str">
        <f>IFERROR(SMALL($K$4:$K$118,ROWS(I$4:$I111)),"")</f>
        <v/>
      </c>
      <c r="O111" s="350" t="s">
        <v>652</v>
      </c>
      <c r="P111" s="350">
        <v>10</v>
      </c>
      <c r="Q111" s="350">
        <v>35</v>
      </c>
      <c r="R111" s="350">
        <v>30</v>
      </c>
      <c r="S111" s="350">
        <v>40</v>
      </c>
      <c r="T111" s="350">
        <v>35</v>
      </c>
      <c r="U111" s="350">
        <v>10</v>
      </c>
      <c r="V111" s="350">
        <v>160</v>
      </c>
      <c r="W111" s="350">
        <v>145</v>
      </c>
      <c r="X111" s="350" t="s">
        <v>2</v>
      </c>
      <c r="Y111" s="350">
        <f>ROWS($X$4:X111)</f>
        <v>108</v>
      </c>
      <c r="Z111" s="581" t="str">
        <f t="shared" si="7"/>
        <v/>
      </c>
      <c r="AA111" s="581" t="str">
        <f>IFERROR(SMALL($Z$4:$Z$118,ROWS($X$4:X111)),"")</f>
        <v/>
      </c>
    </row>
    <row r="112" spans="3:27" ht="15" hidden="1" x14ac:dyDescent="0.25">
      <c r="C112" s="350" t="s">
        <v>653</v>
      </c>
      <c r="D112" s="350">
        <v>0.23044466082440765</v>
      </c>
      <c r="E112" s="350">
        <v>0.21843557286595261</v>
      </c>
      <c r="F112" s="350">
        <v>0.1872768581629341</v>
      </c>
      <c r="G112" s="350">
        <v>0.1872768581629341</v>
      </c>
      <c r="H112" s="350">
        <v>0.17656604998377151</v>
      </c>
      <c r="I112" s="350" t="s">
        <v>2</v>
      </c>
      <c r="J112" s="350">
        <f>ROWS($I$4:I112)</f>
        <v>109</v>
      </c>
      <c r="K112" s="581" t="str">
        <f t="shared" si="6"/>
        <v/>
      </c>
      <c r="L112" s="581" t="str">
        <f>IFERROR(SMALL($K$4:$K$118,ROWS(I$4:$I112)),"")</f>
        <v/>
      </c>
      <c r="O112" s="350" t="s">
        <v>653</v>
      </c>
      <c r="P112" s="350">
        <v>710</v>
      </c>
      <c r="Q112" s="350">
        <v>675</v>
      </c>
      <c r="R112" s="350">
        <v>575</v>
      </c>
      <c r="S112" s="350">
        <v>575</v>
      </c>
      <c r="T112" s="350">
        <v>545</v>
      </c>
      <c r="U112" s="350">
        <v>5</v>
      </c>
      <c r="V112" s="350">
        <v>3085</v>
      </c>
      <c r="W112" s="350">
        <v>3080</v>
      </c>
      <c r="X112" s="350" t="s">
        <v>2</v>
      </c>
      <c r="Y112" s="350">
        <f>ROWS($X$4:X112)</f>
        <v>109</v>
      </c>
      <c r="Z112" s="581" t="str">
        <f t="shared" si="7"/>
        <v/>
      </c>
      <c r="AA112" s="581" t="str">
        <f>IFERROR(SMALL($Z$4:$Z$118,ROWS($X$4:X112)),"")</f>
        <v/>
      </c>
    </row>
    <row r="113" spans="3:27" ht="15" hidden="1" x14ac:dyDescent="0.25">
      <c r="C113" s="350" t="s">
        <v>654</v>
      </c>
      <c r="D113" s="350">
        <v>0.26213592233009708</v>
      </c>
      <c r="E113" s="350">
        <v>0.24536628420123566</v>
      </c>
      <c r="F113" s="350">
        <v>0.18476022359517505</v>
      </c>
      <c r="G113" s="350">
        <v>0.16475433951162108</v>
      </c>
      <c r="H113" s="350">
        <v>0.14298323036187113</v>
      </c>
      <c r="I113" s="350" t="s">
        <v>2</v>
      </c>
      <c r="J113" s="350">
        <f>ROWS($I$4:I113)</f>
        <v>110</v>
      </c>
      <c r="K113" s="581" t="str">
        <f t="shared" si="6"/>
        <v/>
      </c>
      <c r="L113" s="581" t="str">
        <f>IFERROR(SMALL($K$4:$K$118,ROWS(I$4:$I113)),"")</f>
        <v/>
      </c>
      <c r="O113" s="350" t="s">
        <v>654</v>
      </c>
      <c r="P113" s="350">
        <v>890</v>
      </c>
      <c r="Q113" s="350">
        <v>835</v>
      </c>
      <c r="R113" s="350">
        <v>630</v>
      </c>
      <c r="S113" s="350">
        <v>560</v>
      </c>
      <c r="T113" s="350">
        <v>485</v>
      </c>
      <c r="U113" s="350">
        <v>5</v>
      </c>
      <c r="V113" s="350">
        <v>3405</v>
      </c>
      <c r="W113" s="350">
        <v>3400</v>
      </c>
      <c r="X113" s="350" t="s">
        <v>2</v>
      </c>
      <c r="Y113" s="350">
        <f>ROWS($X$4:X113)</f>
        <v>110</v>
      </c>
      <c r="Z113" s="581" t="str">
        <f t="shared" si="7"/>
        <v/>
      </c>
      <c r="AA113" s="581" t="str">
        <f>IFERROR(SMALL($Z$4:$Z$118,ROWS($X$4:X113)),"")</f>
        <v/>
      </c>
    </row>
    <row r="114" spans="3:27" ht="15" hidden="1" x14ac:dyDescent="0.25">
      <c r="C114" s="350" t="s">
        <v>655</v>
      </c>
      <c r="D114" s="350">
        <v>0.23495702005730659</v>
      </c>
      <c r="E114" s="350">
        <v>0.19770773638968481</v>
      </c>
      <c r="F114" s="350">
        <v>0.19197707736389685</v>
      </c>
      <c r="G114" s="350">
        <v>0.18911174785100288</v>
      </c>
      <c r="H114" s="350">
        <v>0.18624641833810887</v>
      </c>
      <c r="I114" s="350" t="s">
        <v>2</v>
      </c>
      <c r="J114" s="350">
        <f>ROWS($I$4:I114)</f>
        <v>111</v>
      </c>
      <c r="K114" s="581" t="str">
        <f t="shared" si="6"/>
        <v/>
      </c>
      <c r="L114" s="581" t="str">
        <f>IFERROR(SMALL($K$4:$K$118,ROWS(I$4:$I114)),"")</f>
        <v/>
      </c>
      <c r="O114" s="350" t="s">
        <v>655</v>
      </c>
      <c r="P114" s="350">
        <v>165</v>
      </c>
      <c r="Q114" s="350">
        <v>140</v>
      </c>
      <c r="R114" s="350">
        <v>135</v>
      </c>
      <c r="S114" s="350">
        <v>130</v>
      </c>
      <c r="T114" s="350">
        <v>130</v>
      </c>
      <c r="U114" s="350">
        <v>0</v>
      </c>
      <c r="V114" s="350">
        <v>700</v>
      </c>
      <c r="W114" s="350">
        <v>700</v>
      </c>
      <c r="X114" s="350" t="s">
        <v>2</v>
      </c>
      <c r="Y114" s="350">
        <f>ROWS($X$4:X114)</f>
        <v>111</v>
      </c>
      <c r="Z114" s="581" t="str">
        <f t="shared" si="7"/>
        <v/>
      </c>
      <c r="AA114" s="581" t="str">
        <f>IFERROR(SMALL($Z$4:$Z$118,ROWS($X$4:X114)),"")</f>
        <v/>
      </c>
    </row>
    <row r="115" spans="3:27" ht="15" hidden="1" x14ac:dyDescent="0.25">
      <c r="C115" s="350" t="s">
        <v>656</v>
      </c>
      <c r="D115" s="350">
        <v>0.25572039225546894</v>
      </c>
      <c r="E115" s="350">
        <v>0.21775207442796077</v>
      </c>
      <c r="F115" s="350">
        <v>0.18682423937641437</v>
      </c>
      <c r="G115" s="350">
        <v>0.17123459894392759</v>
      </c>
      <c r="H115" s="350">
        <v>0.16846869499622832</v>
      </c>
      <c r="I115" s="350" t="s">
        <v>2</v>
      </c>
      <c r="J115" s="350">
        <f>ROWS($I$4:I115)</f>
        <v>112</v>
      </c>
      <c r="K115" s="581" t="str">
        <f t="shared" si="6"/>
        <v/>
      </c>
      <c r="L115" s="581" t="str">
        <f>IFERROR(SMALL($K$4:$K$118,ROWS(I$4:$I115)),"")</f>
        <v/>
      </c>
      <c r="O115" s="350" t="s">
        <v>656</v>
      </c>
      <c r="P115" s="350">
        <v>1015</v>
      </c>
      <c r="Q115" s="350">
        <v>865</v>
      </c>
      <c r="R115" s="350">
        <v>745</v>
      </c>
      <c r="S115" s="350">
        <v>680</v>
      </c>
      <c r="T115" s="350">
        <v>670</v>
      </c>
      <c r="U115" s="350">
        <v>10</v>
      </c>
      <c r="V115" s="350">
        <v>3985</v>
      </c>
      <c r="W115" s="350">
        <v>3975</v>
      </c>
      <c r="X115" s="350" t="s">
        <v>2</v>
      </c>
      <c r="Y115" s="350">
        <f>ROWS($X$4:X115)</f>
        <v>112</v>
      </c>
      <c r="Z115" s="581" t="str">
        <f t="shared" si="7"/>
        <v/>
      </c>
      <c r="AA115" s="581" t="str">
        <f>IFERROR(SMALL($Z$4:$Z$118,ROWS($X$4:X115)),"")</f>
        <v/>
      </c>
    </row>
    <row r="116" spans="3:27" ht="15" hidden="1" x14ac:dyDescent="0.25">
      <c r="C116" s="350" t="s">
        <v>657</v>
      </c>
      <c r="D116" s="350">
        <v>0.26021505376344084</v>
      </c>
      <c r="E116" s="350">
        <v>0.21505376344086022</v>
      </c>
      <c r="F116" s="350">
        <v>0.18709677419354839</v>
      </c>
      <c r="G116" s="350">
        <v>0.16129032258064516</v>
      </c>
      <c r="H116" s="350">
        <v>0.17634408602150536</v>
      </c>
      <c r="I116" s="350" t="s">
        <v>2</v>
      </c>
      <c r="J116" s="350">
        <f>ROWS($I$4:I116)</f>
        <v>113</v>
      </c>
      <c r="K116" s="581" t="str">
        <f t="shared" si="6"/>
        <v/>
      </c>
      <c r="L116" s="581" t="str">
        <f>IFERROR(SMALL($K$4:$K$118,ROWS(I$4:$I116)),"")</f>
        <v/>
      </c>
      <c r="O116" s="350" t="s">
        <v>657</v>
      </c>
      <c r="P116" s="350">
        <v>120</v>
      </c>
      <c r="Q116" s="350">
        <v>100</v>
      </c>
      <c r="R116" s="350">
        <v>85</v>
      </c>
      <c r="S116" s="350">
        <v>75</v>
      </c>
      <c r="T116" s="350">
        <v>80</v>
      </c>
      <c r="U116" s="350">
        <v>5</v>
      </c>
      <c r="V116" s="350">
        <v>470</v>
      </c>
      <c r="W116" s="350">
        <v>465</v>
      </c>
      <c r="X116" s="350" t="s">
        <v>2</v>
      </c>
      <c r="Y116" s="350">
        <f>ROWS($X$4:X116)</f>
        <v>113</v>
      </c>
      <c r="Z116" s="581" t="str">
        <f t="shared" si="7"/>
        <v/>
      </c>
      <c r="AA116" s="581" t="str">
        <f>IFERROR(SMALL($Z$4:$Z$118,ROWS($X$4:X116)),"")</f>
        <v/>
      </c>
    </row>
    <row r="117" spans="3:27" ht="15" hidden="1" x14ac:dyDescent="0.25">
      <c r="C117" s="350" t="s">
        <v>658</v>
      </c>
      <c r="D117" s="350">
        <v>0.27903030303030302</v>
      </c>
      <c r="E117" s="350">
        <v>0.23103030303030303</v>
      </c>
      <c r="F117" s="350">
        <v>0.19418181818181818</v>
      </c>
      <c r="G117" s="350">
        <v>0.15103030303030304</v>
      </c>
      <c r="H117" s="350">
        <v>0.14472727272727273</v>
      </c>
      <c r="I117" s="350" t="s">
        <v>2</v>
      </c>
      <c r="J117" s="350">
        <f>ROWS($I$4:I117)</f>
        <v>114</v>
      </c>
      <c r="K117" s="581" t="str">
        <f t="shared" si="6"/>
        <v/>
      </c>
      <c r="L117" s="581" t="str">
        <f>IFERROR(SMALL($K$4:$K$118,ROWS(I$4:$I117)),"")</f>
        <v/>
      </c>
      <c r="O117" s="350" t="s">
        <v>658</v>
      </c>
      <c r="P117" s="350">
        <v>1150</v>
      </c>
      <c r="Q117" s="350">
        <v>955</v>
      </c>
      <c r="R117" s="350">
        <v>800</v>
      </c>
      <c r="S117" s="350">
        <v>625</v>
      </c>
      <c r="T117" s="350">
        <v>595</v>
      </c>
      <c r="U117" s="350">
        <v>10</v>
      </c>
      <c r="V117" s="350">
        <v>4135</v>
      </c>
      <c r="W117" s="350">
        <v>4125</v>
      </c>
      <c r="X117" s="350" t="s">
        <v>2</v>
      </c>
      <c r="Y117" s="350">
        <f>ROWS($X$4:X117)</f>
        <v>114</v>
      </c>
      <c r="Z117" s="581" t="str">
        <f t="shared" si="7"/>
        <v/>
      </c>
      <c r="AA117" s="581" t="str">
        <f>IFERROR(SMALL($Z$4:$Z$118,ROWS($X$4:X117)),"")</f>
        <v/>
      </c>
    </row>
    <row r="118" spans="3:27" ht="15" hidden="1" x14ac:dyDescent="0.25">
      <c r="C118" s="350" t="s">
        <v>659</v>
      </c>
      <c r="D118" s="350">
        <v>0.31325301204819278</v>
      </c>
      <c r="E118" s="350">
        <v>0.24364123159303883</v>
      </c>
      <c r="F118" s="350">
        <v>0.21954484605087016</v>
      </c>
      <c r="G118" s="350">
        <v>0.14056224899598393</v>
      </c>
      <c r="H118" s="350">
        <v>8.2998661311914329E-2</v>
      </c>
      <c r="I118" s="350" t="s">
        <v>2</v>
      </c>
      <c r="J118" s="350">
        <f>ROWS($I$4:I118)</f>
        <v>115</v>
      </c>
      <c r="K118" s="581" t="str">
        <f t="shared" si="6"/>
        <v/>
      </c>
      <c r="L118" s="581" t="str">
        <f>IFERROR(SMALL($K$4:$K$118,ROWS(I$4:$I118)),"")</f>
        <v/>
      </c>
      <c r="O118" s="350" t="s">
        <v>659</v>
      </c>
      <c r="P118" s="350">
        <v>235</v>
      </c>
      <c r="Q118" s="350">
        <v>180</v>
      </c>
      <c r="R118" s="350">
        <v>165</v>
      </c>
      <c r="S118" s="350">
        <v>105</v>
      </c>
      <c r="T118" s="350">
        <v>60</v>
      </c>
      <c r="U118" s="350">
        <v>5</v>
      </c>
      <c r="V118" s="350">
        <v>750</v>
      </c>
      <c r="W118" s="350">
        <v>745</v>
      </c>
      <c r="X118" s="350" t="s">
        <v>2</v>
      </c>
      <c r="Y118" s="350">
        <f>ROWS($X$4:X118)</f>
        <v>115</v>
      </c>
      <c r="Z118" s="581" t="str">
        <f t="shared" si="7"/>
        <v/>
      </c>
      <c r="AA118" s="581" t="str">
        <f>IFERROR(SMALL($Z$4:$Z$118,ROWS($X$4:X118)),"")</f>
        <v/>
      </c>
    </row>
  </sheetData>
  <sheetProtection password="C022" sheet="1" objects="1" scenarios="1"/>
  <mergeCells count="2">
    <mergeCell ref="AD1:AT1"/>
    <mergeCell ref="AD3:AL3"/>
  </mergeCells>
  <dataValidations count="2">
    <dataValidation type="list" allowBlank="1" showInputMessage="1" showErrorMessage="1" sqref="AE5">
      <formula1>$A$2:$A$6</formula1>
    </dataValidation>
    <dataValidation type="list" allowBlank="1" showInputMessage="1" showErrorMessage="1" sqref="AE4">
      <formula1>$A$2:$A$6</formula1>
    </dataValidation>
  </dataValidation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2"/>
  <sheetViews>
    <sheetView topLeftCell="AB1" zoomScaleNormal="100" workbookViewId="0">
      <selection activeCell="AD2" sqref="AD2"/>
    </sheetView>
  </sheetViews>
  <sheetFormatPr defaultColWidth="0" defaultRowHeight="14.4" zeroHeight="1" x14ac:dyDescent="0.3"/>
  <cols>
    <col min="1" max="9" width="9.109375" style="350" hidden="1" customWidth="1"/>
    <col min="10" max="10" width="9.109375" style="634" hidden="1" customWidth="1"/>
    <col min="11" max="22" width="9.109375" style="350" hidden="1" customWidth="1"/>
    <col min="23" max="23" width="9.109375" style="634" hidden="1" customWidth="1"/>
    <col min="24" max="27" width="9.109375" style="350" hidden="1" customWidth="1"/>
    <col min="28" max="29" width="9.109375" style="350" customWidth="1"/>
    <col min="30" max="30" width="61.88671875" style="350" bestFit="1" customWidth="1"/>
    <col min="31" max="36" width="13.5546875" style="350" customWidth="1"/>
    <col min="37" max="38" width="9.109375" style="350" customWidth="1"/>
    <col min="39" max="39" width="61.88671875" style="350" bestFit="1" customWidth="1"/>
    <col min="40" max="40" width="9.33203125" style="350" customWidth="1"/>
    <col min="41" max="41" width="10.109375" style="350" customWidth="1"/>
    <col min="42" max="46" width="9.33203125" style="350" customWidth="1"/>
    <col min="47" max="47" width="15" style="350" bestFit="1" customWidth="1"/>
    <col min="48" max="49" width="9.109375" style="350" customWidth="1"/>
    <col min="50" max="16384" width="9.109375" style="350" hidden="1"/>
  </cols>
  <sheetData>
    <row r="1" spans="1:47" ht="15" x14ac:dyDescent="0.25">
      <c r="AD1" s="861" t="s">
        <v>726</v>
      </c>
      <c r="AE1" s="861"/>
      <c r="AF1" s="861"/>
      <c r="AG1" s="861"/>
      <c r="AH1" s="861"/>
      <c r="AI1" s="861"/>
      <c r="AJ1" s="861"/>
      <c r="AK1" s="861"/>
      <c r="AL1" s="861"/>
      <c r="AM1" s="861"/>
      <c r="AN1" s="861"/>
      <c r="AO1" s="861"/>
      <c r="AP1" s="861"/>
      <c r="AQ1" s="861"/>
      <c r="AR1" s="861"/>
      <c r="AS1" s="861"/>
      <c r="AT1" s="861"/>
    </row>
    <row r="2" spans="1:47" ht="15" x14ac:dyDescent="0.25">
      <c r="A2" s="350" t="s">
        <v>135</v>
      </c>
      <c r="C2" s="363"/>
      <c r="O2" s="363"/>
      <c r="AK2" s="621"/>
    </row>
    <row r="3" spans="1:47" ht="15" x14ac:dyDescent="0.25">
      <c r="A3" s="350" t="s">
        <v>124</v>
      </c>
      <c r="AD3" s="862" t="s">
        <v>727</v>
      </c>
      <c r="AE3" s="862"/>
      <c r="AF3" s="862"/>
      <c r="AG3" s="862"/>
      <c r="AH3" s="862"/>
      <c r="AI3" s="862"/>
      <c r="AJ3" s="862"/>
      <c r="AK3" s="862"/>
      <c r="AL3" s="862"/>
      <c r="AM3" s="862"/>
      <c r="AU3" s="540"/>
    </row>
    <row r="4" spans="1:47" x14ac:dyDescent="0.3">
      <c r="A4" s="350" t="s">
        <v>112</v>
      </c>
      <c r="C4" s="363" t="s">
        <v>636</v>
      </c>
      <c r="D4" s="363" t="s">
        <v>169</v>
      </c>
      <c r="E4" s="363" t="s">
        <v>170</v>
      </c>
      <c r="F4" s="363" t="s">
        <v>497</v>
      </c>
      <c r="G4" s="363" t="s">
        <v>171</v>
      </c>
      <c r="H4" s="363" t="s">
        <v>166</v>
      </c>
      <c r="I4" s="363" t="s">
        <v>498</v>
      </c>
      <c r="J4" s="635" t="s">
        <v>543</v>
      </c>
      <c r="K4" s="363" t="s">
        <v>468</v>
      </c>
      <c r="L4" s="363" t="s">
        <v>469</v>
      </c>
      <c r="M4" s="363" t="s">
        <v>470</v>
      </c>
      <c r="O4" s="363" t="s">
        <v>636</v>
      </c>
      <c r="P4" s="363" t="s">
        <v>169</v>
      </c>
      <c r="Q4" s="363" t="s">
        <v>170</v>
      </c>
      <c r="R4" s="363" t="s">
        <v>497</v>
      </c>
      <c r="S4" s="363" t="s">
        <v>171</v>
      </c>
      <c r="T4" s="363" t="s">
        <v>166</v>
      </c>
      <c r="U4" s="363" t="s">
        <v>483</v>
      </c>
      <c r="V4" s="363" t="s">
        <v>498</v>
      </c>
      <c r="W4" s="634" t="s">
        <v>543</v>
      </c>
      <c r="X4" s="363" t="s">
        <v>468</v>
      </c>
      <c r="Y4" s="363" t="s">
        <v>469</v>
      </c>
      <c r="Z4" s="363" t="s">
        <v>470</v>
      </c>
      <c r="AD4" s="310" t="s">
        <v>737</v>
      </c>
      <c r="AE4" s="622" t="s">
        <v>135</v>
      </c>
      <c r="AU4" s="636"/>
    </row>
    <row r="5" spans="1:47" ht="15.75" thickBot="1" x14ac:dyDescent="0.3">
      <c r="A5" s="350" t="s">
        <v>3</v>
      </c>
      <c r="C5" s="350" t="s">
        <v>638</v>
      </c>
      <c r="D5" s="360">
        <v>3.850596842510589E-3</v>
      </c>
      <c r="E5" s="360">
        <v>2.3103581055063534E-3</v>
      </c>
      <c r="F5" s="360">
        <v>5.3908355795148251E-3</v>
      </c>
      <c r="G5" s="360">
        <v>1.1551790527531767E-3</v>
      </c>
      <c r="H5" s="360">
        <v>0.98729303041971506</v>
      </c>
      <c r="I5" s="360">
        <v>1.2706969580284944E-2</v>
      </c>
      <c r="J5" s="634" t="s">
        <v>135</v>
      </c>
      <c r="K5" s="637">
        <f>ROWS($J$5:J5)</f>
        <v>1</v>
      </c>
      <c r="L5" s="350">
        <f t="shared" ref="L5:L36" si="0">IF($AE$4=J5,K5,"")</f>
        <v>1</v>
      </c>
      <c r="M5" s="350">
        <f>IFERROR(SMALL($L$5:$L$119,ROWS(J$5:$J5)),"")</f>
        <v>1</v>
      </c>
      <c r="O5" s="350" t="s">
        <v>638</v>
      </c>
      <c r="P5" s="591">
        <v>10</v>
      </c>
      <c r="Q5" s="591">
        <v>5</v>
      </c>
      <c r="R5" s="591">
        <v>15</v>
      </c>
      <c r="S5" s="591">
        <v>5</v>
      </c>
      <c r="T5" s="591">
        <v>2565</v>
      </c>
      <c r="U5" s="591">
        <v>10</v>
      </c>
      <c r="V5" s="591">
        <v>35</v>
      </c>
      <c r="W5" s="634" t="s">
        <v>135</v>
      </c>
      <c r="X5" s="637">
        <f>ROWS($W$5:W5)</f>
        <v>1</v>
      </c>
      <c r="Y5" s="350">
        <f t="shared" ref="Y5:Y36" si="1">IF($AE$4=W5,X5,"")</f>
        <v>1</v>
      </c>
      <c r="Z5" s="350">
        <f>IFERROR(SMALL($Y$5:$Y$119,ROWS($W$5:W5)),"")</f>
        <v>1</v>
      </c>
      <c r="AK5" s="621"/>
      <c r="AL5" s="623"/>
      <c r="AU5" s="636"/>
    </row>
    <row r="6" spans="1:47" ht="75" x14ac:dyDescent="0.25">
      <c r="A6" s="350" t="s">
        <v>2</v>
      </c>
      <c r="C6" s="350" t="s">
        <v>639</v>
      </c>
      <c r="D6" s="360">
        <v>0.16521887242377789</v>
      </c>
      <c r="E6" s="360">
        <v>0.1594276954522228</v>
      </c>
      <c r="F6" s="360">
        <v>1.9076818259240333E-2</v>
      </c>
      <c r="G6" s="360">
        <v>0.15278487480838018</v>
      </c>
      <c r="H6" s="360">
        <v>0.50349173905637878</v>
      </c>
      <c r="I6" s="360">
        <v>0.49650826094362122</v>
      </c>
      <c r="J6" s="634" t="s">
        <v>135</v>
      </c>
      <c r="K6" s="637">
        <f>ROWS($J$5:J6)</f>
        <v>2</v>
      </c>
      <c r="L6" s="350">
        <f t="shared" si="0"/>
        <v>2</v>
      </c>
      <c r="M6" s="350">
        <f>IFERROR(SMALL($L$5:$L$119,ROWS(J$5:$J6)),"")</f>
        <v>2</v>
      </c>
      <c r="O6" s="350" t="s">
        <v>639</v>
      </c>
      <c r="P6" s="591">
        <v>970</v>
      </c>
      <c r="Q6" s="591">
        <v>935</v>
      </c>
      <c r="R6" s="591">
        <v>110</v>
      </c>
      <c r="S6" s="591">
        <v>895</v>
      </c>
      <c r="T6" s="591">
        <v>2955</v>
      </c>
      <c r="U6" s="591" t="s">
        <v>137</v>
      </c>
      <c r="V6" s="591">
        <v>2915</v>
      </c>
      <c r="W6" s="634" t="s">
        <v>135</v>
      </c>
      <c r="X6" s="637">
        <f>ROWS($W$5:W6)</f>
        <v>2</v>
      </c>
      <c r="Y6" s="350">
        <f t="shared" si="1"/>
        <v>2</v>
      </c>
      <c r="Z6" s="350">
        <f>IFERROR(SMALL($Y$5:$Y$119,ROWS($W$5:W6)),"")</f>
        <v>2</v>
      </c>
      <c r="AD6" s="631" t="s">
        <v>565</v>
      </c>
      <c r="AE6" s="594" t="s">
        <v>293</v>
      </c>
      <c r="AF6" s="594" t="s">
        <v>660</v>
      </c>
      <c r="AG6" s="594" t="s">
        <v>661</v>
      </c>
      <c r="AH6" s="594" t="s">
        <v>662</v>
      </c>
      <c r="AI6" s="595" t="s">
        <v>166</v>
      </c>
      <c r="AJ6" s="608" t="s">
        <v>498</v>
      </c>
      <c r="AK6" s="386"/>
      <c r="AL6" s="386"/>
      <c r="AM6" s="631" t="s">
        <v>565</v>
      </c>
      <c r="AN6" s="594" t="s">
        <v>293</v>
      </c>
      <c r="AO6" s="594" t="s">
        <v>660</v>
      </c>
      <c r="AP6" s="594" t="s">
        <v>661</v>
      </c>
      <c r="AQ6" s="594" t="s">
        <v>662</v>
      </c>
      <c r="AR6" s="594" t="s">
        <v>166</v>
      </c>
      <c r="AS6" s="594" t="s">
        <v>483</v>
      </c>
      <c r="AT6" s="596" t="s">
        <v>498</v>
      </c>
      <c r="AU6" s="636"/>
    </row>
    <row r="7" spans="1:47" ht="15" x14ac:dyDescent="0.25">
      <c r="C7" s="350" t="s">
        <v>640</v>
      </c>
      <c r="D7" s="360">
        <v>2.8994447871684145E-2</v>
      </c>
      <c r="E7" s="360">
        <v>1.8198642813078345E-2</v>
      </c>
      <c r="F7" s="360">
        <v>1.4497223935842072E-2</v>
      </c>
      <c r="G7" s="360">
        <v>1.2338062924120914E-2</v>
      </c>
      <c r="H7" s="360">
        <v>0.92597162245527453</v>
      </c>
      <c r="I7" s="360">
        <v>7.4028377544725479E-2</v>
      </c>
      <c r="J7" s="634" t="s">
        <v>135</v>
      </c>
      <c r="K7" s="637">
        <f>ROWS($J$5:J7)</f>
        <v>3</v>
      </c>
      <c r="L7" s="350">
        <f t="shared" si="0"/>
        <v>3</v>
      </c>
      <c r="M7" s="350">
        <f>IFERROR(SMALL($L$5:$L$119,ROWS(J$5:$J7)),"")</f>
        <v>3</v>
      </c>
      <c r="O7" s="350" t="s">
        <v>640</v>
      </c>
      <c r="P7" s="591">
        <v>95</v>
      </c>
      <c r="Q7" s="591">
        <v>60</v>
      </c>
      <c r="R7" s="591">
        <v>45</v>
      </c>
      <c r="S7" s="591">
        <v>40</v>
      </c>
      <c r="T7" s="591">
        <v>3000</v>
      </c>
      <c r="U7" s="591">
        <v>335</v>
      </c>
      <c r="V7" s="591">
        <v>240</v>
      </c>
      <c r="W7" s="634" t="s">
        <v>135</v>
      </c>
      <c r="X7" s="637">
        <f>ROWS($W$5:W7)</f>
        <v>3</v>
      </c>
      <c r="Y7" s="350">
        <f t="shared" si="1"/>
        <v>3</v>
      </c>
      <c r="Z7" s="350">
        <f>IFERROR(SMALL($Y$5:$Y$119,ROWS($W$5:W7)),"")</f>
        <v>3</v>
      </c>
      <c r="AD7" s="632" t="s">
        <v>638</v>
      </c>
      <c r="AE7" s="279">
        <f>IFERROR(INDEX($D$5:$I$119,$M5,COLUMNS(AC$4:$AC4)),"")</f>
        <v>3.850596842510589E-3</v>
      </c>
      <c r="AF7" s="279">
        <f>IFERROR(INDEX($D$5:$I$119,$M5,COLUMNS($AC$4:AD4)),"")</f>
        <v>2.3103581055063534E-3</v>
      </c>
      <c r="AG7" s="279">
        <f>IFERROR(INDEX($D$5:$I$119,$M5,COLUMNS($AC$4:AE4)),"")</f>
        <v>5.3908355795148251E-3</v>
      </c>
      <c r="AH7" s="279">
        <f>IFERROR(INDEX($D$5:$I$119,$M5,COLUMNS($AC$4:AF4)),"")</f>
        <v>1.1551790527531767E-3</v>
      </c>
      <c r="AI7" s="279">
        <f>IFERROR(INDEX($D$5:$I$119,$M5,COLUMNS($AC$4:AG4)),"")</f>
        <v>0.98729303041971506</v>
      </c>
      <c r="AJ7" s="283">
        <f>IFERROR(INDEX($D$5:$I$119,$M5,COLUMNS($AC$4:AH4)),"")</f>
        <v>1.2706969580284944E-2</v>
      </c>
      <c r="AK7" s="313"/>
      <c r="AL7" s="313"/>
      <c r="AM7" s="632" t="s">
        <v>638</v>
      </c>
      <c r="AN7" s="575">
        <f>IFERROR(INDEX($P$5:$V$119,$Z5,COLUMNS($AL$7:AL7)),"")</f>
        <v>10</v>
      </c>
      <c r="AO7" s="575">
        <f>IFERROR(INDEX($P$5:$V$119,$Z5,COLUMNS($AL$7:AM7)),"")</f>
        <v>5</v>
      </c>
      <c r="AP7" s="575">
        <f>IFERROR(INDEX($P$5:$V$119,$Z5,COLUMNS($AL$7:AN7)),"")</f>
        <v>15</v>
      </c>
      <c r="AQ7" s="575">
        <f>IFERROR(INDEX($P$5:$V$119,$Z5,COLUMNS($AL$7:AO7)),"")</f>
        <v>5</v>
      </c>
      <c r="AR7" s="575">
        <f>IFERROR(INDEX($P$5:$V$119,$Z5,COLUMNS($AL$7:AP7)),"")</f>
        <v>2565</v>
      </c>
      <c r="AS7" s="575">
        <f>IFERROR(INDEX($P$5:$V$119,$Z5,COLUMNS($AL$7:AQ7)),"")</f>
        <v>10</v>
      </c>
      <c r="AT7" s="576">
        <f>IFERROR(INDEX($P$5:$V$119,$Z5,COLUMNS($AL$7:AR7)),"")</f>
        <v>35</v>
      </c>
      <c r="AU7" s="636"/>
    </row>
    <row r="8" spans="1:47" ht="15" x14ac:dyDescent="0.25">
      <c r="C8" s="350" t="s">
        <v>641</v>
      </c>
      <c r="D8" s="360">
        <v>2.1832806664751507E-2</v>
      </c>
      <c r="E8" s="360">
        <v>1.6087331226659007E-2</v>
      </c>
      <c r="F8" s="360">
        <v>1.0629129560471129E-2</v>
      </c>
      <c r="G8" s="360">
        <v>7.7563918414248782E-3</v>
      </c>
      <c r="H8" s="360">
        <v>0.94369434070669345</v>
      </c>
      <c r="I8" s="360">
        <v>5.6305659293306519E-2</v>
      </c>
      <c r="J8" s="634" t="s">
        <v>135</v>
      </c>
      <c r="K8" s="637">
        <f>ROWS($J$5:J8)</f>
        <v>4</v>
      </c>
      <c r="L8" s="350">
        <f t="shared" si="0"/>
        <v>4</v>
      </c>
      <c r="M8" s="350">
        <f>IFERROR(SMALL($L$5:$L$119,ROWS(J$5:$J8)),"")</f>
        <v>4</v>
      </c>
      <c r="O8" s="350" t="s">
        <v>641</v>
      </c>
      <c r="P8" s="591">
        <v>75</v>
      </c>
      <c r="Q8" s="591">
        <v>55</v>
      </c>
      <c r="R8" s="591">
        <v>35</v>
      </c>
      <c r="S8" s="591">
        <v>25</v>
      </c>
      <c r="T8" s="591">
        <v>3285</v>
      </c>
      <c r="U8" s="591">
        <v>25</v>
      </c>
      <c r="V8" s="591">
        <v>195</v>
      </c>
      <c r="W8" s="634" t="s">
        <v>135</v>
      </c>
      <c r="X8" s="637">
        <f>ROWS($W$5:W8)</f>
        <v>4</v>
      </c>
      <c r="Y8" s="350">
        <f t="shared" si="1"/>
        <v>4</v>
      </c>
      <c r="Z8" s="350">
        <f>IFERROR(SMALL($Y$5:$Y$119,ROWS($W$5:W8)),"")</f>
        <v>4</v>
      </c>
      <c r="AD8" s="632" t="s">
        <v>639</v>
      </c>
      <c r="AE8" s="279">
        <f>IFERROR(INDEX($D$5:$I$119,$M6,COLUMNS(AC$4:$AC5)),"")</f>
        <v>0.16521887242377789</v>
      </c>
      <c r="AF8" s="279">
        <f>IFERROR(INDEX($D$5:$I$119,$M6,COLUMNS($AC$4:AD5)),"")</f>
        <v>0.1594276954522228</v>
      </c>
      <c r="AG8" s="279">
        <f>IFERROR(INDEX($D$5:$I$119,$M6,COLUMNS($AC$4:AE5)),"")</f>
        <v>1.9076818259240333E-2</v>
      </c>
      <c r="AH8" s="279">
        <f>IFERROR(INDEX($D$5:$I$119,$M6,COLUMNS($AC$4:AF5)),"")</f>
        <v>0.15278487480838018</v>
      </c>
      <c r="AI8" s="279">
        <f>IFERROR(INDEX($D$5:$I$119,$M6,COLUMNS($AC$4:AG5)),"")</f>
        <v>0.50349173905637878</v>
      </c>
      <c r="AJ8" s="283">
        <f>IFERROR(INDEX($D$5:$I$119,$M6,COLUMNS($AC$4:AH5)),"")</f>
        <v>0.49650826094362122</v>
      </c>
      <c r="AK8" s="386"/>
      <c r="AL8" s="386"/>
      <c r="AM8" s="632" t="s">
        <v>639</v>
      </c>
      <c r="AN8" s="575">
        <f>IFERROR(INDEX($P$5:$V$119,$Z6,COLUMNS($AL$7:AL8)),"")</f>
        <v>970</v>
      </c>
      <c r="AO8" s="575">
        <f>IFERROR(INDEX($P$5:$V$119,$Z6,COLUMNS($AL$7:AM8)),"")</f>
        <v>935</v>
      </c>
      <c r="AP8" s="575">
        <f>IFERROR(INDEX($P$5:$V$119,$Z6,COLUMNS($AL$7:AN8)),"")</f>
        <v>110</v>
      </c>
      <c r="AQ8" s="575">
        <f>IFERROR(INDEX($P$5:$V$119,$Z6,COLUMNS($AL$7:AO8)),"")</f>
        <v>895</v>
      </c>
      <c r="AR8" s="575">
        <f>IFERROR(INDEX($P$5:$V$119,$Z6,COLUMNS($AL$7:AP8)),"")</f>
        <v>2955</v>
      </c>
      <c r="AS8" s="575" t="str">
        <f>IFERROR(INDEX($P$5:$V$119,$Z6,COLUMNS($AL$7:AQ8)),"")</f>
        <v>-</v>
      </c>
      <c r="AT8" s="576">
        <f>IFERROR(INDEX($P$5:$V$119,$Z6,COLUMNS($AL$7:AR8)),"")</f>
        <v>2915</v>
      </c>
      <c r="AU8" s="636"/>
    </row>
    <row r="9" spans="1:47" ht="15" x14ac:dyDescent="0.25">
      <c r="C9" s="350" t="s">
        <v>642</v>
      </c>
      <c r="D9" s="360">
        <v>5.4337197932672159E-2</v>
      </c>
      <c r="E9" s="360">
        <v>2.5701913675094286E-2</v>
      </c>
      <c r="F9" s="360">
        <v>7.6826372398379663E-3</v>
      </c>
      <c r="G9" s="360">
        <v>1.0895376449224753E-2</v>
      </c>
      <c r="H9" s="360">
        <v>0.9013828747031708</v>
      </c>
      <c r="I9" s="360">
        <v>9.8617125296829172E-2</v>
      </c>
      <c r="J9" s="634" t="s">
        <v>135</v>
      </c>
      <c r="K9" s="637">
        <f>ROWS($J$5:J9)</f>
        <v>5</v>
      </c>
      <c r="L9" s="350">
        <f t="shared" si="0"/>
        <v>5</v>
      </c>
      <c r="M9" s="350">
        <f>IFERROR(SMALL($L$5:$L$119,ROWS(J$5:$J9)),"")</f>
        <v>5</v>
      </c>
      <c r="O9" s="350" t="s">
        <v>642</v>
      </c>
      <c r="P9" s="591">
        <v>390</v>
      </c>
      <c r="Q9" s="591">
        <v>185</v>
      </c>
      <c r="R9" s="591">
        <v>55</v>
      </c>
      <c r="S9" s="591">
        <v>80</v>
      </c>
      <c r="T9" s="591">
        <v>6455</v>
      </c>
      <c r="U9" s="591">
        <v>20</v>
      </c>
      <c r="V9" s="591">
        <v>705</v>
      </c>
      <c r="W9" s="634" t="s">
        <v>135</v>
      </c>
      <c r="X9" s="637">
        <f>ROWS($W$5:W9)</f>
        <v>5</v>
      </c>
      <c r="Y9" s="350">
        <f t="shared" si="1"/>
        <v>5</v>
      </c>
      <c r="Z9" s="350">
        <f>IFERROR(SMALL($Y$5:$Y$119,ROWS($W$5:W9)),"")</f>
        <v>5</v>
      </c>
      <c r="AD9" s="632" t="s">
        <v>640</v>
      </c>
      <c r="AE9" s="279">
        <f>IFERROR(INDEX($D$5:$I$119,$M7,COLUMNS(AC$4:$AC6)),"")</f>
        <v>2.8994447871684145E-2</v>
      </c>
      <c r="AF9" s="279">
        <f>IFERROR(INDEX($D$5:$I$119,$M7,COLUMNS($AC$4:AD6)),"")</f>
        <v>1.8198642813078345E-2</v>
      </c>
      <c r="AG9" s="279">
        <f>IFERROR(INDEX($D$5:$I$119,$M7,COLUMNS($AC$4:AE6)),"")</f>
        <v>1.4497223935842072E-2</v>
      </c>
      <c r="AH9" s="279">
        <f>IFERROR(INDEX($D$5:$I$119,$M7,COLUMNS($AC$4:AF6)),"")</f>
        <v>1.2338062924120914E-2</v>
      </c>
      <c r="AI9" s="279">
        <f>IFERROR(INDEX($D$5:$I$119,$M7,COLUMNS($AC$4:AG6)),"")</f>
        <v>0.92597162245527453</v>
      </c>
      <c r="AJ9" s="283">
        <f>IFERROR(INDEX($D$5:$I$119,$M7,COLUMNS($AC$4:AH6)),"")</f>
        <v>7.4028377544725479E-2</v>
      </c>
      <c r="AK9" s="386"/>
      <c r="AL9" s="386"/>
      <c r="AM9" s="632" t="s">
        <v>640</v>
      </c>
      <c r="AN9" s="575">
        <f>IFERROR(INDEX($P$5:$V$119,$Z7,COLUMNS($AL$7:AL9)),"")</f>
        <v>95</v>
      </c>
      <c r="AO9" s="575">
        <f>IFERROR(INDEX($P$5:$V$119,$Z7,COLUMNS($AL$7:AM9)),"")</f>
        <v>60</v>
      </c>
      <c r="AP9" s="575">
        <f>IFERROR(INDEX($P$5:$V$119,$Z7,COLUMNS($AL$7:AN9)),"")</f>
        <v>45</v>
      </c>
      <c r="AQ9" s="575">
        <f>IFERROR(INDEX($P$5:$V$119,$Z7,COLUMNS($AL$7:AO9)),"")</f>
        <v>40</v>
      </c>
      <c r="AR9" s="575">
        <f>IFERROR(INDEX($P$5:$V$119,$Z7,COLUMNS($AL$7:AP9)),"")</f>
        <v>3000</v>
      </c>
      <c r="AS9" s="575">
        <f>IFERROR(INDEX($P$5:$V$119,$Z7,COLUMNS($AL$7:AQ9)),"")</f>
        <v>335</v>
      </c>
      <c r="AT9" s="576">
        <f>IFERROR(INDEX($P$5:$V$119,$Z7,COLUMNS($AL$7:AR9)),"")</f>
        <v>240</v>
      </c>
      <c r="AU9" s="636"/>
    </row>
    <row r="10" spans="1:47" ht="15" x14ac:dyDescent="0.25">
      <c r="C10" s="350" t="s">
        <v>643</v>
      </c>
      <c r="D10" s="360">
        <v>2.9342510414779931E-2</v>
      </c>
      <c r="E10" s="360">
        <v>1.9018293787357362E-2</v>
      </c>
      <c r="F10" s="360">
        <v>6.7016844774497372E-3</v>
      </c>
      <c r="G10" s="360">
        <v>9.5997101974280019E-3</v>
      </c>
      <c r="H10" s="360">
        <v>0.93533780112298492</v>
      </c>
      <c r="I10" s="360">
        <v>6.4662198877015034E-2</v>
      </c>
      <c r="J10" s="634" t="s">
        <v>135</v>
      </c>
      <c r="K10" s="637">
        <f>ROWS($J$5:J10)</f>
        <v>6</v>
      </c>
      <c r="L10" s="350">
        <f t="shared" si="0"/>
        <v>6</v>
      </c>
      <c r="M10" s="350">
        <f>IFERROR(SMALL($L$5:$L$119,ROWS(J$5:$J10)),"")</f>
        <v>6</v>
      </c>
      <c r="O10" s="350" t="s">
        <v>643</v>
      </c>
      <c r="P10" s="591">
        <v>160</v>
      </c>
      <c r="Q10" s="591">
        <v>105</v>
      </c>
      <c r="R10" s="591">
        <v>35</v>
      </c>
      <c r="S10" s="591">
        <v>55</v>
      </c>
      <c r="T10" s="591">
        <v>5165</v>
      </c>
      <c r="U10" s="591">
        <v>55</v>
      </c>
      <c r="V10" s="591">
        <v>355</v>
      </c>
      <c r="W10" s="634" t="s">
        <v>135</v>
      </c>
      <c r="X10" s="637">
        <f>ROWS($W$5:W10)</f>
        <v>6</v>
      </c>
      <c r="Y10" s="350">
        <f t="shared" si="1"/>
        <v>6</v>
      </c>
      <c r="Z10" s="350">
        <f>IFERROR(SMALL($Y$5:$Y$119,ROWS($W$5:W10)),"")</f>
        <v>6</v>
      </c>
      <c r="AD10" s="632" t="s">
        <v>641</v>
      </c>
      <c r="AE10" s="279">
        <f>IFERROR(INDEX($D$5:$I$119,$M8,COLUMNS(AC$4:$AC7)),"")</f>
        <v>2.1832806664751507E-2</v>
      </c>
      <c r="AF10" s="279">
        <f>IFERROR(INDEX($D$5:$I$119,$M8,COLUMNS($AC$4:AD7)),"")</f>
        <v>1.6087331226659007E-2</v>
      </c>
      <c r="AG10" s="279">
        <f>IFERROR(INDEX($D$5:$I$119,$M8,COLUMNS($AC$4:AE7)),"")</f>
        <v>1.0629129560471129E-2</v>
      </c>
      <c r="AH10" s="279">
        <f>IFERROR(INDEX($D$5:$I$119,$M8,COLUMNS($AC$4:AF7)),"")</f>
        <v>7.7563918414248782E-3</v>
      </c>
      <c r="AI10" s="279">
        <f>IFERROR(INDEX($D$5:$I$119,$M8,COLUMNS($AC$4:AG7)),"")</f>
        <v>0.94369434070669345</v>
      </c>
      <c r="AJ10" s="283">
        <f>IFERROR(INDEX($D$5:$I$119,$M8,COLUMNS($AC$4:AH7)),"")</f>
        <v>5.6305659293306519E-2</v>
      </c>
      <c r="AK10" s="386"/>
      <c r="AL10" s="386"/>
      <c r="AM10" s="632" t="s">
        <v>641</v>
      </c>
      <c r="AN10" s="575">
        <f>IFERROR(INDEX($P$5:$V$119,$Z8,COLUMNS($AL$7:AL10)),"")</f>
        <v>75</v>
      </c>
      <c r="AO10" s="575">
        <f>IFERROR(INDEX($P$5:$V$119,$Z8,COLUMNS($AL$7:AM10)),"")</f>
        <v>55</v>
      </c>
      <c r="AP10" s="575">
        <f>IFERROR(INDEX($P$5:$V$119,$Z8,COLUMNS($AL$7:AN10)),"")</f>
        <v>35</v>
      </c>
      <c r="AQ10" s="575">
        <f>IFERROR(INDEX($P$5:$V$119,$Z8,COLUMNS($AL$7:AO10)),"")</f>
        <v>25</v>
      </c>
      <c r="AR10" s="575">
        <f>IFERROR(INDEX($P$5:$V$119,$Z8,COLUMNS($AL$7:AP10)),"")</f>
        <v>3285</v>
      </c>
      <c r="AS10" s="575">
        <f>IFERROR(INDEX($P$5:$V$119,$Z8,COLUMNS($AL$7:AQ10)),"")</f>
        <v>25</v>
      </c>
      <c r="AT10" s="576">
        <f>IFERROR(INDEX($P$5:$V$119,$Z8,COLUMNS($AL$7:AR10)),"")</f>
        <v>195</v>
      </c>
      <c r="AU10" s="636"/>
    </row>
    <row r="11" spans="1:47" ht="15" x14ac:dyDescent="0.25">
      <c r="C11" s="350" t="s">
        <v>644</v>
      </c>
      <c r="D11" s="360">
        <v>1.4326978625072213E-2</v>
      </c>
      <c r="E11" s="360">
        <v>1.097631426920855E-2</v>
      </c>
      <c r="F11" s="360">
        <v>4.9682264586943959E-3</v>
      </c>
      <c r="G11" s="360">
        <v>4.0439052570768342E-3</v>
      </c>
      <c r="H11" s="360">
        <v>0.96568457538994801</v>
      </c>
      <c r="I11" s="360">
        <v>3.4315424610051992E-2</v>
      </c>
      <c r="J11" s="634" t="s">
        <v>135</v>
      </c>
      <c r="K11" s="637">
        <f>ROWS($J$5:J11)</f>
        <v>7</v>
      </c>
      <c r="L11" s="350">
        <f t="shared" si="0"/>
        <v>7</v>
      </c>
      <c r="M11" s="350">
        <f>IFERROR(SMALL($L$5:$L$119,ROWS(J$5:$J11)),"")</f>
        <v>7</v>
      </c>
      <c r="O11" s="350" t="s">
        <v>644</v>
      </c>
      <c r="P11" s="591">
        <v>125</v>
      </c>
      <c r="Q11" s="591">
        <v>95</v>
      </c>
      <c r="R11" s="591">
        <v>45</v>
      </c>
      <c r="S11" s="591">
        <v>35</v>
      </c>
      <c r="T11" s="591">
        <v>8360</v>
      </c>
      <c r="U11" s="591">
        <v>35</v>
      </c>
      <c r="V11" s="591">
        <v>295</v>
      </c>
      <c r="W11" s="634" t="s">
        <v>135</v>
      </c>
      <c r="X11" s="637">
        <f>ROWS($W$5:W11)</f>
        <v>7</v>
      </c>
      <c r="Y11" s="350">
        <f t="shared" si="1"/>
        <v>7</v>
      </c>
      <c r="Z11" s="350">
        <f>IFERROR(SMALL($Y$5:$Y$119,ROWS($W$5:W11)),"")</f>
        <v>7</v>
      </c>
      <c r="AD11" s="632" t="s">
        <v>642</v>
      </c>
      <c r="AE11" s="279">
        <f>IFERROR(INDEX($D$5:$I$119,$M9,COLUMNS(AC$4:$AC8)),"")</f>
        <v>5.4337197932672159E-2</v>
      </c>
      <c r="AF11" s="279">
        <f>IFERROR(INDEX($D$5:$I$119,$M9,COLUMNS($AC$4:AD8)),"")</f>
        <v>2.5701913675094286E-2</v>
      </c>
      <c r="AG11" s="279">
        <f>IFERROR(INDEX($D$5:$I$119,$M9,COLUMNS($AC$4:AE8)),"")</f>
        <v>7.6826372398379663E-3</v>
      </c>
      <c r="AH11" s="279">
        <f>IFERROR(INDEX($D$5:$I$119,$M9,COLUMNS($AC$4:AF8)),"")</f>
        <v>1.0895376449224753E-2</v>
      </c>
      <c r="AI11" s="279">
        <f>IFERROR(INDEX($D$5:$I$119,$M9,COLUMNS($AC$4:AG8)),"")</f>
        <v>0.9013828747031708</v>
      </c>
      <c r="AJ11" s="283">
        <f>IFERROR(INDEX($D$5:$I$119,$M9,COLUMNS($AC$4:AH8)),"")</f>
        <v>9.8617125296829172E-2</v>
      </c>
      <c r="AK11" s="386"/>
      <c r="AL11" s="386"/>
      <c r="AM11" s="632" t="s">
        <v>642</v>
      </c>
      <c r="AN11" s="575">
        <f>IFERROR(INDEX($P$5:$V$119,$Z9,COLUMNS($AL$7:AL11)),"")</f>
        <v>390</v>
      </c>
      <c r="AO11" s="575">
        <f>IFERROR(INDEX($P$5:$V$119,$Z9,COLUMNS($AL$7:AM11)),"")</f>
        <v>185</v>
      </c>
      <c r="AP11" s="575">
        <f>IFERROR(INDEX($P$5:$V$119,$Z9,COLUMNS($AL$7:AN11)),"")</f>
        <v>55</v>
      </c>
      <c r="AQ11" s="575">
        <f>IFERROR(INDEX($P$5:$V$119,$Z9,COLUMNS($AL$7:AO11)),"")</f>
        <v>80</v>
      </c>
      <c r="AR11" s="575">
        <f>IFERROR(INDEX($P$5:$V$119,$Z9,COLUMNS($AL$7:AP11)),"")</f>
        <v>6455</v>
      </c>
      <c r="AS11" s="575">
        <f>IFERROR(INDEX($P$5:$V$119,$Z9,COLUMNS($AL$7:AQ11)),"")</f>
        <v>20</v>
      </c>
      <c r="AT11" s="576">
        <f>IFERROR(INDEX($P$5:$V$119,$Z9,COLUMNS($AL$7:AR11)),"")</f>
        <v>705</v>
      </c>
      <c r="AU11" s="636"/>
    </row>
    <row r="12" spans="1:47" ht="15" x14ac:dyDescent="0.25">
      <c r="C12" s="350" t="s">
        <v>645</v>
      </c>
      <c r="D12" s="360">
        <v>2.7091633466135457E-2</v>
      </c>
      <c r="E12" s="360">
        <v>6.3745019920318727E-3</v>
      </c>
      <c r="F12" s="360">
        <v>6.3745019920318727E-3</v>
      </c>
      <c r="G12" s="360">
        <v>1.0358565737051793E-2</v>
      </c>
      <c r="H12" s="360">
        <v>0.94980079681274898</v>
      </c>
      <c r="I12" s="360">
        <v>5.0199203187250997E-2</v>
      </c>
      <c r="J12" s="634" t="s">
        <v>135</v>
      </c>
      <c r="K12" s="637">
        <f>ROWS($J$5:J12)</f>
        <v>8</v>
      </c>
      <c r="L12" s="350">
        <f t="shared" si="0"/>
        <v>8</v>
      </c>
      <c r="M12" s="350">
        <f>IFERROR(SMALL($L$5:$L$119,ROWS(J$5:$J12)),"")</f>
        <v>8</v>
      </c>
      <c r="O12" s="350" t="s">
        <v>645</v>
      </c>
      <c r="P12" s="591">
        <v>35</v>
      </c>
      <c r="Q12" s="591">
        <v>10</v>
      </c>
      <c r="R12" s="591">
        <v>10</v>
      </c>
      <c r="S12" s="591">
        <v>15</v>
      </c>
      <c r="T12" s="591">
        <v>1190</v>
      </c>
      <c r="U12" s="591">
        <v>35</v>
      </c>
      <c r="V12" s="591">
        <v>65</v>
      </c>
      <c r="W12" s="634" t="s">
        <v>135</v>
      </c>
      <c r="X12" s="637">
        <f>ROWS($W$5:W12)</f>
        <v>8</v>
      </c>
      <c r="Y12" s="350">
        <f t="shared" si="1"/>
        <v>8</v>
      </c>
      <c r="Z12" s="350">
        <f>IFERROR(SMALL($Y$5:$Y$119,ROWS($W$5:W12)),"")</f>
        <v>8</v>
      </c>
      <c r="AD12" s="632" t="s">
        <v>643</v>
      </c>
      <c r="AE12" s="279">
        <f>IFERROR(INDEX($D$5:$I$119,$M10,COLUMNS(AC$4:$AC9)),"")</f>
        <v>2.9342510414779931E-2</v>
      </c>
      <c r="AF12" s="279">
        <f>IFERROR(INDEX($D$5:$I$119,$M10,COLUMNS($AC$4:AD9)),"")</f>
        <v>1.9018293787357362E-2</v>
      </c>
      <c r="AG12" s="279">
        <f>IFERROR(INDEX($D$5:$I$119,$M10,COLUMNS($AC$4:AE9)),"")</f>
        <v>6.7016844774497372E-3</v>
      </c>
      <c r="AH12" s="279">
        <f>IFERROR(INDEX($D$5:$I$119,$M10,COLUMNS($AC$4:AF9)),"")</f>
        <v>9.5997101974280019E-3</v>
      </c>
      <c r="AI12" s="279">
        <f>IFERROR(INDEX($D$5:$I$119,$M10,COLUMNS($AC$4:AG9)),"")</f>
        <v>0.93533780112298492</v>
      </c>
      <c r="AJ12" s="283">
        <f>IFERROR(INDEX($D$5:$I$119,$M10,COLUMNS($AC$4:AH9)),"")</f>
        <v>6.4662198877015034E-2</v>
      </c>
      <c r="AM12" s="632" t="s">
        <v>643</v>
      </c>
      <c r="AN12" s="575">
        <f>IFERROR(INDEX($P$5:$V$119,$Z10,COLUMNS($AL$7:AL12)),"")</f>
        <v>160</v>
      </c>
      <c r="AO12" s="575">
        <f>IFERROR(INDEX($P$5:$V$119,$Z10,COLUMNS($AL$7:AM12)),"")</f>
        <v>105</v>
      </c>
      <c r="AP12" s="575">
        <f>IFERROR(INDEX($P$5:$V$119,$Z10,COLUMNS($AL$7:AN12)),"")</f>
        <v>35</v>
      </c>
      <c r="AQ12" s="575">
        <f>IFERROR(INDEX($P$5:$V$119,$Z10,COLUMNS($AL$7:AO12)),"")</f>
        <v>55</v>
      </c>
      <c r="AR12" s="575">
        <f>IFERROR(INDEX($P$5:$V$119,$Z10,COLUMNS($AL$7:AP12)),"")</f>
        <v>5165</v>
      </c>
      <c r="AS12" s="575">
        <f>IFERROR(INDEX($P$5:$V$119,$Z10,COLUMNS($AL$7:AQ12)),"")</f>
        <v>55</v>
      </c>
      <c r="AT12" s="576">
        <f>IFERROR(INDEX($P$5:$V$119,$Z10,COLUMNS($AL$7:AR12)),"")</f>
        <v>355</v>
      </c>
      <c r="AU12" s="636"/>
    </row>
    <row r="13" spans="1:47" ht="15" x14ac:dyDescent="0.25">
      <c r="C13" s="350" t="s">
        <v>212</v>
      </c>
      <c r="D13" s="360">
        <v>1.6784683975872017E-2</v>
      </c>
      <c r="E13" s="360">
        <v>1.2850773669027014E-2</v>
      </c>
      <c r="F13" s="360">
        <v>4.8081125972550048E-3</v>
      </c>
      <c r="G13" s="360">
        <v>4.8955328262960049E-3</v>
      </c>
      <c r="H13" s="360">
        <v>0.96066089693154999</v>
      </c>
      <c r="I13" s="360">
        <v>3.9339103068450038E-2</v>
      </c>
      <c r="J13" s="634" t="s">
        <v>135</v>
      </c>
      <c r="K13" s="637">
        <f>ROWS($J$5:J13)</f>
        <v>9</v>
      </c>
      <c r="L13" s="350">
        <f t="shared" si="0"/>
        <v>9</v>
      </c>
      <c r="M13" s="350">
        <f>IFERROR(SMALL($L$5:$L$119,ROWS(J$5:$J13)),"")</f>
        <v>9</v>
      </c>
      <c r="O13" s="350" t="s">
        <v>212</v>
      </c>
      <c r="P13" s="591">
        <v>190</v>
      </c>
      <c r="Q13" s="591">
        <v>145</v>
      </c>
      <c r="R13" s="591">
        <v>55</v>
      </c>
      <c r="S13" s="591">
        <v>55</v>
      </c>
      <c r="T13" s="591">
        <v>10990</v>
      </c>
      <c r="U13" s="591">
        <v>10</v>
      </c>
      <c r="V13" s="591">
        <v>450</v>
      </c>
      <c r="W13" s="634" t="s">
        <v>135</v>
      </c>
      <c r="X13" s="637">
        <f>ROWS($W$5:W13)</f>
        <v>9</v>
      </c>
      <c r="Y13" s="350">
        <f t="shared" si="1"/>
        <v>9</v>
      </c>
      <c r="Z13" s="350">
        <f>IFERROR(SMALL($Y$5:$Y$119,ROWS($W$5:W13)),"")</f>
        <v>9</v>
      </c>
      <c r="AD13" s="632" t="s">
        <v>644</v>
      </c>
      <c r="AE13" s="279">
        <f>IFERROR(INDEX($D$5:$I$119,$M11,COLUMNS(AC$4:$AC10)),"")</f>
        <v>1.4326978625072213E-2</v>
      </c>
      <c r="AF13" s="279">
        <f>IFERROR(INDEX($D$5:$I$119,$M11,COLUMNS($AC$4:AD10)),"")</f>
        <v>1.097631426920855E-2</v>
      </c>
      <c r="AG13" s="279">
        <f>IFERROR(INDEX($D$5:$I$119,$M11,COLUMNS($AC$4:AE10)),"")</f>
        <v>4.9682264586943959E-3</v>
      </c>
      <c r="AH13" s="279">
        <f>IFERROR(INDEX($D$5:$I$119,$M11,COLUMNS($AC$4:AF10)),"")</f>
        <v>4.0439052570768342E-3</v>
      </c>
      <c r="AI13" s="279">
        <f>IFERROR(INDEX($D$5:$I$119,$M11,COLUMNS($AC$4:AG10)),"")</f>
        <v>0.96568457538994801</v>
      </c>
      <c r="AJ13" s="283">
        <f>IFERROR(INDEX($D$5:$I$119,$M11,COLUMNS($AC$4:AH10)),"")</f>
        <v>3.4315424610051992E-2</v>
      </c>
      <c r="AM13" s="632" t="s">
        <v>644</v>
      </c>
      <c r="AN13" s="575">
        <f>IFERROR(INDEX($P$5:$V$119,$Z11,COLUMNS($AL$7:AL13)),"")</f>
        <v>125</v>
      </c>
      <c r="AO13" s="575">
        <f>IFERROR(INDEX($P$5:$V$119,$Z11,COLUMNS($AL$7:AM13)),"")</f>
        <v>95</v>
      </c>
      <c r="AP13" s="575">
        <f>IFERROR(INDEX($P$5:$V$119,$Z11,COLUMNS($AL$7:AN13)),"")</f>
        <v>45</v>
      </c>
      <c r="AQ13" s="575">
        <f>IFERROR(INDEX($P$5:$V$119,$Z11,COLUMNS($AL$7:AO13)),"")</f>
        <v>35</v>
      </c>
      <c r="AR13" s="575">
        <f>IFERROR(INDEX($P$5:$V$119,$Z11,COLUMNS($AL$7:AP13)),"")</f>
        <v>8360</v>
      </c>
      <c r="AS13" s="575">
        <f>IFERROR(INDEX($P$5:$V$119,$Z11,COLUMNS($AL$7:AQ13)),"")</f>
        <v>35</v>
      </c>
      <c r="AT13" s="576">
        <f>IFERROR(INDEX($P$5:$V$119,$Z11,COLUMNS($AL$7:AR13)),"")</f>
        <v>295</v>
      </c>
      <c r="AU13" s="636"/>
    </row>
    <row r="14" spans="1:47" ht="15" x14ac:dyDescent="0.25">
      <c r="C14" s="350" t="s">
        <v>646</v>
      </c>
      <c r="D14" s="360">
        <v>8.0645161290322578E-3</v>
      </c>
      <c r="E14" s="360">
        <v>0</v>
      </c>
      <c r="F14" s="360">
        <v>0</v>
      </c>
      <c r="G14" s="360">
        <v>0</v>
      </c>
      <c r="H14" s="360">
        <v>0.99193548387096775</v>
      </c>
      <c r="I14" s="360">
        <v>8.0645161290322578E-3</v>
      </c>
      <c r="J14" s="634" t="s">
        <v>135</v>
      </c>
      <c r="K14" s="637">
        <f>ROWS($J$5:J14)</f>
        <v>10</v>
      </c>
      <c r="L14" s="350">
        <f t="shared" si="0"/>
        <v>10</v>
      </c>
      <c r="M14" s="350">
        <f>IFERROR(SMALL($L$5:$L$119,ROWS(J$5:$J14)),"")</f>
        <v>10</v>
      </c>
      <c r="O14" s="350" t="s">
        <v>646</v>
      </c>
      <c r="P14" s="591" t="s">
        <v>137</v>
      </c>
      <c r="Q14" s="591">
        <v>0</v>
      </c>
      <c r="R14" s="591">
        <v>0</v>
      </c>
      <c r="S14" s="591">
        <v>0</v>
      </c>
      <c r="T14" s="591">
        <v>125</v>
      </c>
      <c r="U14" s="591">
        <v>30</v>
      </c>
      <c r="V14" s="591" t="s">
        <v>137</v>
      </c>
      <c r="W14" s="634" t="s">
        <v>135</v>
      </c>
      <c r="X14" s="637">
        <f>ROWS($W$5:W14)</f>
        <v>10</v>
      </c>
      <c r="Y14" s="350">
        <f t="shared" si="1"/>
        <v>10</v>
      </c>
      <c r="Z14" s="350">
        <f>IFERROR(SMALL($Y$5:$Y$119,ROWS($W$5:W14)),"")</f>
        <v>10</v>
      </c>
      <c r="AD14" s="632" t="s">
        <v>645</v>
      </c>
      <c r="AE14" s="279">
        <f>IFERROR(INDEX($D$5:$I$119,$M12,COLUMNS(AC$4:$AC11)),"")</f>
        <v>2.7091633466135457E-2</v>
      </c>
      <c r="AF14" s="279">
        <f>IFERROR(INDEX($D$5:$I$119,$M12,COLUMNS($AC$4:AD11)),"")</f>
        <v>6.3745019920318727E-3</v>
      </c>
      <c r="AG14" s="279">
        <f>IFERROR(INDEX($D$5:$I$119,$M12,COLUMNS($AC$4:AE11)),"")</f>
        <v>6.3745019920318727E-3</v>
      </c>
      <c r="AH14" s="279">
        <f>IFERROR(INDEX($D$5:$I$119,$M12,COLUMNS($AC$4:AF11)),"")</f>
        <v>1.0358565737051793E-2</v>
      </c>
      <c r="AI14" s="279">
        <f>IFERROR(INDEX($D$5:$I$119,$M12,COLUMNS($AC$4:AG11)),"")</f>
        <v>0.94980079681274898</v>
      </c>
      <c r="AJ14" s="283">
        <f>IFERROR(INDEX($D$5:$I$119,$M12,COLUMNS($AC$4:AH11)),"")</f>
        <v>5.0199203187250997E-2</v>
      </c>
      <c r="AM14" s="632" t="s">
        <v>645</v>
      </c>
      <c r="AN14" s="575">
        <f>IFERROR(INDEX($P$5:$V$119,$Z12,COLUMNS($AL$7:AL14)),"")</f>
        <v>35</v>
      </c>
      <c r="AO14" s="575">
        <f>IFERROR(INDEX($P$5:$V$119,$Z12,COLUMNS($AL$7:AM14)),"")</f>
        <v>10</v>
      </c>
      <c r="AP14" s="575">
        <f>IFERROR(INDEX($P$5:$V$119,$Z12,COLUMNS($AL$7:AN14)),"")</f>
        <v>10</v>
      </c>
      <c r="AQ14" s="575">
        <f>IFERROR(INDEX($P$5:$V$119,$Z12,COLUMNS($AL$7:AO14)),"")</f>
        <v>15</v>
      </c>
      <c r="AR14" s="575">
        <f>IFERROR(INDEX($P$5:$V$119,$Z12,COLUMNS($AL$7:AP14)),"")</f>
        <v>1190</v>
      </c>
      <c r="AS14" s="575">
        <f>IFERROR(INDEX($P$5:$V$119,$Z12,COLUMNS($AL$7:AQ14)),"")</f>
        <v>35</v>
      </c>
      <c r="AT14" s="576">
        <f>IFERROR(INDEX($P$5:$V$119,$Z12,COLUMNS($AL$7:AR14)),"")</f>
        <v>65</v>
      </c>
      <c r="AU14" s="636"/>
    </row>
    <row r="15" spans="1:47" ht="15" x14ac:dyDescent="0.25">
      <c r="C15" s="350" t="s">
        <v>647</v>
      </c>
      <c r="D15" s="360">
        <v>2.1737644404949075E-2</v>
      </c>
      <c r="E15" s="360">
        <v>1.1552395925900608E-2</v>
      </c>
      <c r="F15" s="360">
        <v>4.8533734363251074E-3</v>
      </c>
      <c r="G15" s="360">
        <v>5.7420192767790009E-3</v>
      </c>
      <c r="H15" s="360">
        <v>0.95611456695604624</v>
      </c>
      <c r="I15" s="360">
        <v>4.3885433043953793E-2</v>
      </c>
      <c r="J15" s="634" t="s">
        <v>135</v>
      </c>
      <c r="K15" s="637">
        <f>ROWS($J$5:J15)</f>
        <v>11</v>
      </c>
      <c r="L15" s="350">
        <f t="shared" si="0"/>
        <v>11</v>
      </c>
      <c r="M15" s="350">
        <f>IFERROR(SMALL($L$5:$L$119,ROWS(J$5:$J15)),"")</f>
        <v>11</v>
      </c>
      <c r="O15" s="350" t="s">
        <v>647</v>
      </c>
      <c r="P15" s="591">
        <v>320</v>
      </c>
      <c r="Q15" s="591">
        <v>170</v>
      </c>
      <c r="R15" s="591">
        <v>70</v>
      </c>
      <c r="S15" s="591">
        <v>85</v>
      </c>
      <c r="T15" s="591">
        <v>13985</v>
      </c>
      <c r="U15" s="591">
        <v>0</v>
      </c>
      <c r="V15" s="591">
        <v>640</v>
      </c>
      <c r="W15" s="634" t="s">
        <v>135</v>
      </c>
      <c r="X15" s="637">
        <f>ROWS($W$5:W15)</f>
        <v>11</v>
      </c>
      <c r="Y15" s="350">
        <f t="shared" si="1"/>
        <v>11</v>
      </c>
      <c r="Z15" s="350">
        <f>IFERROR(SMALL($Y$5:$Y$119,ROWS($W$5:W15)),"")</f>
        <v>11</v>
      </c>
      <c r="AD15" s="632" t="s">
        <v>212</v>
      </c>
      <c r="AE15" s="279">
        <f>IFERROR(INDEX($D$5:$I$119,$M13,COLUMNS(AC$4:$AC12)),"")</f>
        <v>1.6784683975872017E-2</v>
      </c>
      <c r="AF15" s="279">
        <f>IFERROR(INDEX($D$5:$I$119,$M13,COLUMNS($AC$4:AD12)),"")</f>
        <v>1.2850773669027014E-2</v>
      </c>
      <c r="AG15" s="279">
        <f>IFERROR(INDEX($D$5:$I$119,$M13,COLUMNS($AC$4:AE12)),"")</f>
        <v>4.8081125972550048E-3</v>
      </c>
      <c r="AH15" s="279">
        <f>IFERROR(INDEX($D$5:$I$119,$M13,COLUMNS($AC$4:AF12)),"")</f>
        <v>4.8955328262960049E-3</v>
      </c>
      <c r="AI15" s="279">
        <f>IFERROR(INDEX($D$5:$I$119,$M13,COLUMNS($AC$4:AG12)),"")</f>
        <v>0.96066089693154999</v>
      </c>
      <c r="AJ15" s="283">
        <f>IFERROR(INDEX($D$5:$I$119,$M13,COLUMNS($AC$4:AH12)),"")</f>
        <v>3.9339103068450038E-2</v>
      </c>
      <c r="AM15" s="632" t="s">
        <v>212</v>
      </c>
      <c r="AN15" s="575">
        <f>IFERROR(INDEX($P$5:$V$119,$Z13,COLUMNS($AL$7:AL15)),"")</f>
        <v>190</v>
      </c>
      <c r="AO15" s="575">
        <f>IFERROR(INDEX($P$5:$V$119,$Z13,COLUMNS($AL$7:AM15)),"")</f>
        <v>145</v>
      </c>
      <c r="AP15" s="575">
        <f>IFERROR(INDEX($P$5:$V$119,$Z13,COLUMNS($AL$7:AN15)),"")</f>
        <v>55</v>
      </c>
      <c r="AQ15" s="575">
        <f>IFERROR(INDEX($P$5:$V$119,$Z13,COLUMNS($AL$7:AO15)),"")</f>
        <v>55</v>
      </c>
      <c r="AR15" s="575">
        <f>IFERROR(INDEX($P$5:$V$119,$Z13,COLUMNS($AL$7:AP15)),"")</f>
        <v>10990</v>
      </c>
      <c r="AS15" s="575">
        <f>IFERROR(INDEX($P$5:$V$119,$Z13,COLUMNS($AL$7:AQ15)),"")</f>
        <v>10</v>
      </c>
      <c r="AT15" s="576">
        <f>IFERROR(INDEX($P$5:$V$119,$Z13,COLUMNS($AL$7:AR15)),"")</f>
        <v>450</v>
      </c>
      <c r="AU15" s="636"/>
    </row>
    <row r="16" spans="1:47" ht="15" x14ac:dyDescent="0.25">
      <c r="C16" s="350" t="s">
        <v>648</v>
      </c>
      <c r="D16" s="360">
        <v>2.2026636863183385E-2</v>
      </c>
      <c r="E16" s="360">
        <v>1.8813448821831051E-2</v>
      </c>
      <c r="F16" s="360">
        <v>4.5170904349445843E-3</v>
      </c>
      <c r="G16" s="360">
        <v>5.0293378038558257E-3</v>
      </c>
      <c r="H16" s="360">
        <v>0.94961348607618512</v>
      </c>
      <c r="I16" s="360">
        <v>5.0386513923814845E-2</v>
      </c>
      <c r="J16" s="634" t="s">
        <v>135</v>
      </c>
      <c r="K16" s="637">
        <f>ROWS($J$5:J16)</f>
        <v>12</v>
      </c>
      <c r="L16" s="350">
        <f t="shared" si="0"/>
        <v>12</v>
      </c>
      <c r="M16" s="350">
        <f>IFERROR(SMALL($L$5:$L$119,ROWS(J$5:$J16)),"")</f>
        <v>12</v>
      </c>
      <c r="O16" s="350" t="s">
        <v>648</v>
      </c>
      <c r="P16" s="591">
        <v>475</v>
      </c>
      <c r="Q16" s="591">
        <v>405</v>
      </c>
      <c r="R16" s="591">
        <v>95</v>
      </c>
      <c r="S16" s="591">
        <v>110</v>
      </c>
      <c r="T16" s="591">
        <v>20390</v>
      </c>
      <c r="U16" s="591">
        <v>90</v>
      </c>
      <c r="V16" s="591">
        <v>1080</v>
      </c>
      <c r="W16" s="634" t="s">
        <v>135</v>
      </c>
      <c r="X16" s="637">
        <f>ROWS($W$5:W16)</f>
        <v>12</v>
      </c>
      <c r="Y16" s="350">
        <f t="shared" si="1"/>
        <v>12</v>
      </c>
      <c r="Z16" s="350">
        <f>IFERROR(SMALL($Y$5:$Y$119,ROWS($W$5:W16)),"")</f>
        <v>12</v>
      </c>
      <c r="AD16" s="632" t="s">
        <v>646</v>
      </c>
      <c r="AE16" s="279">
        <f>IFERROR(INDEX($D$5:$I$119,$M14,COLUMNS(AC$4:$AC13)),"")</f>
        <v>8.0645161290322578E-3</v>
      </c>
      <c r="AF16" s="279">
        <f>IFERROR(INDEX($D$5:$I$119,$M14,COLUMNS($AC$4:AD13)),"")</f>
        <v>0</v>
      </c>
      <c r="AG16" s="279">
        <f>IFERROR(INDEX($D$5:$I$119,$M14,COLUMNS($AC$4:AE13)),"")</f>
        <v>0</v>
      </c>
      <c r="AH16" s="279">
        <f>IFERROR(INDEX($D$5:$I$119,$M14,COLUMNS($AC$4:AF13)),"")</f>
        <v>0</v>
      </c>
      <c r="AI16" s="279">
        <f>IFERROR(INDEX($D$5:$I$119,$M14,COLUMNS($AC$4:AG13)),"")</f>
        <v>0.99193548387096775</v>
      </c>
      <c r="AJ16" s="283">
        <f>IFERROR(INDEX($D$5:$I$119,$M14,COLUMNS($AC$4:AH13)),"")</f>
        <v>8.0645161290322578E-3</v>
      </c>
      <c r="AM16" s="632" t="s">
        <v>646</v>
      </c>
      <c r="AN16" s="575" t="str">
        <f>IFERROR(INDEX($P$5:$V$119,$Z14,COLUMNS($AL$7:AL16)),"")</f>
        <v>-</v>
      </c>
      <c r="AO16" s="575">
        <f>IFERROR(INDEX($P$5:$V$119,$Z14,COLUMNS($AL$7:AM16)),"")</f>
        <v>0</v>
      </c>
      <c r="AP16" s="575">
        <f>IFERROR(INDEX($P$5:$V$119,$Z14,COLUMNS($AL$7:AN16)),"")</f>
        <v>0</v>
      </c>
      <c r="AQ16" s="575">
        <f>IFERROR(INDEX($P$5:$V$119,$Z14,COLUMNS($AL$7:AO16)),"")</f>
        <v>0</v>
      </c>
      <c r="AR16" s="575">
        <f>IFERROR(INDEX($P$5:$V$119,$Z14,COLUMNS($AL$7:AP16)),"")</f>
        <v>125</v>
      </c>
      <c r="AS16" s="575">
        <f>IFERROR(INDEX($P$5:$V$119,$Z14,COLUMNS($AL$7:AQ16)),"")</f>
        <v>30</v>
      </c>
      <c r="AT16" s="576" t="str">
        <f>IFERROR(INDEX($P$5:$V$119,$Z14,COLUMNS($AL$7:AR16)),"")</f>
        <v>-</v>
      </c>
      <c r="AU16" s="636"/>
    </row>
    <row r="17" spans="3:47" ht="15" x14ac:dyDescent="0.25">
      <c r="C17" s="350" t="s">
        <v>649</v>
      </c>
      <c r="D17" s="360">
        <v>5.0925925925925923E-2</v>
      </c>
      <c r="E17" s="360">
        <v>3.5879629629629629E-2</v>
      </c>
      <c r="F17" s="360">
        <v>1.5046296296296295E-2</v>
      </c>
      <c r="G17" s="360">
        <v>1.8518518518518517E-2</v>
      </c>
      <c r="H17" s="360">
        <v>0.87962962962962965</v>
      </c>
      <c r="I17" s="360">
        <v>0.12037037037037036</v>
      </c>
      <c r="J17" s="634" t="s">
        <v>135</v>
      </c>
      <c r="K17" s="637">
        <f>ROWS($J$5:J17)</f>
        <v>13</v>
      </c>
      <c r="L17" s="350">
        <f t="shared" si="0"/>
        <v>13</v>
      </c>
      <c r="M17" s="350">
        <f>IFERROR(SMALL($L$5:$L$119,ROWS(J$5:$J17)),"")</f>
        <v>13</v>
      </c>
      <c r="O17" s="350" t="s">
        <v>649</v>
      </c>
      <c r="P17" s="591">
        <v>45</v>
      </c>
      <c r="Q17" s="591">
        <v>30</v>
      </c>
      <c r="R17" s="591">
        <v>15</v>
      </c>
      <c r="S17" s="591">
        <v>15</v>
      </c>
      <c r="T17" s="591">
        <v>760</v>
      </c>
      <c r="U17" s="591">
        <v>210</v>
      </c>
      <c r="V17" s="591">
        <v>105</v>
      </c>
      <c r="W17" s="634" t="s">
        <v>135</v>
      </c>
      <c r="X17" s="637">
        <f>ROWS($W$5:W17)</f>
        <v>13</v>
      </c>
      <c r="Y17" s="350">
        <f t="shared" si="1"/>
        <v>13</v>
      </c>
      <c r="Z17" s="350">
        <f>IFERROR(SMALL($Y$5:$Y$119,ROWS($W$5:W17)),"")</f>
        <v>13</v>
      </c>
      <c r="AD17" s="632" t="s">
        <v>647</v>
      </c>
      <c r="AE17" s="279">
        <f>IFERROR(INDEX($D$5:$I$119,$M15,COLUMNS(AC$4:$AC14)),"")</f>
        <v>2.1737644404949075E-2</v>
      </c>
      <c r="AF17" s="279">
        <f>IFERROR(INDEX($D$5:$I$119,$M15,COLUMNS($AC$4:AD14)),"")</f>
        <v>1.1552395925900608E-2</v>
      </c>
      <c r="AG17" s="279">
        <f>IFERROR(INDEX($D$5:$I$119,$M15,COLUMNS($AC$4:AE14)),"")</f>
        <v>4.8533734363251074E-3</v>
      </c>
      <c r="AH17" s="279">
        <f>IFERROR(INDEX($D$5:$I$119,$M15,COLUMNS($AC$4:AF14)),"")</f>
        <v>5.7420192767790009E-3</v>
      </c>
      <c r="AI17" s="279">
        <f>IFERROR(INDEX($D$5:$I$119,$M15,COLUMNS($AC$4:AG14)),"")</f>
        <v>0.95611456695604624</v>
      </c>
      <c r="AJ17" s="283">
        <f>IFERROR(INDEX($D$5:$I$119,$M15,COLUMNS($AC$4:AH14)),"")</f>
        <v>4.3885433043953793E-2</v>
      </c>
      <c r="AM17" s="632" t="s">
        <v>647</v>
      </c>
      <c r="AN17" s="575">
        <f>IFERROR(INDEX($P$5:$V$119,$Z15,COLUMNS($AL$7:AL17)),"")</f>
        <v>320</v>
      </c>
      <c r="AO17" s="575">
        <f>IFERROR(INDEX($P$5:$V$119,$Z15,COLUMNS($AL$7:AM17)),"")</f>
        <v>170</v>
      </c>
      <c r="AP17" s="575">
        <f>IFERROR(INDEX($P$5:$V$119,$Z15,COLUMNS($AL$7:AN17)),"")</f>
        <v>70</v>
      </c>
      <c r="AQ17" s="575">
        <f>IFERROR(INDEX($P$5:$V$119,$Z15,COLUMNS($AL$7:AO17)),"")</f>
        <v>85</v>
      </c>
      <c r="AR17" s="575">
        <f>IFERROR(INDEX($P$5:$V$119,$Z15,COLUMNS($AL$7:AP17)),"")</f>
        <v>13985</v>
      </c>
      <c r="AS17" s="575">
        <f>IFERROR(INDEX($P$5:$V$119,$Z15,COLUMNS($AL$7:AQ17)),"")</f>
        <v>0</v>
      </c>
      <c r="AT17" s="576">
        <f>IFERROR(INDEX($P$5:$V$119,$Z15,COLUMNS($AL$7:AR17)),"")</f>
        <v>640</v>
      </c>
      <c r="AU17" s="636"/>
    </row>
    <row r="18" spans="3:47" ht="15" x14ac:dyDescent="0.25">
      <c r="C18" s="350" t="s">
        <v>650</v>
      </c>
      <c r="D18" s="360">
        <v>4.1320885200553249E-2</v>
      </c>
      <c r="E18" s="360">
        <v>2.1092669432918397E-2</v>
      </c>
      <c r="F18" s="360">
        <v>9.6818810511756573E-3</v>
      </c>
      <c r="G18" s="360">
        <v>1.2102351313969572E-2</v>
      </c>
      <c r="H18" s="360">
        <v>0.91580221300138309</v>
      </c>
      <c r="I18" s="360">
        <v>8.419778699861688E-2</v>
      </c>
      <c r="J18" s="634" t="s">
        <v>135</v>
      </c>
      <c r="K18" s="637">
        <f>ROWS($J$5:J18)</f>
        <v>14</v>
      </c>
      <c r="L18" s="350">
        <f t="shared" si="0"/>
        <v>14</v>
      </c>
      <c r="M18" s="350">
        <f>IFERROR(SMALL($L$5:$L$119,ROWS(J$5:$J18)),"")</f>
        <v>14</v>
      </c>
      <c r="O18" s="350" t="s">
        <v>650</v>
      </c>
      <c r="P18" s="591">
        <v>240</v>
      </c>
      <c r="Q18" s="591">
        <v>120</v>
      </c>
      <c r="R18" s="591">
        <v>55</v>
      </c>
      <c r="S18" s="591">
        <v>70</v>
      </c>
      <c r="T18" s="591">
        <v>5295</v>
      </c>
      <c r="U18" s="591">
        <v>5</v>
      </c>
      <c r="V18" s="591">
        <v>485</v>
      </c>
      <c r="W18" s="634" t="s">
        <v>135</v>
      </c>
      <c r="X18" s="637">
        <f>ROWS($W$5:W18)</f>
        <v>14</v>
      </c>
      <c r="Y18" s="350">
        <f t="shared" si="1"/>
        <v>14</v>
      </c>
      <c r="Z18" s="350">
        <f>IFERROR(SMALL($Y$5:$Y$119,ROWS($W$5:W18)),"")</f>
        <v>14</v>
      </c>
      <c r="AD18" s="632" t="s">
        <v>648</v>
      </c>
      <c r="AE18" s="279">
        <f>IFERROR(INDEX($D$5:$I$119,$M16,COLUMNS(AC$4:$AC15)),"")</f>
        <v>2.2026636863183385E-2</v>
      </c>
      <c r="AF18" s="279">
        <f>IFERROR(INDEX($D$5:$I$119,$M16,COLUMNS($AC$4:AD15)),"")</f>
        <v>1.8813448821831051E-2</v>
      </c>
      <c r="AG18" s="279">
        <f>IFERROR(INDEX($D$5:$I$119,$M16,COLUMNS($AC$4:AE15)),"")</f>
        <v>4.5170904349445843E-3</v>
      </c>
      <c r="AH18" s="279">
        <f>IFERROR(INDEX($D$5:$I$119,$M16,COLUMNS($AC$4:AF15)),"")</f>
        <v>5.0293378038558257E-3</v>
      </c>
      <c r="AI18" s="279">
        <f>IFERROR(INDEX($D$5:$I$119,$M16,COLUMNS($AC$4:AG15)),"")</f>
        <v>0.94961348607618512</v>
      </c>
      <c r="AJ18" s="283">
        <f>IFERROR(INDEX($D$5:$I$119,$M16,COLUMNS($AC$4:AH15)),"")</f>
        <v>5.0386513923814845E-2</v>
      </c>
      <c r="AM18" s="632" t="s">
        <v>648</v>
      </c>
      <c r="AN18" s="575">
        <f>IFERROR(INDEX($P$5:$V$119,$Z16,COLUMNS($AL$7:AL18)),"")</f>
        <v>475</v>
      </c>
      <c r="AO18" s="575">
        <f>IFERROR(INDEX($P$5:$V$119,$Z16,COLUMNS($AL$7:AM18)),"")</f>
        <v>405</v>
      </c>
      <c r="AP18" s="575">
        <f>IFERROR(INDEX($P$5:$V$119,$Z16,COLUMNS($AL$7:AN18)),"")</f>
        <v>95</v>
      </c>
      <c r="AQ18" s="575">
        <f>IFERROR(INDEX($P$5:$V$119,$Z16,COLUMNS($AL$7:AO18)),"")</f>
        <v>110</v>
      </c>
      <c r="AR18" s="575">
        <f>IFERROR(INDEX($P$5:$V$119,$Z16,COLUMNS($AL$7:AP18)),"")</f>
        <v>20390</v>
      </c>
      <c r="AS18" s="575">
        <f>IFERROR(INDEX($P$5:$V$119,$Z16,COLUMNS($AL$7:AQ18)),"")</f>
        <v>90</v>
      </c>
      <c r="AT18" s="576">
        <f>IFERROR(INDEX($P$5:$V$119,$Z16,COLUMNS($AL$7:AR18)),"")</f>
        <v>1080</v>
      </c>
      <c r="AU18" s="636"/>
    </row>
    <row r="19" spans="3:47" ht="15" x14ac:dyDescent="0.25">
      <c r="C19" s="350" t="s">
        <v>651</v>
      </c>
      <c r="D19" s="360">
        <v>1.3011152416356878E-2</v>
      </c>
      <c r="E19" s="360">
        <v>5.5762081784386614E-3</v>
      </c>
      <c r="F19" s="360">
        <v>5.5762081784386614E-3</v>
      </c>
      <c r="G19" s="360">
        <v>0</v>
      </c>
      <c r="H19" s="360">
        <v>0.97583643122676578</v>
      </c>
      <c r="I19" s="360">
        <v>2.4163568773234202E-2</v>
      </c>
      <c r="J19" s="634" t="s">
        <v>135</v>
      </c>
      <c r="K19" s="637">
        <f>ROWS($J$5:J19)</f>
        <v>15</v>
      </c>
      <c r="L19" s="350">
        <f t="shared" si="0"/>
        <v>15</v>
      </c>
      <c r="M19" s="350">
        <f>IFERROR(SMALL($L$5:$L$119,ROWS(J$5:$J19)),"")</f>
        <v>15</v>
      </c>
      <c r="O19" s="350" t="s">
        <v>651</v>
      </c>
      <c r="P19" s="591">
        <v>5</v>
      </c>
      <c r="Q19" s="591">
        <v>5</v>
      </c>
      <c r="R19" s="591">
        <v>5</v>
      </c>
      <c r="S19" s="591">
        <v>0</v>
      </c>
      <c r="T19" s="591">
        <v>525</v>
      </c>
      <c r="U19" s="591">
        <v>90</v>
      </c>
      <c r="V19" s="591">
        <v>15</v>
      </c>
      <c r="W19" s="634" t="s">
        <v>135</v>
      </c>
      <c r="X19" s="637">
        <f>ROWS($W$5:W19)</f>
        <v>15</v>
      </c>
      <c r="Y19" s="350">
        <f t="shared" si="1"/>
        <v>15</v>
      </c>
      <c r="Z19" s="350">
        <f>IFERROR(SMALL($Y$5:$Y$119,ROWS($W$5:W19)),"")</f>
        <v>15</v>
      </c>
      <c r="AD19" s="632" t="s">
        <v>649</v>
      </c>
      <c r="AE19" s="279">
        <f>IFERROR(INDEX($D$5:$I$119,$M17,COLUMNS(AC$4:$AC16)),"")</f>
        <v>5.0925925925925923E-2</v>
      </c>
      <c r="AF19" s="279">
        <f>IFERROR(INDEX($D$5:$I$119,$M17,COLUMNS($AC$4:AD16)),"")</f>
        <v>3.5879629629629629E-2</v>
      </c>
      <c r="AG19" s="279">
        <f>IFERROR(INDEX($D$5:$I$119,$M17,COLUMNS($AC$4:AE16)),"")</f>
        <v>1.5046296296296295E-2</v>
      </c>
      <c r="AH19" s="279">
        <f>IFERROR(INDEX($D$5:$I$119,$M17,COLUMNS($AC$4:AF16)),"")</f>
        <v>1.8518518518518517E-2</v>
      </c>
      <c r="AI19" s="279">
        <f>IFERROR(INDEX($D$5:$I$119,$M17,COLUMNS($AC$4:AG16)),"")</f>
        <v>0.87962962962962965</v>
      </c>
      <c r="AJ19" s="283">
        <f>IFERROR(INDEX($D$5:$I$119,$M17,COLUMNS($AC$4:AH16)),"")</f>
        <v>0.12037037037037036</v>
      </c>
      <c r="AM19" s="632" t="s">
        <v>649</v>
      </c>
      <c r="AN19" s="575">
        <f>IFERROR(INDEX($P$5:$V$119,$Z17,COLUMNS($AL$7:AL19)),"")</f>
        <v>45</v>
      </c>
      <c r="AO19" s="575">
        <f>IFERROR(INDEX($P$5:$V$119,$Z17,COLUMNS($AL$7:AM19)),"")</f>
        <v>30</v>
      </c>
      <c r="AP19" s="575">
        <f>IFERROR(INDEX($P$5:$V$119,$Z17,COLUMNS($AL$7:AN19)),"")</f>
        <v>15</v>
      </c>
      <c r="AQ19" s="575">
        <f>IFERROR(INDEX($P$5:$V$119,$Z17,COLUMNS($AL$7:AO19)),"")</f>
        <v>15</v>
      </c>
      <c r="AR19" s="575">
        <f>IFERROR(INDEX($P$5:$V$119,$Z17,COLUMNS($AL$7:AP19)),"")</f>
        <v>760</v>
      </c>
      <c r="AS19" s="575">
        <f>IFERROR(INDEX($P$5:$V$119,$Z17,COLUMNS($AL$7:AQ19)),"")</f>
        <v>210</v>
      </c>
      <c r="AT19" s="576">
        <f>IFERROR(INDEX($P$5:$V$119,$Z17,COLUMNS($AL$7:AR19)),"")</f>
        <v>105</v>
      </c>
      <c r="AU19" s="636"/>
    </row>
    <row r="20" spans="3:47" ht="15" x14ac:dyDescent="0.25">
      <c r="C20" s="350" t="s">
        <v>652</v>
      </c>
      <c r="D20" s="360">
        <v>0</v>
      </c>
      <c r="E20" s="360">
        <v>8.6206896551724137E-3</v>
      </c>
      <c r="F20" s="360">
        <v>8.6206896551724137E-3</v>
      </c>
      <c r="G20" s="360">
        <v>0</v>
      </c>
      <c r="H20" s="360">
        <v>0.98275862068965514</v>
      </c>
      <c r="I20" s="360">
        <v>1.7241379310344827E-2</v>
      </c>
      <c r="J20" s="634" t="s">
        <v>135</v>
      </c>
      <c r="K20" s="637">
        <f>ROWS($J$5:J20)</f>
        <v>16</v>
      </c>
      <c r="L20" s="350">
        <f t="shared" si="0"/>
        <v>16</v>
      </c>
      <c r="M20" s="350">
        <f>IFERROR(SMALL($L$5:$L$119,ROWS(J$5:$J20)),"")</f>
        <v>16</v>
      </c>
      <c r="O20" s="350" t="s">
        <v>652</v>
      </c>
      <c r="P20" s="591">
        <v>0</v>
      </c>
      <c r="Q20" s="591" t="s">
        <v>137</v>
      </c>
      <c r="R20" s="591" t="s">
        <v>137</v>
      </c>
      <c r="S20" s="591">
        <v>0</v>
      </c>
      <c r="T20" s="591">
        <v>115</v>
      </c>
      <c r="U20" s="591" t="s">
        <v>137</v>
      </c>
      <c r="V20" s="591" t="s">
        <v>137</v>
      </c>
      <c r="W20" s="634" t="s">
        <v>135</v>
      </c>
      <c r="X20" s="637">
        <f>ROWS($W$5:W20)</f>
        <v>16</v>
      </c>
      <c r="Y20" s="350">
        <f t="shared" si="1"/>
        <v>16</v>
      </c>
      <c r="Z20" s="350">
        <f>IFERROR(SMALL($Y$5:$Y$119,ROWS($W$5:W20)),"")</f>
        <v>16</v>
      </c>
      <c r="AD20" s="632" t="s">
        <v>650</v>
      </c>
      <c r="AE20" s="279">
        <f>IFERROR(INDEX($D$5:$I$119,$M18,COLUMNS(AC$4:$AC17)),"")</f>
        <v>4.1320885200553249E-2</v>
      </c>
      <c r="AF20" s="279">
        <f>IFERROR(INDEX($D$5:$I$119,$M18,COLUMNS($AC$4:AD17)),"")</f>
        <v>2.1092669432918397E-2</v>
      </c>
      <c r="AG20" s="279">
        <f>IFERROR(INDEX($D$5:$I$119,$M18,COLUMNS($AC$4:AE17)),"")</f>
        <v>9.6818810511756573E-3</v>
      </c>
      <c r="AH20" s="279">
        <f>IFERROR(INDEX($D$5:$I$119,$M18,COLUMNS($AC$4:AF17)),"")</f>
        <v>1.2102351313969572E-2</v>
      </c>
      <c r="AI20" s="279">
        <f>IFERROR(INDEX($D$5:$I$119,$M18,COLUMNS($AC$4:AG17)),"")</f>
        <v>0.91580221300138309</v>
      </c>
      <c r="AJ20" s="283">
        <f>IFERROR(INDEX($D$5:$I$119,$M18,COLUMNS($AC$4:AH17)),"")</f>
        <v>8.419778699861688E-2</v>
      </c>
      <c r="AM20" s="632" t="s">
        <v>650</v>
      </c>
      <c r="AN20" s="575">
        <f>IFERROR(INDEX($P$5:$V$119,$Z18,COLUMNS($AL$7:AL20)),"")</f>
        <v>240</v>
      </c>
      <c r="AO20" s="575">
        <f>IFERROR(INDEX($P$5:$V$119,$Z18,COLUMNS($AL$7:AM20)),"")</f>
        <v>120</v>
      </c>
      <c r="AP20" s="575">
        <f>IFERROR(INDEX($P$5:$V$119,$Z18,COLUMNS($AL$7:AN20)),"")</f>
        <v>55</v>
      </c>
      <c r="AQ20" s="575">
        <f>IFERROR(INDEX($P$5:$V$119,$Z18,COLUMNS($AL$7:AO20)),"")</f>
        <v>70</v>
      </c>
      <c r="AR20" s="575">
        <f>IFERROR(INDEX($P$5:$V$119,$Z18,COLUMNS($AL$7:AP20)),"")</f>
        <v>5295</v>
      </c>
      <c r="AS20" s="575">
        <f>IFERROR(INDEX($P$5:$V$119,$Z18,COLUMNS($AL$7:AQ20)),"")</f>
        <v>5</v>
      </c>
      <c r="AT20" s="576">
        <f>IFERROR(INDEX($P$5:$V$119,$Z18,COLUMNS($AL$7:AR20)),"")</f>
        <v>485</v>
      </c>
      <c r="AU20" s="636"/>
    </row>
    <row r="21" spans="3:47" ht="15" x14ac:dyDescent="0.25">
      <c r="C21" s="350" t="s">
        <v>653</v>
      </c>
      <c r="D21" s="360">
        <v>8.3717036416910834E-3</v>
      </c>
      <c r="E21" s="360">
        <v>7.5345332775219754E-3</v>
      </c>
      <c r="F21" s="360">
        <v>1.5906236919213061E-2</v>
      </c>
      <c r="G21" s="360">
        <v>6.2787777312683134E-3</v>
      </c>
      <c r="H21" s="360">
        <v>0.9619087484303056</v>
      </c>
      <c r="I21" s="360">
        <v>3.809125156969443E-2</v>
      </c>
      <c r="J21" s="634" t="s">
        <v>135</v>
      </c>
      <c r="K21" s="637">
        <f>ROWS($J$5:J21)</f>
        <v>17</v>
      </c>
      <c r="L21" s="350">
        <f t="shared" si="0"/>
        <v>17</v>
      </c>
      <c r="M21" s="350">
        <f>IFERROR(SMALL($L$5:$L$119,ROWS(J$5:$J21)),"")</f>
        <v>17</v>
      </c>
      <c r="O21" s="350" t="s">
        <v>653</v>
      </c>
      <c r="P21" s="591">
        <v>20</v>
      </c>
      <c r="Q21" s="591">
        <v>20</v>
      </c>
      <c r="R21" s="591">
        <v>40</v>
      </c>
      <c r="S21" s="591">
        <v>15</v>
      </c>
      <c r="T21" s="591">
        <v>2300</v>
      </c>
      <c r="U21" s="591">
        <v>0</v>
      </c>
      <c r="V21" s="591">
        <v>90</v>
      </c>
      <c r="W21" s="634" t="s">
        <v>135</v>
      </c>
      <c r="X21" s="637">
        <f>ROWS($W$5:W21)</f>
        <v>17</v>
      </c>
      <c r="Y21" s="350">
        <f t="shared" si="1"/>
        <v>17</v>
      </c>
      <c r="Z21" s="350">
        <f>IFERROR(SMALL($Y$5:$Y$119,ROWS($W$5:W21)),"")</f>
        <v>17</v>
      </c>
      <c r="AD21" s="632" t="s">
        <v>651</v>
      </c>
      <c r="AE21" s="279">
        <f>IFERROR(INDEX($D$5:$I$119,$M19,COLUMNS(AC$4:$AC18)),"")</f>
        <v>1.3011152416356878E-2</v>
      </c>
      <c r="AF21" s="279">
        <f>IFERROR(INDEX($D$5:$I$119,$M19,COLUMNS($AC$4:AD18)),"")</f>
        <v>5.5762081784386614E-3</v>
      </c>
      <c r="AG21" s="279">
        <f>IFERROR(INDEX($D$5:$I$119,$M19,COLUMNS($AC$4:AE18)),"")</f>
        <v>5.5762081784386614E-3</v>
      </c>
      <c r="AH21" s="279">
        <f>IFERROR(INDEX($D$5:$I$119,$M19,COLUMNS($AC$4:AF18)),"")</f>
        <v>0</v>
      </c>
      <c r="AI21" s="279">
        <f>IFERROR(INDEX($D$5:$I$119,$M19,COLUMNS($AC$4:AG18)),"")</f>
        <v>0.97583643122676578</v>
      </c>
      <c r="AJ21" s="283">
        <f>IFERROR(INDEX($D$5:$I$119,$M19,COLUMNS($AC$4:AH18)),"")</f>
        <v>2.4163568773234202E-2</v>
      </c>
      <c r="AM21" s="632" t="s">
        <v>651</v>
      </c>
      <c r="AN21" s="575">
        <f>IFERROR(INDEX($P$5:$V$119,$Z19,COLUMNS($AL$7:AL21)),"")</f>
        <v>5</v>
      </c>
      <c r="AO21" s="575">
        <f>IFERROR(INDEX($P$5:$V$119,$Z19,COLUMNS($AL$7:AM21)),"")</f>
        <v>5</v>
      </c>
      <c r="AP21" s="575">
        <f>IFERROR(INDEX($P$5:$V$119,$Z19,COLUMNS($AL$7:AN21)),"")</f>
        <v>5</v>
      </c>
      <c r="AQ21" s="575">
        <f>IFERROR(INDEX($P$5:$V$119,$Z19,COLUMNS($AL$7:AO21)),"")</f>
        <v>0</v>
      </c>
      <c r="AR21" s="575">
        <f>IFERROR(INDEX($P$5:$V$119,$Z19,COLUMNS($AL$7:AP21)),"")</f>
        <v>525</v>
      </c>
      <c r="AS21" s="575">
        <f>IFERROR(INDEX($P$5:$V$119,$Z19,COLUMNS($AL$7:AQ21)),"")</f>
        <v>90</v>
      </c>
      <c r="AT21" s="576">
        <f>IFERROR(INDEX($P$5:$V$119,$Z19,COLUMNS($AL$7:AR21)),"")</f>
        <v>15</v>
      </c>
      <c r="AU21" s="636"/>
    </row>
    <row r="22" spans="3:47" ht="15" x14ac:dyDescent="0.25">
      <c r="C22" s="350" t="s">
        <v>654</v>
      </c>
      <c r="D22" s="360">
        <v>2.1975677405589929E-2</v>
      </c>
      <c r="E22" s="360">
        <v>1.6641775122679753E-2</v>
      </c>
      <c r="F22" s="360">
        <v>1.2161297205035204E-2</v>
      </c>
      <c r="G22" s="360">
        <v>7.0407510134414333E-3</v>
      </c>
      <c r="H22" s="360">
        <v>0.94218049925325364</v>
      </c>
      <c r="I22" s="360">
        <v>5.781950074674632E-2</v>
      </c>
      <c r="J22" s="634" t="s">
        <v>135</v>
      </c>
      <c r="K22" s="637">
        <f>ROWS($J$5:J22)</f>
        <v>18</v>
      </c>
      <c r="L22" s="350">
        <f t="shared" si="0"/>
        <v>18</v>
      </c>
      <c r="M22" s="350">
        <f>IFERROR(SMALL($L$5:$L$119,ROWS(J$5:$J22)),"")</f>
        <v>18</v>
      </c>
      <c r="O22" s="350" t="s">
        <v>654</v>
      </c>
      <c r="P22" s="591">
        <v>105</v>
      </c>
      <c r="Q22" s="591">
        <v>80</v>
      </c>
      <c r="R22" s="591">
        <v>55</v>
      </c>
      <c r="S22" s="591">
        <v>35</v>
      </c>
      <c r="T22" s="591">
        <v>4415</v>
      </c>
      <c r="U22" s="591">
        <v>15</v>
      </c>
      <c r="V22" s="591">
        <v>270</v>
      </c>
      <c r="W22" s="634" t="s">
        <v>135</v>
      </c>
      <c r="X22" s="637">
        <f>ROWS($W$5:W22)</f>
        <v>18</v>
      </c>
      <c r="Y22" s="350">
        <f t="shared" si="1"/>
        <v>18</v>
      </c>
      <c r="Z22" s="350">
        <f>IFERROR(SMALL($Y$5:$Y$119,ROWS($W$5:W22)),"")</f>
        <v>18</v>
      </c>
      <c r="AD22" s="632" t="s">
        <v>652</v>
      </c>
      <c r="AE22" s="279">
        <f>IFERROR(INDEX($D$5:$I$119,$M20,COLUMNS(AC$4:$AC19)),"")</f>
        <v>0</v>
      </c>
      <c r="AF22" s="279">
        <f>IFERROR(INDEX($D$5:$I$119,$M20,COLUMNS($AC$4:AD19)),"")</f>
        <v>8.6206896551724137E-3</v>
      </c>
      <c r="AG22" s="279">
        <f>IFERROR(INDEX($D$5:$I$119,$M20,COLUMNS($AC$4:AE19)),"")</f>
        <v>8.6206896551724137E-3</v>
      </c>
      <c r="AH22" s="279">
        <f>IFERROR(INDEX($D$5:$I$119,$M20,COLUMNS($AC$4:AF19)),"")</f>
        <v>0</v>
      </c>
      <c r="AI22" s="279">
        <f>IFERROR(INDEX($D$5:$I$119,$M20,COLUMNS($AC$4:AG19)),"")</f>
        <v>0.98275862068965514</v>
      </c>
      <c r="AJ22" s="283">
        <f>IFERROR(INDEX($D$5:$I$119,$M20,COLUMNS($AC$4:AH19)),"")</f>
        <v>1.7241379310344827E-2</v>
      </c>
      <c r="AM22" s="632" t="s">
        <v>652</v>
      </c>
      <c r="AN22" s="575">
        <f>IFERROR(INDEX($P$5:$V$119,$Z20,COLUMNS($AL$7:AL22)),"")</f>
        <v>0</v>
      </c>
      <c r="AO22" s="575" t="str">
        <f>IFERROR(INDEX($P$5:$V$119,$Z20,COLUMNS($AL$7:AM22)),"")</f>
        <v>-</v>
      </c>
      <c r="AP22" s="575" t="str">
        <f>IFERROR(INDEX($P$5:$V$119,$Z20,COLUMNS($AL$7:AN22)),"")</f>
        <v>-</v>
      </c>
      <c r="AQ22" s="575">
        <f>IFERROR(INDEX($P$5:$V$119,$Z20,COLUMNS($AL$7:AO22)),"")</f>
        <v>0</v>
      </c>
      <c r="AR22" s="575">
        <f>IFERROR(INDEX($P$5:$V$119,$Z20,COLUMNS($AL$7:AP22)),"")</f>
        <v>115</v>
      </c>
      <c r="AS22" s="575" t="str">
        <f>IFERROR(INDEX($P$5:$V$119,$Z20,COLUMNS($AL$7:AQ22)),"")</f>
        <v>-</v>
      </c>
      <c r="AT22" s="576" t="str">
        <f>IFERROR(INDEX($P$5:$V$119,$Z20,COLUMNS($AL$7:AR22)),"")</f>
        <v>-</v>
      </c>
      <c r="AU22" s="636"/>
    </row>
    <row r="23" spans="3:47" ht="15" x14ac:dyDescent="0.25">
      <c r="C23" s="350" t="s">
        <v>655</v>
      </c>
      <c r="D23" s="360">
        <v>5.6555269922879174E-2</v>
      </c>
      <c r="E23" s="360">
        <v>2.8277634961439587E-2</v>
      </c>
      <c r="F23" s="360">
        <v>1.6709511568123392E-2</v>
      </c>
      <c r="G23" s="360">
        <v>1.6709511568123392E-2</v>
      </c>
      <c r="H23" s="360">
        <v>0.8817480719794345</v>
      </c>
      <c r="I23" s="360">
        <v>0.11825192802056556</v>
      </c>
      <c r="J23" s="634" t="s">
        <v>135</v>
      </c>
      <c r="K23" s="637">
        <f>ROWS($J$5:J23)</f>
        <v>19</v>
      </c>
      <c r="L23" s="350">
        <f t="shared" si="0"/>
        <v>19</v>
      </c>
      <c r="M23" s="350">
        <f>IFERROR(SMALL($L$5:$L$119,ROWS(J$5:$J23)),"")</f>
        <v>19</v>
      </c>
      <c r="O23" s="350" t="s">
        <v>655</v>
      </c>
      <c r="P23" s="591">
        <v>45</v>
      </c>
      <c r="Q23" s="591">
        <v>20</v>
      </c>
      <c r="R23" s="591">
        <v>15</v>
      </c>
      <c r="S23" s="591">
        <v>15</v>
      </c>
      <c r="T23" s="591">
        <v>685</v>
      </c>
      <c r="U23" s="591">
        <v>40</v>
      </c>
      <c r="V23" s="591">
        <v>90</v>
      </c>
      <c r="W23" s="634" t="s">
        <v>135</v>
      </c>
      <c r="X23" s="637">
        <f>ROWS($W$5:W23)</f>
        <v>19</v>
      </c>
      <c r="Y23" s="350">
        <f t="shared" si="1"/>
        <v>19</v>
      </c>
      <c r="Z23" s="350">
        <f>IFERROR(SMALL($Y$5:$Y$119,ROWS($W$5:W23)),"")</f>
        <v>19</v>
      </c>
      <c r="AD23" s="632" t="s">
        <v>653</v>
      </c>
      <c r="AE23" s="279">
        <f>IFERROR(INDEX($D$5:$I$119,$M21,COLUMNS(AC$4:$AC20)),"")</f>
        <v>8.3717036416910834E-3</v>
      </c>
      <c r="AF23" s="279">
        <f>IFERROR(INDEX($D$5:$I$119,$M21,COLUMNS($AC$4:AD20)),"")</f>
        <v>7.5345332775219754E-3</v>
      </c>
      <c r="AG23" s="279">
        <f>IFERROR(INDEX($D$5:$I$119,$M21,COLUMNS($AC$4:AE20)),"")</f>
        <v>1.5906236919213061E-2</v>
      </c>
      <c r="AH23" s="279">
        <f>IFERROR(INDEX($D$5:$I$119,$M21,COLUMNS($AC$4:AF20)),"")</f>
        <v>6.2787777312683134E-3</v>
      </c>
      <c r="AI23" s="279">
        <f>IFERROR(INDEX($D$5:$I$119,$M21,COLUMNS($AC$4:AG20)),"")</f>
        <v>0.9619087484303056</v>
      </c>
      <c r="AJ23" s="283">
        <f>IFERROR(INDEX($D$5:$I$119,$M21,COLUMNS($AC$4:AH20)),"")</f>
        <v>3.809125156969443E-2</v>
      </c>
      <c r="AM23" s="632" t="s">
        <v>653</v>
      </c>
      <c r="AN23" s="575">
        <f>IFERROR(INDEX($P$5:$V$119,$Z21,COLUMNS($AL$7:AL23)),"")</f>
        <v>20</v>
      </c>
      <c r="AO23" s="575">
        <f>IFERROR(INDEX($P$5:$V$119,$Z21,COLUMNS($AL$7:AM23)),"")</f>
        <v>20</v>
      </c>
      <c r="AP23" s="575">
        <f>IFERROR(INDEX($P$5:$V$119,$Z21,COLUMNS($AL$7:AN23)),"")</f>
        <v>40</v>
      </c>
      <c r="AQ23" s="575">
        <f>IFERROR(INDEX($P$5:$V$119,$Z21,COLUMNS($AL$7:AO23)),"")</f>
        <v>15</v>
      </c>
      <c r="AR23" s="575">
        <f>IFERROR(INDEX($P$5:$V$119,$Z21,COLUMNS($AL$7:AP23)),"")</f>
        <v>2300</v>
      </c>
      <c r="AS23" s="575">
        <f>IFERROR(INDEX($P$5:$V$119,$Z21,COLUMNS($AL$7:AQ23)),"")</f>
        <v>0</v>
      </c>
      <c r="AT23" s="576">
        <f>IFERROR(INDEX($P$5:$V$119,$Z21,COLUMNS($AL$7:AR23)),"")</f>
        <v>90</v>
      </c>
      <c r="AU23" s="636"/>
    </row>
    <row r="24" spans="3:47" ht="15" x14ac:dyDescent="0.25">
      <c r="C24" s="350" t="s">
        <v>656</v>
      </c>
      <c r="D24" s="360">
        <v>5.7561486132914702E-2</v>
      </c>
      <c r="E24" s="360">
        <v>2.956567242281528E-2</v>
      </c>
      <c r="F24" s="360">
        <v>1.282051282051282E-2</v>
      </c>
      <c r="G24" s="360">
        <v>1.5960230245944531E-2</v>
      </c>
      <c r="H24" s="360">
        <v>0.88409209837781266</v>
      </c>
      <c r="I24" s="360">
        <v>0.11590790162218734</v>
      </c>
      <c r="J24" s="634" t="s">
        <v>135</v>
      </c>
      <c r="K24" s="637">
        <f>ROWS($J$5:J24)</f>
        <v>20</v>
      </c>
      <c r="L24" s="350">
        <f t="shared" si="0"/>
        <v>20</v>
      </c>
      <c r="M24" s="350">
        <f>IFERROR(SMALL($L$5:$L$119,ROWS(J$5:$J24)),"")</f>
        <v>20</v>
      </c>
      <c r="O24" s="350" t="s">
        <v>656</v>
      </c>
      <c r="P24" s="591">
        <v>220</v>
      </c>
      <c r="Q24" s="591">
        <v>115</v>
      </c>
      <c r="R24" s="591">
        <v>50</v>
      </c>
      <c r="S24" s="591">
        <v>60</v>
      </c>
      <c r="T24" s="591">
        <v>3380</v>
      </c>
      <c r="U24" s="591">
        <v>5</v>
      </c>
      <c r="V24" s="591">
        <v>445</v>
      </c>
      <c r="W24" s="634" t="s">
        <v>135</v>
      </c>
      <c r="X24" s="637">
        <f>ROWS($W$5:W24)</f>
        <v>20</v>
      </c>
      <c r="Y24" s="350">
        <f t="shared" si="1"/>
        <v>20</v>
      </c>
      <c r="Z24" s="350">
        <f>IFERROR(SMALL($Y$5:$Y$119,ROWS($W$5:W24)),"")</f>
        <v>20</v>
      </c>
      <c r="AD24" s="632" t="s">
        <v>654</v>
      </c>
      <c r="AE24" s="279">
        <f>IFERROR(INDEX($D$5:$I$119,$M22,COLUMNS(AC$4:$AC21)),"")</f>
        <v>2.1975677405589929E-2</v>
      </c>
      <c r="AF24" s="279">
        <f>IFERROR(INDEX($D$5:$I$119,$M22,COLUMNS($AC$4:AD21)),"")</f>
        <v>1.6641775122679753E-2</v>
      </c>
      <c r="AG24" s="279">
        <f>IFERROR(INDEX($D$5:$I$119,$M22,COLUMNS($AC$4:AE21)),"")</f>
        <v>1.2161297205035204E-2</v>
      </c>
      <c r="AH24" s="279">
        <f>IFERROR(INDEX($D$5:$I$119,$M22,COLUMNS($AC$4:AF21)),"")</f>
        <v>7.0407510134414333E-3</v>
      </c>
      <c r="AI24" s="279">
        <f>IFERROR(INDEX($D$5:$I$119,$M22,COLUMNS($AC$4:AG21)),"")</f>
        <v>0.94218049925325364</v>
      </c>
      <c r="AJ24" s="283">
        <f>IFERROR(INDEX($D$5:$I$119,$M22,COLUMNS($AC$4:AH21)),"")</f>
        <v>5.781950074674632E-2</v>
      </c>
      <c r="AM24" s="632" t="s">
        <v>654</v>
      </c>
      <c r="AN24" s="575">
        <f>IFERROR(INDEX($P$5:$V$119,$Z22,COLUMNS($AL$7:AL24)),"")</f>
        <v>105</v>
      </c>
      <c r="AO24" s="575">
        <f>IFERROR(INDEX($P$5:$V$119,$Z22,COLUMNS($AL$7:AM24)),"")</f>
        <v>80</v>
      </c>
      <c r="AP24" s="575">
        <f>IFERROR(INDEX($P$5:$V$119,$Z22,COLUMNS($AL$7:AN24)),"")</f>
        <v>55</v>
      </c>
      <c r="AQ24" s="575">
        <f>IFERROR(INDEX($P$5:$V$119,$Z22,COLUMNS($AL$7:AO24)),"")</f>
        <v>35</v>
      </c>
      <c r="AR24" s="575">
        <f>IFERROR(INDEX($P$5:$V$119,$Z22,COLUMNS($AL$7:AP24)),"")</f>
        <v>4415</v>
      </c>
      <c r="AS24" s="575">
        <f>IFERROR(INDEX($P$5:$V$119,$Z22,COLUMNS($AL$7:AQ24)),"")</f>
        <v>15</v>
      </c>
      <c r="AT24" s="576">
        <f>IFERROR(INDEX($P$5:$V$119,$Z22,COLUMNS($AL$7:AR24)),"")</f>
        <v>270</v>
      </c>
      <c r="AU24" s="636"/>
    </row>
    <row r="25" spans="3:47" ht="15" x14ac:dyDescent="0.25">
      <c r="C25" s="350" t="s">
        <v>657</v>
      </c>
      <c r="D25" s="360">
        <v>7.1942446043165471E-3</v>
      </c>
      <c r="E25" s="360">
        <v>1.7985611510791368E-3</v>
      </c>
      <c r="F25" s="360">
        <v>5.3956834532374104E-3</v>
      </c>
      <c r="G25" s="360">
        <v>1.7985611510791368E-3</v>
      </c>
      <c r="H25" s="360">
        <v>0.98381294964028776</v>
      </c>
      <c r="I25" s="360">
        <v>1.618705035971223E-2</v>
      </c>
      <c r="J25" s="634" t="s">
        <v>135</v>
      </c>
      <c r="K25" s="637">
        <f>ROWS($J$5:J25)</f>
        <v>21</v>
      </c>
      <c r="L25" s="350">
        <f t="shared" si="0"/>
        <v>21</v>
      </c>
      <c r="M25" s="350">
        <f>IFERROR(SMALL($L$5:$L$119,ROWS(J$5:$J25)),"")</f>
        <v>21</v>
      </c>
      <c r="O25" s="350" t="s">
        <v>657</v>
      </c>
      <c r="P25" s="591">
        <v>5</v>
      </c>
      <c r="Q25" s="591" t="s">
        <v>137</v>
      </c>
      <c r="R25" s="591">
        <v>5</v>
      </c>
      <c r="S25" s="591" t="s">
        <v>137</v>
      </c>
      <c r="T25" s="591">
        <v>545</v>
      </c>
      <c r="U25" s="591">
        <v>20</v>
      </c>
      <c r="V25" s="591">
        <v>10</v>
      </c>
      <c r="W25" s="634" t="s">
        <v>135</v>
      </c>
      <c r="X25" s="637">
        <f>ROWS($W$5:W25)</f>
        <v>21</v>
      </c>
      <c r="Y25" s="350">
        <f t="shared" si="1"/>
        <v>21</v>
      </c>
      <c r="Z25" s="350">
        <f>IFERROR(SMALL($Y$5:$Y$119,ROWS($W$5:W25)),"")</f>
        <v>21</v>
      </c>
      <c r="AD25" s="632" t="s">
        <v>655</v>
      </c>
      <c r="AE25" s="279">
        <f>IFERROR(INDEX($D$5:$I$119,$M23,COLUMNS(AC$4:$AC22)),"")</f>
        <v>5.6555269922879174E-2</v>
      </c>
      <c r="AF25" s="279">
        <f>IFERROR(INDEX($D$5:$I$119,$M23,COLUMNS($AC$4:AD22)),"")</f>
        <v>2.8277634961439587E-2</v>
      </c>
      <c r="AG25" s="279">
        <f>IFERROR(INDEX($D$5:$I$119,$M23,COLUMNS($AC$4:AE22)),"")</f>
        <v>1.6709511568123392E-2</v>
      </c>
      <c r="AH25" s="279">
        <f>IFERROR(INDEX($D$5:$I$119,$M23,COLUMNS($AC$4:AF22)),"")</f>
        <v>1.6709511568123392E-2</v>
      </c>
      <c r="AI25" s="279">
        <f>IFERROR(INDEX($D$5:$I$119,$M23,COLUMNS($AC$4:AG22)),"")</f>
        <v>0.8817480719794345</v>
      </c>
      <c r="AJ25" s="283">
        <f>IFERROR(INDEX($D$5:$I$119,$M23,COLUMNS($AC$4:AH22)),"")</f>
        <v>0.11825192802056556</v>
      </c>
      <c r="AM25" s="632" t="s">
        <v>655</v>
      </c>
      <c r="AN25" s="575">
        <f>IFERROR(INDEX($P$5:$V$119,$Z23,COLUMNS($AL$7:AL25)),"")</f>
        <v>45</v>
      </c>
      <c r="AO25" s="575">
        <f>IFERROR(INDEX($P$5:$V$119,$Z23,COLUMNS($AL$7:AM25)),"")</f>
        <v>20</v>
      </c>
      <c r="AP25" s="575">
        <f>IFERROR(INDEX($P$5:$V$119,$Z23,COLUMNS($AL$7:AN25)),"")</f>
        <v>15</v>
      </c>
      <c r="AQ25" s="575">
        <f>IFERROR(INDEX($P$5:$V$119,$Z23,COLUMNS($AL$7:AO25)),"")</f>
        <v>15</v>
      </c>
      <c r="AR25" s="575">
        <f>IFERROR(INDEX($P$5:$V$119,$Z23,COLUMNS($AL$7:AP25)),"")</f>
        <v>685</v>
      </c>
      <c r="AS25" s="575">
        <f>IFERROR(INDEX($P$5:$V$119,$Z23,COLUMNS($AL$7:AQ25)),"")</f>
        <v>40</v>
      </c>
      <c r="AT25" s="576">
        <f>IFERROR(INDEX($P$5:$V$119,$Z23,COLUMNS($AL$7:AR25)),"")</f>
        <v>90</v>
      </c>
      <c r="AU25" s="636"/>
    </row>
    <row r="26" spans="3:47" ht="15" x14ac:dyDescent="0.25">
      <c r="C26" s="350" t="s">
        <v>658</v>
      </c>
      <c r="D26" s="360">
        <v>1.1383320960158377E-2</v>
      </c>
      <c r="E26" s="360">
        <v>1.4847809948032665E-2</v>
      </c>
      <c r="F26" s="360">
        <v>6.4340509774808213E-3</v>
      </c>
      <c r="G26" s="360">
        <v>4.9492699826775548E-3</v>
      </c>
      <c r="H26" s="360">
        <v>0.96238554813165056</v>
      </c>
      <c r="I26" s="360">
        <v>3.761445186834942E-2</v>
      </c>
      <c r="J26" s="634" t="s">
        <v>135</v>
      </c>
      <c r="K26" s="637">
        <f>ROWS($J$5:J26)</f>
        <v>22</v>
      </c>
      <c r="L26" s="350">
        <f t="shared" si="0"/>
        <v>22</v>
      </c>
      <c r="M26" s="350">
        <f>IFERROR(SMALL($L$5:$L$119,ROWS(J$5:$J26)),"")</f>
        <v>22</v>
      </c>
      <c r="O26" s="350" t="s">
        <v>658</v>
      </c>
      <c r="P26" s="591">
        <v>45</v>
      </c>
      <c r="Q26" s="591">
        <v>60</v>
      </c>
      <c r="R26" s="591">
        <v>25</v>
      </c>
      <c r="S26" s="591">
        <v>20</v>
      </c>
      <c r="T26" s="591">
        <v>3890</v>
      </c>
      <c r="U26" s="591">
        <v>0</v>
      </c>
      <c r="V26" s="591">
        <v>150</v>
      </c>
      <c r="W26" s="634" t="s">
        <v>135</v>
      </c>
      <c r="X26" s="637">
        <f>ROWS($W$5:W26)</f>
        <v>22</v>
      </c>
      <c r="Y26" s="350">
        <f t="shared" si="1"/>
        <v>22</v>
      </c>
      <c r="Z26" s="350">
        <f>IFERROR(SMALL($Y$5:$Y$119,ROWS($W$5:W26)),"")</f>
        <v>22</v>
      </c>
      <c r="AD26" s="632" t="s">
        <v>656</v>
      </c>
      <c r="AE26" s="279">
        <f>IFERROR(INDEX($D$5:$I$119,$M24,COLUMNS(AC$4:$AC23)),"")</f>
        <v>5.7561486132914702E-2</v>
      </c>
      <c r="AF26" s="279">
        <f>IFERROR(INDEX($D$5:$I$119,$M24,COLUMNS($AC$4:AD23)),"")</f>
        <v>2.956567242281528E-2</v>
      </c>
      <c r="AG26" s="279">
        <f>IFERROR(INDEX($D$5:$I$119,$M24,COLUMNS($AC$4:AE23)),"")</f>
        <v>1.282051282051282E-2</v>
      </c>
      <c r="AH26" s="279">
        <f>IFERROR(INDEX($D$5:$I$119,$M24,COLUMNS($AC$4:AF23)),"")</f>
        <v>1.5960230245944531E-2</v>
      </c>
      <c r="AI26" s="279">
        <f>IFERROR(INDEX($D$5:$I$119,$M24,COLUMNS($AC$4:AG23)),"")</f>
        <v>0.88409209837781266</v>
      </c>
      <c r="AJ26" s="283">
        <f>IFERROR(INDEX($D$5:$I$119,$M24,COLUMNS($AC$4:AH23)),"")</f>
        <v>0.11590790162218734</v>
      </c>
      <c r="AM26" s="632" t="s">
        <v>656</v>
      </c>
      <c r="AN26" s="575">
        <f>IFERROR(INDEX($P$5:$V$119,$Z24,COLUMNS($AL$7:AL26)),"")</f>
        <v>220</v>
      </c>
      <c r="AO26" s="575">
        <f>IFERROR(INDEX($P$5:$V$119,$Z24,COLUMNS($AL$7:AM26)),"")</f>
        <v>115</v>
      </c>
      <c r="AP26" s="575">
        <f>IFERROR(INDEX($P$5:$V$119,$Z24,COLUMNS($AL$7:AN26)),"")</f>
        <v>50</v>
      </c>
      <c r="AQ26" s="575">
        <f>IFERROR(INDEX($P$5:$V$119,$Z24,COLUMNS($AL$7:AO26)),"")</f>
        <v>60</v>
      </c>
      <c r="AR26" s="575">
        <f>IFERROR(INDEX($P$5:$V$119,$Z24,COLUMNS($AL$7:AP26)),"")</f>
        <v>3380</v>
      </c>
      <c r="AS26" s="575">
        <f>IFERROR(INDEX($P$5:$V$119,$Z24,COLUMNS($AL$7:AQ26)),"")</f>
        <v>5</v>
      </c>
      <c r="AT26" s="576">
        <f>IFERROR(INDEX($P$5:$V$119,$Z24,COLUMNS($AL$7:AR26)),"")</f>
        <v>445</v>
      </c>
      <c r="AU26" s="636"/>
    </row>
    <row r="27" spans="3:47" ht="15" x14ac:dyDescent="0.25">
      <c r="C27" s="350" t="s">
        <v>659</v>
      </c>
      <c r="D27" s="360">
        <v>1.3856812933025405E-2</v>
      </c>
      <c r="E27" s="360">
        <v>5.7736720554272519E-3</v>
      </c>
      <c r="F27" s="360">
        <v>6.9284064665127024E-3</v>
      </c>
      <c r="G27" s="360">
        <v>3.4642032332563512E-3</v>
      </c>
      <c r="H27" s="360">
        <v>0.96997690531177827</v>
      </c>
      <c r="I27" s="360">
        <v>3.0023094688221709E-2</v>
      </c>
      <c r="J27" s="634" t="s">
        <v>135</v>
      </c>
      <c r="K27" s="637">
        <f>ROWS($J$5:J27)</f>
        <v>23</v>
      </c>
      <c r="L27" s="350">
        <f t="shared" si="0"/>
        <v>23</v>
      </c>
      <c r="M27" s="350">
        <f>IFERROR(SMALL($L$5:$L$119,ROWS(J$5:$J27)),"")</f>
        <v>23</v>
      </c>
      <c r="O27" s="350" t="s">
        <v>659</v>
      </c>
      <c r="P27" s="591">
        <v>10</v>
      </c>
      <c r="Q27" s="591">
        <v>5</v>
      </c>
      <c r="R27" s="591">
        <v>5</v>
      </c>
      <c r="S27" s="591">
        <v>5</v>
      </c>
      <c r="T27" s="591">
        <v>840</v>
      </c>
      <c r="U27" s="591">
        <v>45</v>
      </c>
      <c r="V27" s="591">
        <v>25</v>
      </c>
      <c r="W27" s="634" t="s">
        <v>135</v>
      </c>
      <c r="X27" s="637">
        <f>ROWS($W$5:W27)</f>
        <v>23</v>
      </c>
      <c r="Y27" s="350">
        <f t="shared" si="1"/>
        <v>23</v>
      </c>
      <c r="Z27" s="350">
        <f>IFERROR(SMALL($Y$5:$Y$119,ROWS($W$5:W27)),"")</f>
        <v>23</v>
      </c>
      <c r="AD27" s="632" t="s">
        <v>657</v>
      </c>
      <c r="AE27" s="279">
        <f>IFERROR(INDEX($D$5:$I$119,$M25,COLUMNS(AC$4:$AC24)),"")</f>
        <v>7.1942446043165471E-3</v>
      </c>
      <c r="AF27" s="279">
        <f>IFERROR(INDEX($D$5:$I$119,$M25,COLUMNS($AC$4:AD24)),"")</f>
        <v>1.7985611510791368E-3</v>
      </c>
      <c r="AG27" s="279">
        <f>IFERROR(INDEX($D$5:$I$119,$M25,COLUMNS($AC$4:AE24)),"")</f>
        <v>5.3956834532374104E-3</v>
      </c>
      <c r="AH27" s="279">
        <f>IFERROR(INDEX($D$5:$I$119,$M25,COLUMNS($AC$4:AF24)),"")</f>
        <v>1.7985611510791368E-3</v>
      </c>
      <c r="AI27" s="279">
        <f>IFERROR(INDEX($D$5:$I$119,$M25,COLUMNS($AC$4:AG24)),"")</f>
        <v>0.98381294964028776</v>
      </c>
      <c r="AJ27" s="283">
        <f>IFERROR(INDEX($D$5:$I$119,$M25,COLUMNS($AC$4:AH24)),"")</f>
        <v>1.618705035971223E-2</v>
      </c>
      <c r="AM27" s="632" t="s">
        <v>657</v>
      </c>
      <c r="AN27" s="575">
        <f>IFERROR(INDEX($P$5:$V$119,$Z25,COLUMNS($AL$7:AL27)),"")</f>
        <v>5</v>
      </c>
      <c r="AO27" s="575" t="str">
        <f>IFERROR(INDEX($P$5:$V$119,$Z25,COLUMNS($AL$7:AM27)),"")</f>
        <v>-</v>
      </c>
      <c r="AP27" s="575">
        <f>IFERROR(INDEX($P$5:$V$119,$Z25,COLUMNS($AL$7:AN27)),"")</f>
        <v>5</v>
      </c>
      <c r="AQ27" s="575" t="str">
        <f>IFERROR(INDEX($P$5:$V$119,$Z25,COLUMNS($AL$7:AO27)),"")</f>
        <v>-</v>
      </c>
      <c r="AR27" s="575">
        <f>IFERROR(INDEX($P$5:$V$119,$Z25,COLUMNS($AL$7:AP27)),"")</f>
        <v>545</v>
      </c>
      <c r="AS27" s="575">
        <f>IFERROR(INDEX($P$5:$V$119,$Z25,COLUMNS($AL$7:AQ27)),"")</f>
        <v>20</v>
      </c>
      <c r="AT27" s="576">
        <f>IFERROR(INDEX($P$5:$V$119,$Z25,COLUMNS($AL$7:AR27)),"")</f>
        <v>10</v>
      </c>
    </row>
    <row r="28" spans="3:47" x14ac:dyDescent="0.3">
      <c r="C28" s="350" t="s">
        <v>638</v>
      </c>
      <c r="D28" s="360">
        <v>2.6375282592313487E-3</v>
      </c>
      <c r="E28" s="360">
        <v>1.1303692539562924E-3</v>
      </c>
      <c r="F28" s="360">
        <v>4.1446872645064057E-3</v>
      </c>
      <c r="G28" s="360">
        <v>1.8839487565938207E-3</v>
      </c>
      <c r="H28" s="360">
        <v>0.99020346646571211</v>
      </c>
      <c r="I28" s="360">
        <v>9.7965335342878671E-3</v>
      </c>
      <c r="J28" s="637" t="s">
        <v>124</v>
      </c>
      <c r="K28" s="637">
        <f>ROWS($J$5:J28)</f>
        <v>24</v>
      </c>
      <c r="L28" s="350" t="str">
        <f t="shared" si="0"/>
        <v/>
      </c>
      <c r="M28" s="350" t="str">
        <f>IFERROR(SMALL($L$5:$L$119,ROWS(J$5:$J28)),"")</f>
        <v/>
      </c>
      <c r="O28" s="350" t="s">
        <v>638</v>
      </c>
      <c r="P28" s="591">
        <v>5</v>
      </c>
      <c r="Q28" s="591">
        <v>5</v>
      </c>
      <c r="R28" s="591">
        <v>10</v>
      </c>
      <c r="S28" s="591">
        <v>5</v>
      </c>
      <c r="T28" s="591">
        <v>2630</v>
      </c>
      <c r="U28" s="591">
        <v>10</v>
      </c>
      <c r="V28" s="591">
        <v>25</v>
      </c>
      <c r="W28" s="637" t="s">
        <v>124</v>
      </c>
      <c r="X28" s="637">
        <f>ROWS($W$5:W28)</f>
        <v>24</v>
      </c>
      <c r="Y28" s="350" t="str">
        <f t="shared" si="1"/>
        <v/>
      </c>
      <c r="Z28" s="350" t="str">
        <f>IFERROR(SMALL($Y$5:$Y$119,ROWS($W$5:W28)),"")</f>
        <v/>
      </c>
      <c r="AD28" s="632" t="s">
        <v>658</v>
      </c>
      <c r="AE28" s="279">
        <f>IFERROR(INDEX($D$5:$I$119,$M26,COLUMNS(AC$4:$AC25)),"")</f>
        <v>1.1383320960158377E-2</v>
      </c>
      <c r="AF28" s="279">
        <f>IFERROR(INDEX($D$5:$I$119,$M26,COLUMNS($AC$4:AD25)),"")</f>
        <v>1.4847809948032665E-2</v>
      </c>
      <c r="AG28" s="279">
        <f>IFERROR(INDEX($D$5:$I$119,$M26,COLUMNS($AC$4:AE25)),"")</f>
        <v>6.4340509774808213E-3</v>
      </c>
      <c r="AH28" s="279">
        <f>IFERROR(INDEX($D$5:$I$119,$M26,COLUMNS($AC$4:AF25)),"")</f>
        <v>4.9492699826775548E-3</v>
      </c>
      <c r="AI28" s="279">
        <f>IFERROR(INDEX($D$5:$I$119,$M26,COLUMNS($AC$4:AG25)),"")</f>
        <v>0.96238554813165056</v>
      </c>
      <c r="AJ28" s="283">
        <f>IFERROR(INDEX($D$5:$I$119,$M26,COLUMNS($AC$4:AH25)),"")</f>
        <v>3.761445186834942E-2</v>
      </c>
      <c r="AM28" s="632" t="s">
        <v>658</v>
      </c>
      <c r="AN28" s="575">
        <f>IFERROR(INDEX($P$5:$V$119,$Z26,COLUMNS($AL$7:AL28)),"")</f>
        <v>45</v>
      </c>
      <c r="AO28" s="575">
        <f>IFERROR(INDEX($P$5:$V$119,$Z26,COLUMNS($AL$7:AM28)),"")</f>
        <v>60</v>
      </c>
      <c r="AP28" s="575">
        <f>IFERROR(INDEX($P$5:$V$119,$Z26,COLUMNS($AL$7:AN28)),"")</f>
        <v>25</v>
      </c>
      <c r="AQ28" s="575">
        <f>IFERROR(INDEX($P$5:$V$119,$Z26,COLUMNS($AL$7:AO28)),"")</f>
        <v>20</v>
      </c>
      <c r="AR28" s="575">
        <f>IFERROR(INDEX($P$5:$V$119,$Z26,COLUMNS($AL$7:AP28)),"")</f>
        <v>3890</v>
      </c>
      <c r="AS28" s="575">
        <f>IFERROR(INDEX($P$5:$V$119,$Z26,COLUMNS($AL$7:AQ28)),"")</f>
        <v>0</v>
      </c>
      <c r="AT28" s="576">
        <f>IFERROR(INDEX($P$5:$V$119,$Z26,COLUMNS($AL$7:AR28)),"")</f>
        <v>150</v>
      </c>
    </row>
    <row r="29" spans="3:47" ht="15" thickBot="1" x14ac:dyDescent="0.35">
      <c r="C29" s="350" t="s">
        <v>639</v>
      </c>
      <c r="D29" s="360">
        <v>0.22532069157836029</v>
      </c>
      <c r="E29" s="360">
        <v>0.17986614612381482</v>
      </c>
      <c r="F29" s="360">
        <v>1.4500836586726157E-2</v>
      </c>
      <c r="G29" s="360">
        <v>0.16006692693809257</v>
      </c>
      <c r="H29" s="360">
        <v>0.42024539877300615</v>
      </c>
      <c r="I29" s="360">
        <v>0.57975460122699385</v>
      </c>
      <c r="J29" s="637" t="s">
        <v>124</v>
      </c>
      <c r="K29" s="637">
        <f>ROWS($J$5:J29)</f>
        <v>25</v>
      </c>
      <c r="L29" s="350" t="str">
        <f t="shared" si="0"/>
        <v/>
      </c>
      <c r="M29" s="350" t="str">
        <f>IFERROR(SMALL($L$5:$L$119,ROWS(J$5:$J29)),"")</f>
        <v/>
      </c>
      <c r="O29" s="350" t="s">
        <v>639</v>
      </c>
      <c r="P29" s="591">
        <v>1615</v>
      </c>
      <c r="Q29" s="591">
        <v>1290</v>
      </c>
      <c r="R29" s="591">
        <v>105</v>
      </c>
      <c r="S29" s="591">
        <v>1150</v>
      </c>
      <c r="T29" s="591">
        <v>3015</v>
      </c>
      <c r="U29" s="591">
        <v>240</v>
      </c>
      <c r="V29" s="591">
        <v>4160</v>
      </c>
      <c r="W29" s="637" t="s">
        <v>124</v>
      </c>
      <c r="X29" s="637">
        <f>ROWS($W$5:W29)</f>
        <v>25</v>
      </c>
      <c r="Y29" s="350" t="str">
        <f t="shared" si="1"/>
        <v/>
      </c>
      <c r="Z29" s="350" t="str">
        <f>IFERROR(SMALL($Y$5:$Y$119,ROWS($W$5:W29)),"")</f>
        <v/>
      </c>
      <c r="AD29" s="633" t="s">
        <v>659</v>
      </c>
      <c r="AE29" s="288">
        <f>IFERROR(INDEX($D$5:$I$119,$M27,COLUMNS(AC$4:$AC26)),"")</f>
        <v>1.3856812933025405E-2</v>
      </c>
      <c r="AF29" s="288">
        <f>IFERROR(INDEX($D$5:$I$119,$M27,COLUMNS($AC$4:AD26)),"")</f>
        <v>5.7736720554272519E-3</v>
      </c>
      <c r="AG29" s="288">
        <f>IFERROR(INDEX($D$5:$I$119,$M27,COLUMNS($AC$4:AE26)),"")</f>
        <v>6.9284064665127024E-3</v>
      </c>
      <c r="AH29" s="288">
        <f>IFERROR(INDEX($D$5:$I$119,$M27,COLUMNS($AC$4:AF26)),"")</f>
        <v>3.4642032332563512E-3</v>
      </c>
      <c r="AI29" s="288">
        <f>IFERROR(INDEX($D$5:$I$119,$M27,COLUMNS($AC$4:AG26)),"")</f>
        <v>0.96997690531177827</v>
      </c>
      <c r="AJ29" s="289">
        <f>IFERROR(INDEX($D$5:$I$119,$M27,COLUMNS($AC$4:AH26)),"")</f>
        <v>3.0023094688221709E-2</v>
      </c>
      <c r="AM29" s="633" t="s">
        <v>659</v>
      </c>
      <c r="AN29" s="579">
        <f>IFERROR(INDEX($P$5:$V$119,$Z27,COLUMNS($AL$7:AL29)),"")</f>
        <v>10</v>
      </c>
      <c r="AO29" s="579">
        <f>IFERROR(INDEX($P$5:$V$119,$Z27,COLUMNS($AL$7:AM29)),"")</f>
        <v>5</v>
      </c>
      <c r="AP29" s="579">
        <f>IFERROR(INDEX($P$5:$V$119,$Z27,COLUMNS($AL$7:AN29)),"")</f>
        <v>5</v>
      </c>
      <c r="AQ29" s="579">
        <f>IFERROR(INDEX($P$5:$V$119,$Z27,COLUMNS($AL$7:AO29)),"")</f>
        <v>5</v>
      </c>
      <c r="AR29" s="579">
        <f>IFERROR(INDEX($P$5:$V$119,$Z27,COLUMNS($AL$7:AP29)),"")</f>
        <v>840</v>
      </c>
      <c r="AS29" s="579">
        <f>IFERROR(INDEX($P$5:$V$119,$Z27,COLUMNS($AL$7:AQ29)),"")</f>
        <v>45</v>
      </c>
      <c r="AT29" s="580">
        <f>IFERROR(INDEX($P$5:$V$119,$Z27,COLUMNS($AL$7:AR29)),"")</f>
        <v>25</v>
      </c>
    </row>
    <row r="30" spans="3:47" x14ac:dyDescent="0.3">
      <c r="C30" s="350" t="s">
        <v>640</v>
      </c>
      <c r="D30" s="360">
        <v>3.3023404937479961E-2</v>
      </c>
      <c r="E30" s="360">
        <v>1.3145238858608528E-2</v>
      </c>
      <c r="F30" s="360">
        <v>1.4427701186277652E-2</v>
      </c>
      <c r="G30" s="360">
        <v>8.0153895479320291E-3</v>
      </c>
      <c r="H30" s="360">
        <v>0.93138826546970188</v>
      </c>
      <c r="I30" s="360">
        <v>6.8611734530298174E-2</v>
      </c>
      <c r="J30" s="637" t="s">
        <v>124</v>
      </c>
      <c r="K30" s="637">
        <f>ROWS($J$5:J30)</f>
        <v>26</v>
      </c>
      <c r="L30" s="350" t="str">
        <f t="shared" si="0"/>
        <v/>
      </c>
      <c r="M30" s="350" t="str">
        <f>IFERROR(SMALL($L$5:$L$119,ROWS(J$5:$J30)),"")</f>
        <v/>
      </c>
      <c r="O30" s="350" t="s">
        <v>640</v>
      </c>
      <c r="P30" s="591">
        <v>105</v>
      </c>
      <c r="Q30" s="591">
        <v>40</v>
      </c>
      <c r="R30" s="591">
        <v>45</v>
      </c>
      <c r="S30" s="591">
        <v>25</v>
      </c>
      <c r="T30" s="591">
        <v>2905</v>
      </c>
      <c r="U30" s="591">
        <v>20</v>
      </c>
      <c r="V30" s="591">
        <v>215</v>
      </c>
      <c r="W30" s="637" t="s">
        <v>124</v>
      </c>
      <c r="X30" s="637">
        <f>ROWS($W$5:W30)</f>
        <v>26</v>
      </c>
      <c r="Y30" s="350" t="str">
        <f t="shared" si="1"/>
        <v/>
      </c>
      <c r="Z30" s="350" t="str">
        <f>IFERROR(SMALL($Y$5:$Y$119,ROWS($W$5:W30)),"")</f>
        <v/>
      </c>
    </row>
    <row r="31" spans="3:47" x14ac:dyDescent="0.3">
      <c r="C31" s="350" t="s">
        <v>641</v>
      </c>
      <c r="D31" s="360">
        <v>1.651073197578426E-2</v>
      </c>
      <c r="E31" s="360">
        <v>1.2107870115575124E-2</v>
      </c>
      <c r="F31" s="360">
        <v>1.2383048981838195E-2</v>
      </c>
      <c r="G31" s="360">
        <v>5.5035773252614202E-3</v>
      </c>
      <c r="H31" s="360">
        <v>0.95349477160154095</v>
      </c>
      <c r="I31" s="360">
        <v>4.6505228398458998E-2</v>
      </c>
      <c r="J31" s="637" t="s">
        <v>124</v>
      </c>
      <c r="K31" s="637">
        <f>ROWS($J$5:J31)</f>
        <v>27</v>
      </c>
      <c r="L31" s="350" t="str">
        <f t="shared" si="0"/>
        <v/>
      </c>
      <c r="M31" s="350" t="str">
        <f>IFERROR(SMALL($L$5:$L$119,ROWS(J$5:$J31)),"")</f>
        <v/>
      </c>
      <c r="O31" s="350" t="s">
        <v>641</v>
      </c>
      <c r="P31" s="591">
        <v>60</v>
      </c>
      <c r="Q31" s="591">
        <v>45</v>
      </c>
      <c r="R31" s="591">
        <v>45</v>
      </c>
      <c r="S31" s="591">
        <v>20</v>
      </c>
      <c r="T31" s="591">
        <v>3465</v>
      </c>
      <c r="U31" s="591">
        <v>15</v>
      </c>
      <c r="V31" s="591">
        <v>170</v>
      </c>
      <c r="W31" s="637" t="s">
        <v>124</v>
      </c>
      <c r="X31" s="637">
        <f>ROWS($W$5:W31)</f>
        <v>27</v>
      </c>
      <c r="Y31" s="350" t="str">
        <f t="shared" si="1"/>
        <v/>
      </c>
      <c r="Z31" s="350" t="str">
        <f>IFERROR(SMALL($Y$5:$Y$119,ROWS($W$5:W31)),"")</f>
        <v/>
      </c>
    </row>
    <row r="32" spans="3:47" x14ac:dyDescent="0.3">
      <c r="C32" s="350" t="s">
        <v>642</v>
      </c>
      <c r="D32" s="360">
        <v>5.1373626373626372E-2</v>
      </c>
      <c r="E32" s="360">
        <v>2.4862637362637361E-2</v>
      </c>
      <c r="F32" s="360">
        <v>7.6923076923076927E-3</v>
      </c>
      <c r="G32" s="360">
        <v>8.5164835164835157E-3</v>
      </c>
      <c r="H32" s="360">
        <v>0.90755494505494505</v>
      </c>
      <c r="I32" s="360">
        <v>9.244505494505495E-2</v>
      </c>
      <c r="J32" s="637" t="s">
        <v>124</v>
      </c>
      <c r="K32" s="637">
        <f>ROWS($J$5:J32)</f>
        <v>28</v>
      </c>
      <c r="L32" s="350" t="str">
        <f t="shared" si="0"/>
        <v/>
      </c>
      <c r="M32" s="350" t="str">
        <f>IFERROR(SMALL($L$5:$L$119,ROWS(J$5:$J32)),"")</f>
        <v/>
      </c>
      <c r="O32" s="350" t="s">
        <v>642</v>
      </c>
      <c r="P32" s="591">
        <v>375</v>
      </c>
      <c r="Q32" s="591">
        <v>180</v>
      </c>
      <c r="R32" s="591">
        <v>55</v>
      </c>
      <c r="S32" s="591">
        <v>60</v>
      </c>
      <c r="T32" s="591">
        <v>6605</v>
      </c>
      <c r="U32" s="591">
        <v>25</v>
      </c>
      <c r="V32" s="591">
        <v>675</v>
      </c>
      <c r="W32" s="637" t="s">
        <v>124</v>
      </c>
      <c r="X32" s="637">
        <f>ROWS($W$5:W32)</f>
        <v>28</v>
      </c>
      <c r="Y32" s="350" t="str">
        <f t="shared" si="1"/>
        <v/>
      </c>
      <c r="Z32" s="350" t="str">
        <f>IFERROR(SMALL($Y$5:$Y$119,ROWS($W$5:W32)),"")</f>
        <v/>
      </c>
      <c r="AI32" s="455" t="s">
        <v>118</v>
      </c>
    </row>
    <row r="33" spans="3:35" x14ac:dyDescent="0.3">
      <c r="C33" s="350" t="s">
        <v>643</v>
      </c>
      <c r="D33" s="360">
        <v>2.4868397168270103E-2</v>
      </c>
      <c r="E33" s="360">
        <v>1.6336903249228533E-2</v>
      </c>
      <c r="F33" s="360">
        <v>4.9010709747685606E-3</v>
      </c>
      <c r="G33" s="360">
        <v>6.8978035941187153E-3</v>
      </c>
      <c r="H33" s="360">
        <v>0.94699582501361412</v>
      </c>
      <c r="I33" s="360">
        <v>5.3004174986385912E-2</v>
      </c>
      <c r="J33" s="637" t="s">
        <v>124</v>
      </c>
      <c r="K33" s="637">
        <f>ROWS($J$5:J33)</f>
        <v>29</v>
      </c>
      <c r="L33" s="350" t="str">
        <f t="shared" si="0"/>
        <v/>
      </c>
      <c r="M33" s="350" t="str">
        <f>IFERROR(SMALL($L$5:$L$119,ROWS(J$5:$J33)),"")</f>
        <v/>
      </c>
      <c r="O33" s="350" t="s">
        <v>643</v>
      </c>
      <c r="P33" s="591">
        <v>135</v>
      </c>
      <c r="Q33" s="591">
        <v>90</v>
      </c>
      <c r="R33" s="591">
        <v>25</v>
      </c>
      <c r="S33" s="591">
        <v>40</v>
      </c>
      <c r="T33" s="591">
        <v>5215</v>
      </c>
      <c r="U33" s="591">
        <v>15</v>
      </c>
      <c r="V33" s="591">
        <v>290</v>
      </c>
      <c r="W33" s="637" t="s">
        <v>124</v>
      </c>
      <c r="X33" s="637">
        <f>ROWS($W$5:W33)</f>
        <v>29</v>
      </c>
      <c r="Y33" s="350" t="str">
        <f t="shared" si="1"/>
        <v/>
      </c>
      <c r="Z33" s="350" t="str">
        <f>IFERROR(SMALL($Y$5:$Y$119,ROWS($W$5:W33)),"")</f>
        <v/>
      </c>
      <c r="AI33" s="393" t="s">
        <v>804</v>
      </c>
    </row>
    <row r="34" spans="3:35" x14ac:dyDescent="0.3">
      <c r="C34" s="350" t="s">
        <v>644</v>
      </c>
      <c r="D34" s="360">
        <v>1.2066365007541479E-2</v>
      </c>
      <c r="E34" s="360">
        <v>1.0093978419770276E-2</v>
      </c>
      <c r="F34" s="360">
        <v>3.9447731755424065E-3</v>
      </c>
      <c r="G34" s="360">
        <v>4.8729550991994429E-3</v>
      </c>
      <c r="H34" s="360">
        <v>0.96902192829794642</v>
      </c>
      <c r="I34" s="360">
        <v>3.0978071702053602E-2</v>
      </c>
      <c r="J34" s="637" t="s">
        <v>124</v>
      </c>
      <c r="K34" s="637">
        <f>ROWS($J$5:J34)</f>
        <v>30</v>
      </c>
      <c r="L34" s="350" t="str">
        <f t="shared" si="0"/>
        <v/>
      </c>
      <c r="M34" s="350" t="str">
        <f>IFERROR(SMALL($L$5:$L$119,ROWS(J$5:$J34)),"")</f>
        <v/>
      </c>
      <c r="O34" s="350" t="s">
        <v>644</v>
      </c>
      <c r="P34" s="591">
        <v>105</v>
      </c>
      <c r="Q34" s="591">
        <v>85</v>
      </c>
      <c r="R34" s="591">
        <v>35</v>
      </c>
      <c r="S34" s="591">
        <v>40</v>
      </c>
      <c r="T34" s="591">
        <v>8350</v>
      </c>
      <c r="U34" s="591">
        <v>50</v>
      </c>
      <c r="V34" s="591">
        <v>265</v>
      </c>
      <c r="W34" s="637" t="s">
        <v>124</v>
      </c>
      <c r="X34" s="637">
        <f>ROWS($W$5:W34)</f>
        <v>30</v>
      </c>
      <c r="Y34" s="350" t="str">
        <f t="shared" si="1"/>
        <v/>
      </c>
      <c r="Z34" s="350" t="str">
        <f>IFERROR(SMALL($Y$5:$Y$119,ROWS($W$5:W34)),"")</f>
        <v/>
      </c>
      <c r="AI34" s="393" t="s">
        <v>799</v>
      </c>
    </row>
    <row r="35" spans="3:35" x14ac:dyDescent="0.3">
      <c r="C35" s="350" t="s">
        <v>645</v>
      </c>
      <c r="D35" s="360">
        <v>2.045877247365158E-2</v>
      </c>
      <c r="E35" s="360">
        <v>6.8195908245505272E-3</v>
      </c>
      <c r="F35" s="360">
        <v>3.7197768133911966E-3</v>
      </c>
      <c r="G35" s="360">
        <v>3.0998140111593306E-3</v>
      </c>
      <c r="H35" s="360">
        <v>0.96590204587724737</v>
      </c>
      <c r="I35" s="360">
        <v>3.4097954122752634E-2</v>
      </c>
      <c r="J35" s="637" t="s">
        <v>124</v>
      </c>
      <c r="K35" s="637">
        <f>ROWS($J$5:J35)</f>
        <v>31</v>
      </c>
      <c r="L35" s="350" t="str">
        <f t="shared" si="0"/>
        <v/>
      </c>
      <c r="M35" s="350" t="str">
        <f>IFERROR(SMALL($L$5:$L$119,ROWS(J$5:$J35)),"")</f>
        <v/>
      </c>
      <c r="O35" s="350" t="s">
        <v>645</v>
      </c>
      <c r="P35" s="591">
        <v>35</v>
      </c>
      <c r="Q35" s="591">
        <v>10</v>
      </c>
      <c r="R35" s="591">
        <v>5</v>
      </c>
      <c r="S35" s="591">
        <v>5</v>
      </c>
      <c r="T35" s="591">
        <v>1560</v>
      </c>
      <c r="U35" s="591">
        <v>10</v>
      </c>
      <c r="V35" s="591">
        <v>55</v>
      </c>
      <c r="W35" s="637" t="s">
        <v>124</v>
      </c>
      <c r="X35" s="637">
        <f>ROWS($W$5:W35)</f>
        <v>31</v>
      </c>
      <c r="Y35" s="350" t="str">
        <f t="shared" si="1"/>
        <v/>
      </c>
      <c r="Z35" s="350" t="str">
        <f>IFERROR(SMALL($Y$5:$Y$119,ROWS($W$5:W35)),"")</f>
        <v/>
      </c>
      <c r="AI35" s="393" t="s">
        <v>800</v>
      </c>
    </row>
    <row r="36" spans="3:35" x14ac:dyDescent="0.3">
      <c r="C36" s="350" t="s">
        <v>212</v>
      </c>
      <c r="D36" s="360">
        <v>1.7593414575094828E-2</v>
      </c>
      <c r="E36" s="360">
        <v>1.0895004438705513E-2</v>
      </c>
      <c r="F36" s="360">
        <v>5.4071503510612542E-3</v>
      </c>
      <c r="G36" s="360">
        <v>4.9229279315632316E-3</v>
      </c>
      <c r="H36" s="360">
        <v>0.96118150270357516</v>
      </c>
      <c r="I36" s="360">
        <v>3.8818497296424823E-2</v>
      </c>
      <c r="J36" s="637" t="s">
        <v>124</v>
      </c>
      <c r="K36" s="637">
        <f>ROWS($J$5:J36)</f>
        <v>32</v>
      </c>
      <c r="L36" s="350" t="str">
        <f t="shared" si="0"/>
        <v/>
      </c>
      <c r="M36" s="350" t="str">
        <f>IFERROR(SMALL($L$5:$L$119,ROWS(J$5:$J36)),"")</f>
        <v/>
      </c>
      <c r="O36" s="350" t="s">
        <v>212</v>
      </c>
      <c r="P36" s="591">
        <v>220</v>
      </c>
      <c r="Q36" s="591">
        <v>135</v>
      </c>
      <c r="R36" s="591">
        <v>65</v>
      </c>
      <c r="S36" s="591">
        <v>60</v>
      </c>
      <c r="T36" s="591">
        <v>11910</v>
      </c>
      <c r="U36" s="591">
        <v>35</v>
      </c>
      <c r="V36" s="591">
        <v>480</v>
      </c>
      <c r="W36" s="637" t="s">
        <v>124</v>
      </c>
      <c r="X36" s="637">
        <f>ROWS($W$5:W36)</f>
        <v>32</v>
      </c>
      <c r="Y36" s="350" t="str">
        <f t="shared" si="1"/>
        <v/>
      </c>
      <c r="Z36" s="350" t="str">
        <f>IFERROR(SMALL($Y$5:$Y$119,ROWS($W$5:W36)),"")</f>
        <v/>
      </c>
    </row>
    <row r="37" spans="3:35" x14ac:dyDescent="0.3">
      <c r="C37" s="350" t="s">
        <v>646</v>
      </c>
      <c r="D37" s="360">
        <v>0</v>
      </c>
      <c r="E37" s="360">
        <v>0</v>
      </c>
      <c r="F37" s="360">
        <v>0</v>
      </c>
      <c r="G37" s="360">
        <v>0</v>
      </c>
      <c r="H37" s="360">
        <v>1</v>
      </c>
      <c r="I37" s="360">
        <v>0</v>
      </c>
      <c r="J37" s="637" t="s">
        <v>124</v>
      </c>
      <c r="K37" s="637">
        <f>ROWS($J$5:J37)</f>
        <v>33</v>
      </c>
      <c r="L37" s="350" t="str">
        <f t="shared" ref="L37:L68" si="2">IF($AE$4=J37,K37,"")</f>
        <v/>
      </c>
      <c r="M37" s="350" t="str">
        <f>IFERROR(SMALL($L$5:$L$119,ROWS(J$5:$J37)),"")</f>
        <v/>
      </c>
      <c r="O37" s="350" t="s">
        <v>646</v>
      </c>
      <c r="P37" s="591">
        <v>0</v>
      </c>
      <c r="Q37" s="591">
        <v>0</v>
      </c>
      <c r="R37" s="591">
        <v>0</v>
      </c>
      <c r="S37" s="591">
        <v>0</v>
      </c>
      <c r="T37" s="591">
        <v>60</v>
      </c>
      <c r="U37" s="591">
        <v>0</v>
      </c>
      <c r="V37" s="591" t="s">
        <v>137</v>
      </c>
      <c r="W37" s="637" t="s">
        <v>124</v>
      </c>
      <c r="X37" s="637">
        <f>ROWS($W$5:W37)</f>
        <v>33</v>
      </c>
      <c r="Y37" s="350" t="str">
        <f t="shared" ref="Y37:Y68" si="3">IF($AE$4=W37,X37,"")</f>
        <v/>
      </c>
      <c r="Z37" s="350" t="str">
        <f>IFERROR(SMALL($Y$5:$Y$119,ROWS($W$5:W37)),"")</f>
        <v/>
      </c>
    </row>
    <row r="38" spans="3:35" ht="15" hidden="1" x14ac:dyDescent="0.25">
      <c r="C38" s="350" t="s">
        <v>647</v>
      </c>
      <c r="D38" s="360">
        <v>1.7730265302131544E-2</v>
      </c>
      <c r="E38" s="360">
        <v>1.2971774982074181E-2</v>
      </c>
      <c r="F38" s="360">
        <v>4.1718271299133044E-3</v>
      </c>
      <c r="G38" s="360">
        <v>5.2147839123916299E-3</v>
      </c>
      <c r="H38" s="360">
        <v>0.95991134867348937</v>
      </c>
      <c r="I38" s="360">
        <v>4.0088651326510655E-2</v>
      </c>
      <c r="J38" s="637" t="s">
        <v>124</v>
      </c>
      <c r="K38" s="637">
        <f>ROWS($J$5:J38)</f>
        <v>34</v>
      </c>
      <c r="L38" s="350" t="str">
        <f t="shared" si="2"/>
        <v/>
      </c>
      <c r="M38" s="350" t="str">
        <f>IFERROR(SMALL($L$5:$L$119,ROWS(J$5:$J38)),"")</f>
        <v/>
      </c>
      <c r="O38" s="350" t="s">
        <v>647</v>
      </c>
      <c r="P38" s="591">
        <v>270</v>
      </c>
      <c r="Q38" s="591">
        <v>200</v>
      </c>
      <c r="R38" s="591">
        <v>65</v>
      </c>
      <c r="S38" s="591">
        <v>80</v>
      </c>
      <c r="T38" s="591">
        <v>14725</v>
      </c>
      <c r="U38" s="591">
        <v>65</v>
      </c>
      <c r="V38" s="591">
        <v>615</v>
      </c>
      <c r="W38" s="637" t="s">
        <v>124</v>
      </c>
      <c r="X38" s="637">
        <f>ROWS($W$5:W38)</f>
        <v>34</v>
      </c>
      <c r="Y38" s="350" t="str">
        <f t="shared" si="3"/>
        <v/>
      </c>
      <c r="Z38" s="350" t="str">
        <f>IFERROR(SMALL($Y$5:$Y$119,ROWS($W$5:W38)),"")</f>
        <v/>
      </c>
    </row>
    <row r="39" spans="3:35" ht="15" hidden="1" x14ac:dyDescent="0.25">
      <c r="C39" s="350" t="s">
        <v>648</v>
      </c>
      <c r="D39" s="360">
        <v>2.0504889243663938E-2</v>
      </c>
      <c r="E39" s="360">
        <v>1.7461584514069046E-2</v>
      </c>
      <c r="F39" s="360">
        <v>5.0888046298144087E-3</v>
      </c>
      <c r="G39" s="360">
        <v>3.5422071442825784E-3</v>
      </c>
      <c r="H39" s="360">
        <v>0.95340251446817004</v>
      </c>
      <c r="I39" s="360">
        <v>4.6597485531829977E-2</v>
      </c>
      <c r="J39" s="637" t="s">
        <v>124</v>
      </c>
      <c r="K39" s="637">
        <f>ROWS($J$5:J39)</f>
        <v>35</v>
      </c>
      <c r="L39" s="350" t="str">
        <f t="shared" si="2"/>
        <v/>
      </c>
      <c r="M39" s="350" t="str">
        <f>IFERROR(SMALL($L$5:$L$119,ROWS(J$5:$J39)),"")</f>
        <v/>
      </c>
      <c r="O39" s="350" t="s">
        <v>648</v>
      </c>
      <c r="P39" s="591">
        <v>410</v>
      </c>
      <c r="Q39" s="591">
        <v>350</v>
      </c>
      <c r="R39" s="591">
        <v>100</v>
      </c>
      <c r="S39" s="591">
        <v>70</v>
      </c>
      <c r="T39" s="591">
        <v>19110</v>
      </c>
      <c r="U39" s="591">
        <v>65</v>
      </c>
      <c r="V39" s="591">
        <v>935</v>
      </c>
      <c r="W39" s="637" t="s">
        <v>124</v>
      </c>
      <c r="X39" s="637">
        <f>ROWS($W$5:W39)</f>
        <v>35</v>
      </c>
      <c r="Y39" s="350" t="str">
        <f t="shared" si="3"/>
        <v/>
      </c>
      <c r="Z39" s="350" t="str">
        <f>IFERROR(SMALL($Y$5:$Y$119,ROWS($W$5:W39)),"")</f>
        <v/>
      </c>
    </row>
    <row r="40" spans="3:35" ht="15" hidden="1" x14ac:dyDescent="0.25">
      <c r="C40" s="350" t="s">
        <v>649</v>
      </c>
      <c r="D40" s="360">
        <v>3.865213082259663E-2</v>
      </c>
      <c r="E40" s="360">
        <v>2.973240832507433E-2</v>
      </c>
      <c r="F40" s="360">
        <v>8.9197224975222991E-3</v>
      </c>
      <c r="G40" s="360">
        <v>7.9286422200198214E-3</v>
      </c>
      <c r="H40" s="360">
        <v>0.91476709613478691</v>
      </c>
      <c r="I40" s="360">
        <v>8.523290386521308E-2</v>
      </c>
      <c r="J40" s="637" t="s">
        <v>124</v>
      </c>
      <c r="K40" s="637">
        <f>ROWS($J$5:J40)</f>
        <v>36</v>
      </c>
      <c r="L40" s="350" t="str">
        <f t="shared" si="2"/>
        <v/>
      </c>
      <c r="M40" s="350" t="str">
        <f>IFERROR(SMALL($L$5:$L$119,ROWS(J$5:$J40)),"")</f>
        <v/>
      </c>
      <c r="O40" s="350" t="s">
        <v>649</v>
      </c>
      <c r="P40" s="591">
        <v>40</v>
      </c>
      <c r="Q40" s="591">
        <v>30</v>
      </c>
      <c r="R40" s="591">
        <v>10</v>
      </c>
      <c r="S40" s="591">
        <v>10</v>
      </c>
      <c r="T40" s="591">
        <v>925</v>
      </c>
      <c r="U40" s="591">
        <v>5</v>
      </c>
      <c r="V40" s="591">
        <v>85</v>
      </c>
      <c r="W40" s="637" t="s">
        <v>124</v>
      </c>
      <c r="X40" s="637">
        <f>ROWS($W$5:W40)</f>
        <v>36</v>
      </c>
      <c r="Y40" s="350" t="str">
        <f t="shared" si="3"/>
        <v/>
      </c>
      <c r="Z40" s="350" t="str">
        <f>IFERROR(SMALL($Y$5:$Y$119,ROWS($W$5:W40)),"")</f>
        <v/>
      </c>
    </row>
    <row r="41" spans="3:35" ht="15" hidden="1" x14ac:dyDescent="0.25">
      <c r="C41" s="350" t="s">
        <v>650</v>
      </c>
      <c r="D41" s="360">
        <v>3.7349585872792621E-2</v>
      </c>
      <c r="E41" s="360">
        <v>1.8596655727457414E-2</v>
      </c>
      <c r="F41" s="360">
        <v>7.3448976402562902E-3</v>
      </c>
      <c r="G41" s="360">
        <v>1.0314111579934365E-2</v>
      </c>
      <c r="H41" s="360">
        <v>0.92639474917955933</v>
      </c>
      <c r="I41" s="360">
        <v>7.3605250820440699E-2</v>
      </c>
      <c r="J41" s="637" t="s">
        <v>124</v>
      </c>
      <c r="K41" s="637">
        <f>ROWS($J$5:J41)</f>
        <v>37</v>
      </c>
      <c r="L41" s="350" t="str">
        <f t="shared" si="2"/>
        <v/>
      </c>
      <c r="M41" s="350" t="str">
        <f>IFERROR(SMALL($L$5:$L$119,ROWS(J$5:$J41)),"")</f>
        <v/>
      </c>
      <c r="O41" s="350" t="s">
        <v>650</v>
      </c>
      <c r="P41" s="591">
        <v>240</v>
      </c>
      <c r="Q41" s="591">
        <v>120</v>
      </c>
      <c r="R41" s="591">
        <v>45</v>
      </c>
      <c r="S41" s="591">
        <v>65</v>
      </c>
      <c r="T41" s="591">
        <v>5930</v>
      </c>
      <c r="U41" s="591">
        <v>30</v>
      </c>
      <c r="V41" s="591">
        <v>470</v>
      </c>
      <c r="W41" s="637" t="s">
        <v>124</v>
      </c>
      <c r="X41" s="637">
        <f>ROWS($W$5:W41)</f>
        <v>37</v>
      </c>
      <c r="Y41" s="350" t="str">
        <f t="shared" si="3"/>
        <v/>
      </c>
      <c r="Z41" s="350" t="str">
        <f>IFERROR(SMALL($Y$5:$Y$119,ROWS($W$5:W41)),"")</f>
        <v/>
      </c>
    </row>
    <row r="42" spans="3:35" ht="15" hidden="1" x14ac:dyDescent="0.25">
      <c r="C42" s="350" t="s">
        <v>651</v>
      </c>
      <c r="D42" s="360">
        <v>1.7241379310344827E-2</v>
      </c>
      <c r="E42" s="360">
        <v>5.1724137931034482E-3</v>
      </c>
      <c r="F42" s="360">
        <v>3.4482758620689655E-3</v>
      </c>
      <c r="G42" s="360">
        <v>3.4482758620689655E-3</v>
      </c>
      <c r="H42" s="360">
        <v>0.97068965517241379</v>
      </c>
      <c r="I42" s="360">
        <v>2.9310344827586206E-2</v>
      </c>
      <c r="J42" s="637" t="s">
        <v>124</v>
      </c>
      <c r="K42" s="637">
        <f>ROWS($J$5:J42)</f>
        <v>38</v>
      </c>
      <c r="L42" s="350" t="str">
        <f t="shared" si="2"/>
        <v/>
      </c>
      <c r="M42" s="350" t="str">
        <f>IFERROR(SMALL($L$5:$L$119,ROWS(J$5:$J42)),"")</f>
        <v/>
      </c>
      <c r="O42" s="350" t="s">
        <v>651</v>
      </c>
      <c r="P42" s="591">
        <v>10</v>
      </c>
      <c r="Q42" s="591">
        <v>5</v>
      </c>
      <c r="R42" s="591" t="s">
        <v>137</v>
      </c>
      <c r="S42" s="591" t="s">
        <v>137</v>
      </c>
      <c r="T42" s="591">
        <v>565</v>
      </c>
      <c r="U42" s="591" t="s">
        <v>137</v>
      </c>
      <c r="V42" s="591">
        <v>15</v>
      </c>
      <c r="W42" s="637" t="s">
        <v>124</v>
      </c>
      <c r="X42" s="637">
        <f>ROWS($W$5:W42)</f>
        <v>38</v>
      </c>
      <c r="Y42" s="350" t="str">
        <f t="shared" si="3"/>
        <v/>
      </c>
      <c r="Z42" s="350" t="str">
        <f>IFERROR(SMALL($Y$5:$Y$119,ROWS($W$5:W42)),"")</f>
        <v/>
      </c>
    </row>
    <row r="43" spans="3:35" ht="15" hidden="1" x14ac:dyDescent="0.25">
      <c r="C43" s="350" t="s">
        <v>652</v>
      </c>
      <c r="D43" s="360">
        <v>0</v>
      </c>
      <c r="E43" s="360">
        <v>9.6153846153846159E-3</v>
      </c>
      <c r="F43" s="360">
        <v>9.6153846153846159E-3</v>
      </c>
      <c r="G43" s="360">
        <v>0</v>
      </c>
      <c r="H43" s="360">
        <v>0.98076923076923073</v>
      </c>
      <c r="I43" s="360">
        <v>1.9230769230769232E-2</v>
      </c>
      <c r="J43" s="637" t="s">
        <v>124</v>
      </c>
      <c r="K43" s="637">
        <f>ROWS($J$5:J43)</f>
        <v>39</v>
      </c>
      <c r="L43" s="350" t="str">
        <f t="shared" si="2"/>
        <v/>
      </c>
      <c r="M43" s="350" t="str">
        <f>IFERROR(SMALL($L$5:$L$119,ROWS(J$5:$J43)),"")</f>
        <v/>
      </c>
      <c r="O43" s="350" t="s">
        <v>652</v>
      </c>
      <c r="P43" s="591">
        <v>0</v>
      </c>
      <c r="Q43" s="591" t="s">
        <v>137</v>
      </c>
      <c r="R43" s="591" t="s">
        <v>137</v>
      </c>
      <c r="S43" s="591">
        <v>0</v>
      </c>
      <c r="T43" s="591">
        <v>100</v>
      </c>
      <c r="U43" s="591">
        <v>0</v>
      </c>
      <c r="V43" s="591" t="s">
        <v>137</v>
      </c>
      <c r="W43" s="637" t="s">
        <v>124</v>
      </c>
      <c r="X43" s="637">
        <f>ROWS($W$5:W43)</f>
        <v>39</v>
      </c>
      <c r="Y43" s="350" t="str">
        <f t="shared" si="3"/>
        <v/>
      </c>
      <c r="Z43" s="350" t="str">
        <f>IFERROR(SMALL($Y$5:$Y$119,ROWS($W$5:W43)),"")</f>
        <v/>
      </c>
    </row>
    <row r="44" spans="3:35" ht="15" hidden="1" x14ac:dyDescent="0.25">
      <c r="C44" s="350" t="s">
        <v>653</v>
      </c>
      <c r="D44" s="360">
        <v>7.7101002313030072E-3</v>
      </c>
      <c r="E44" s="360">
        <v>9.6376252891287595E-3</v>
      </c>
      <c r="F44" s="360">
        <v>1.5420200462606014E-2</v>
      </c>
      <c r="G44" s="360">
        <v>5.3970701619121047E-3</v>
      </c>
      <c r="H44" s="360">
        <v>0.96183500385505016</v>
      </c>
      <c r="I44" s="360">
        <v>3.8164996144949885E-2</v>
      </c>
      <c r="J44" s="637" t="s">
        <v>124</v>
      </c>
      <c r="K44" s="637">
        <f>ROWS($J$5:J44)</f>
        <v>40</v>
      </c>
      <c r="L44" s="350" t="str">
        <f t="shared" si="2"/>
        <v/>
      </c>
      <c r="M44" s="350" t="str">
        <f>IFERROR(SMALL($L$5:$L$119,ROWS(J$5:$J44)),"")</f>
        <v/>
      </c>
      <c r="O44" s="350" t="s">
        <v>653</v>
      </c>
      <c r="P44" s="591">
        <v>20</v>
      </c>
      <c r="Q44" s="591">
        <v>25</v>
      </c>
      <c r="R44" s="591">
        <v>40</v>
      </c>
      <c r="S44" s="591">
        <v>15</v>
      </c>
      <c r="T44" s="591">
        <v>2495</v>
      </c>
      <c r="U44" s="591">
        <v>15</v>
      </c>
      <c r="V44" s="591">
        <v>100</v>
      </c>
      <c r="W44" s="637" t="s">
        <v>124</v>
      </c>
      <c r="X44" s="637">
        <f>ROWS($W$5:W44)</f>
        <v>40</v>
      </c>
      <c r="Y44" s="350" t="str">
        <f t="shared" si="3"/>
        <v/>
      </c>
      <c r="Z44" s="350" t="str">
        <f>IFERROR(SMALL($Y$5:$Y$119,ROWS($W$5:W44)),"")</f>
        <v/>
      </c>
    </row>
    <row r="45" spans="3:35" ht="15" hidden="1" x14ac:dyDescent="0.25">
      <c r="C45" s="350" t="s">
        <v>654</v>
      </c>
      <c r="D45" s="360">
        <v>2.7090235821477293E-2</v>
      </c>
      <c r="E45" s="360">
        <v>1.2083414539076203E-2</v>
      </c>
      <c r="F45" s="360">
        <v>7.2110699668680566E-3</v>
      </c>
      <c r="G45" s="360">
        <v>4.0927694406548429E-3</v>
      </c>
      <c r="H45" s="360">
        <v>0.94952251023192358</v>
      </c>
      <c r="I45" s="360">
        <v>5.0477489768076401E-2</v>
      </c>
      <c r="J45" s="637" t="s">
        <v>124</v>
      </c>
      <c r="K45" s="637">
        <f>ROWS($J$5:J45)</f>
        <v>41</v>
      </c>
      <c r="L45" s="350" t="str">
        <f t="shared" si="2"/>
        <v/>
      </c>
      <c r="M45" s="350" t="str">
        <f>IFERROR(SMALL($L$5:$L$119,ROWS(J$5:$J45)),"")</f>
        <v/>
      </c>
      <c r="O45" s="350" t="s">
        <v>654</v>
      </c>
      <c r="P45" s="591">
        <v>140</v>
      </c>
      <c r="Q45" s="591">
        <v>60</v>
      </c>
      <c r="R45" s="591">
        <v>35</v>
      </c>
      <c r="S45" s="591">
        <v>20</v>
      </c>
      <c r="T45" s="591">
        <v>4870</v>
      </c>
      <c r="U45" s="591">
        <v>20</v>
      </c>
      <c r="V45" s="591">
        <v>260</v>
      </c>
      <c r="W45" s="637" t="s">
        <v>124</v>
      </c>
      <c r="X45" s="637">
        <f>ROWS($W$5:W45)</f>
        <v>41</v>
      </c>
      <c r="Y45" s="350" t="str">
        <f t="shared" si="3"/>
        <v/>
      </c>
      <c r="Z45" s="350" t="str">
        <f>IFERROR(SMALL($Y$5:$Y$119,ROWS($W$5:W45)),"")</f>
        <v/>
      </c>
    </row>
    <row r="46" spans="3:35" ht="15" hidden="1" x14ac:dyDescent="0.25">
      <c r="C46" s="350" t="s">
        <v>655</v>
      </c>
      <c r="D46" s="360">
        <v>5.8352402745995423E-2</v>
      </c>
      <c r="E46" s="360">
        <v>1.9450800915331808E-2</v>
      </c>
      <c r="F46" s="360">
        <v>1.2585812356979404E-2</v>
      </c>
      <c r="G46" s="360">
        <v>9.1533180778032037E-3</v>
      </c>
      <c r="H46" s="360">
        <v>0.9004576659038902</v>
      </c>
      <c r="I46" s="360">
        <v>9.9542334096109839E-2</v>
      </c>
      <c r="J46" s="637" t="s">
        <v>124</v>
      </c>
      <c r="K46" s="637">
        <f>ROWS($J$5:J46)</f>
        <v>42</v>
      </c>
      <c r="L46" s="350" t="str">
        <f t="shared" si="2"/>
        <v/>
      </c>
      <c r="M46" s="350" t="str">
        <f>IFERROR(SMALL($L$5:$L$119,ROWS(J$5:$J46)),"")</f>
        <v/>
      </c>
      <c r="O46" s="350" t="s">
        <v>655</v>
      </c>
      <c r="P46" s="591">
        <v>50</v>
      </c>
      <c r="Q46" s="591">
        <v>15</v>
      </c>
      <c r="R46" s="591">
        <v>10</v>
      </c>
      <c r="S46" s="591">
        <v>10</v>
      </c>
      <c r="T46" s="591">
        <v>785</v>
      </c>
      <c r="U46" s="591">
        <v>5</v>
      </c>
      <c r="V46" s="591">
        <v>85</v>
      </c>
      <c r="W46" s="637" t="s">
        <v>124</v>
      </c>
      <c r="X46" s="637">
        <f>ROWS($W$5:W46)</f>
        <v>42</v>
      </c>
      <c r="Y46" s="350" t="str">
        <f t="shared" si="3"/>
        <v/>
      </c>
      <c r="Z46" s="350" t="str">
        <f>IFERROR(SMALL($Y$5:$Y$119,ROWS($W$5:W46)),"")</f>
        <v/>
      </c>
    </row>
    <row r="47" spans="3:35" ht="15" hidden="1" x14ac:dyDescent="0.25">
      <c r="C47" s="350" t="s">
        <v>656</v>
      </c>
      <c r="D47" s="360">
        <v>5.1100628930817613E-2</v>
      </c>
      <c r="E47" s="360">
        <v>2.8825995807127882E-2</v>
      </c>
      <c r="F47" s="360">
        <v>1.2054507337526206E-2</v>
      </c>
      <c r="G47" s="360">
        <v>1.4675052410901468E-2</v>
      </c>
      <c r="H47" s="360">
        <v>0.89334381551362685</v>
      </c>
      <c r="I47" s="360">
        <v>0.10665618448637317</v>
      </c>
      <c r="J47" s="637" t="s">
        <v>124</v>
      </c>
      <c r="K47" s="637">
        <f>ROWS($J$5:J47)</f>
        <v>43</v>
      </c>
      <c r="L47" s="350" t="str">
        <f t="shared" si="2"/>
        <v/>
      </c>
      <c r="M47" s="350" t="str">
        <f>IFERROR(SMALL($L$5:$L$119,ROWS(J$5:$J47)),"")</f>
        <v/>
      </c>
      <c r="O47" s="350" t="s">
        <v>656</v>
      </c>
      <c r="P47" s="591">
        <v>195</v>
      </c>
      <c r="Q47" s="591">
        <v>110</v>
      </c>
      <c r="R47" s="591">
        <v>45</v>
      </c>
      <c r="S47" s="591">
        <v>55</v>
      </c>
      <c r="T47" s="591">
        <v>3410</v>
      </c>
      <c r="U47" s="591">
        <v>25</v>
      </c>
      <c r="V47" s="591">
        <v>405</v>
      </c>
      <c r="W47" s="637" t="s">
        <v>124</v>
      </c>
      <c r="X47" s="637">
        <f>ROWS($W$5:W47)</f>
        <v>43</v>
      </c>
      <c r="Y47" s="350" t="str">
        <f t="shared" si="3"/>
        <v/>
      </c>
      <c r="Z47" s="350" t="str">
        <f>IFERROR(SMALL($Y$5:$Y$119,ROWS($W$5:W47)),"")</f>
        <v/>
      </c>
    </row>
    <row r="48" spans="3:35" ht="15" hidden="1" x14ac:dyDescent="0.25">
      <c r="C48" s="350" t="s">
        <v>657</v>
      </c>
      <c r="D48" s="360">
        <v>9.0909090909090905E-3</v>
      </c>
      <c r="E48" s="360">
        <v>4.5454545454545452E-3</v>
      </c>
      <c r="F48" s="360">
        <v>4.5454545454545452E-3</v>
      </c>
      <c r="G48" s="360">
        <v>1.5151515151515152E-3</v>
      </c>
      <c r="H48" s="360">
        <v>0.98030303030303034</v>
      </c>
      <c r="I48" s="360">
        <v>1.9696969696969695E-2</v>
      </c>
      <c r="J48" s="637" t="s">
        <v>124</v>
      </c>
      <c r="K48" s="637">
        <f>ROWS($J$5:J48)</f>
        <v>44</v>
      </c>
      <c r="L48" s="350" t="str">
        <f t="shared" si="2"/>
        <v/>
      </c>
      <c r="M48" s="350" t="str">
        <f>IFERROR(SMALL($L$5:$L$119,ROWS(J$5:$J48)),"")</f>
        <v/>
      </c>
      <c r="O48" s="350" t="s">
        <v>657</v>
      </c>
      <c r="P48" s="591">
        <v>5</v>
      </c>
      <c r="Q48" s="591">
        <v>5</v>
      </c>
      <c r="R48" s="591">
        <v>5</v>
      </c>
      <c r="S48" s="591" t="s">
        <v>137</v>
      </c>
      <c r="T48" s="591">
        <v>645</v>
      </c>
      <c r="U48" s="591">
        <v>0</v>
      </c>
      <c r="V48" s="591">
        <v>15</v>
      </c>
      <c r="W48" s="637" t="s">
        <v>124</v>
      </c>
      <c r="X48" s="637">
        <f>ROWS($W$5:W48)</f>
        <v>44</v>
      </c>
      <c r="Y48" s="350" t="str">
        <f t="shared" si="3"/>
        <v/>
      </c>
      <c r="Z48" s="350" t="str">
        <f>IFERROR(SMALL($Y$5:$Y$119,ROWS($W$5:W48)),"")</f>
        <v/>
      </c>
    </row>
    <row r="49" spans="3:26" ht="15" hidden="1" x14ac:dyDescent="0.25">
      <c r="C49" s="350" t="s">
        <v>658</v>
      </c>
      <c r="D49" s="360">
        <v>1.3044548363278365E-2</v>
      </c>
      <c r="E49" s="360">
        <v>1.4029042579374847E-2</v>
      </c>
      <c r="F49" s="360">
        <v>3.9379768643859215E-3</v>
      </c>
      <c r="G49" s="360">
        <v>3.9379768643859215E-3</v>
      </c>
      <c r="H49" s="360">
        <v>0.96505045532857492</v>
      </c>
      <c r="I49" s="360">
        <v>3.4949544671425053E-2</v>
      </c>
      <c r="J49" s="637" t="s">
        <v>124</v>
      </c>
      <c r="K49" s="637">
        <f>ROWS($J$5:J49)</f>
        <v>45</v>
      </c>
      <c r="L49" s="350" t="str">
        <f t="shared" si="2"/>
        <v/>
      </c>
      <c r="M49" s="350" t="str">
        <f>IFERROR(SMALL($L$5:$L$119,ROWS(J$5:$J49)),"")</f>
        <v/>
      </c>
      <c r="O49" s="350" t="s">
        <v>658</v>
      </c>
      <c r="P49" s="591">
        <v>55</v>
      </c>
      <c r="Q49" s="591">
        <v>55</v>
      </c>
      <c r="R49" s="591">
        <v>15</v>
      </c>
      <c r="S49" s="591">
        <v>15</v>
      </c>
      <c r="T49" s="591">
        <v>3920</v>
      </c>
      <c r="U49" s="591">
        <v>120</v>
      </c>
      <c r="V49" s="591">
        <v>140</v>
      </c>
      <c r="W49" s="637" t="s">
        <v>124</v>
      </c>
      <c r="X49" s="637">
        <f>ROWS($W$5:W49)</f>
        <v>45</v>
      </c>
      <c r="Y49" s="350" t="str">
        <f t="shared" si="3"/>
        <v/>
      </c>
      <c r="Z49" s="350" t="str">
        <f>IFERROR(SMALL($Y$5:$Y$119,ROWS($W$5:W49)),"")</f>
        <v/>
      </c>
    </row>
    <row r="50" spans="3:26" ht="15" hidden="1" x14ac:dyDescent="0.25">
      <c r="C50" s="350" t="s">
        <v>659</v>
      </c>
      <c r="D50" s="360">
        <v>1.0075566750629723E-2</v>
      </c>
      <c r="E50" s="360">
        <v>3.778337531486146E-3</v>
      </c>
      <c r="F50" s="360">
        <v>1.2594458438287153E-3</v>
      </c>
      <c r="G50" s="360">
        <v>5.0377833753148613E-3</v>
      </c>
      <c r="H50" s="360">
        <v>0.97984886649874059</v>
      </c>
      <c r="I50" s="360">
        <v>2.0151133501259445E-2</v>
      </c>
      <c r="J50" s="637" t="s">
        <v>124</v>
      </c>
      <c r="K50" s="637">
        <f>ROWS($J$5:J50)</f>
        <v>46</v>
      </c>
      <c r="L50" s="350" t="str">
        <f t="shared" si="2"/>
        <v/>
      </c>
      <c r="M50" s="350" t="str">
        <f>IFERROR(SMALL($L$5:$L$119,ROWS(J$5:$J50)),"")</f>
        <v/>
      </c>
      <c r="O50" s="350" t="s">
        <v>659</v>
      </c>
      <c r="P50" s="591">
        <v>10</v>
      </c>
      <c r="Q50" s="591">
        <v>5</v>
      </c>
      <c r="R50" s="591" t="s">
        <v>137</v>
      </c>
      <c r="S50" s="591">
        <v>5</v>
      </c>
      <c r="T50" s="591">
        <v>780</v>
      </c>
      <c r="U50" s="591">
        <v>0</v>
      </c>
      <c r="V50" s="591">
        <v>15</v>
      </c>
      <c r="W50" s="637" t="s">
        <v>124</v>
      </c>
      <c r="X50" s="637">
        <f>ROWS($W$5:W50)</f>
        <v>46</v>
      </c>
      <c r="Y50" s="350" t="str">
        <f t="shared" si="3"/>
        <v/>
      </c>
      <c r="Z50" s="350" t="str">
        <f>IFERROR(SMALL($Y$5:$Y$119,ROWS($W$5:W50)),"")</f>
        <v/>
      </c>
    </row>
    <row r="51" spans="3:26" ht="15" hidden="1" x14ac:dyDescent="0.25">
      <c r="C51" s="350" t="s">
        <v>638</v>
      </c>
      <c r="D51" s="360">
        <v>7.7579519006982156E-4</v>
      </c>
      <c r="E51" s="360">
        <v>1.9394879751745539E-3</v>
      </c>
      <c r="F51" s="360">
        <v>3.1031807602792862E-3</v>
      </c>
      <c r="G51" s="360">
        <v>1.5515903801396431E-3</v>
      </c>
      <c r="H51" s="360">
        <v>0.99262994569433671</v>
      </c>
      <c r="I51" s="360">
        <v>7.3700543056633046E-3</v>
      </c>
      <c r="J51" s="637" t="s">
        <v>112</v>
      </c>
      <c r="K51" s="637">
        <f>ROWS($J$5:J51)</f>
        <v>47</v>
      </c>
      <c r="L51" s="350" t="str">
        <f t="shared" si="2"/>
        <v/>
      </c>
      <c r="M51" s="350" t="str">
        <f>IFERROR(SMALL($L$5:$L$119,ROWS(J$5:$J51)),"")</f>
        <v/>
      </c>
      <c r="O51" s="350" t="s">
        <v>638</v>
      </c>
      <c r="P51" s="591" t="s">
        <v>137</v>
      </c>
      <c r="Q51" s="591">
        <v>5</v>
      </c>
      <c r="R51" s="591">
        <v>10</v>
      </c>
      <c r="S51" s="591">
        <v>5</v>
      </c>
      <c r="T51" s="591">
        <v>2560</v>
      </c>
      <c r="U51" s="591">
        <v>5</v>
      </c>
      <c r="V51" s="591">
        <v>20</v>
      </c>
      <c r="W51" s="637" t="s">
        <v>112</v>
      </c>
      <c r="X51" s="637">
        <f>ROWS($W$5:W51)</f>
        <v>47</v>
      </c>
      <c r="Y51" s="350" t="str">
        <f t="shared" si="3"/>
        <v/>
      </c>
      <c r="Z51" s="350" t="str">
        <f>IFERROR(SMALL($Y$5:$Y$119,ROWS($W$5:W51)),"")</f>
        <v/>
      </c>
    </row>
    <row r="52" spans="3:26" ht="15" hidden="1" x14ac:dyDescent="0.25">
      <c r="C52" s="350" t="s">
        <v>639</v>
      </c>
      <c r="D52" s="360">
        <v>0.19844840961986035</v>
      </c>
      <c r="E52" s="360">
        <v>0.21241272304111714</v>
      </c>
      <c r="F52" s="360">
        <v>2.1101629169899147E-2</v>
      </c>
      <c r="G52" s="360">
        <v>0.13576415826221877</v>
      </c>
      <c r="H52" s="360">
        <v>0.43227307990690456</v>
      </c>
      <c r="I52" s="360">
        <v>0.56772692009309544</v>
      </c>
      <c r="J52" s="637" t="s">
        <v>112</v>
      </c>
      <c r="K52" s="637">
        <f>ROWS($J$5:J52)</f>
        <v>48</v>
      </c>
      <c r="L52" s="350" t="str">
        <f t="shared" si="2"/>
        <v/>
      </c>
      <c r="M52" s="350" t="str">
        <f>IFERROR(SMALL($L$5:$L$119,ROWS(J$5:$J52)),"")</f>
        <v/>
      </c>
      <c r="O52" s="350" t="s">
        <v>639</v>
      </c>
      <c r="P52" s="591">
        <v>1280</v>
      </c>
      <c r="Q52" s="591">
        <v>1370</v>
      </c>
      <c r="R52" s="591">
        <v>135</v>
      </c>
      <c r="S52" s="591">
        <v>875</v>
      </c>
      <c r="T52" s="591">
        <v>2785</v>
      </c>
      <c r="U52" s="591">
        <v>80</v>
      </c>
      <c r="V52" s="591">
        <v>3660</v>
      </c>
      <c r="W52" s="637" t="s">
        <v>112</v>
      </c>
      <c r="X52" s="637">
        <f>ROWS($W$5:W52)</f>
        <v>48</v>
      </c>
      <c r="Y52" s="350" t="str">
        <f t="shared" si="3"/>
        <v/>
      </c>
      <c r="Z52" s="350" t="str">
        <f>IFERROR(SMALL($Y$5:$Y$119,ROWS($W$5:W52)),"")</f>
        <v/>
      </c>
    </row>
    <row r="53" spans="3:26" ht="15" hidden="1" x14ac:dyDescent="0.25">
      <c r="C53" s="350" t="s">
        <v>640</v>
      </c>
      <c r="D53" s="360">
        <v>2.9594554601953239E-2</v>
      </c>
      <c r="E53" s="360">
        <v>1.1245930748742231E-2</v>
      </c>
      <c r="F53" s="360">
        <v>1.479727730097662E-2</v>
      </c>
      <c r="G53" s="360">
        <v>6.2148564664101808E-3</v>
      </c>
      <c r="H53" s="360">
        <v>0.93814738088191774</v>
      </c>
      <c r="I53" s="360">
        <v>6.1852619118082271E-2</v>
      </c>
      <c r="J53" s="637" t="s">
        <v>112</v>
      </c>
      <c r="K53" s="637">
        <f>ROWS($J$5:J53)</f>
        <v>49</v>
      </c>
      <c r="L53" s="350" t="str">
        <f t="shared" si="2"/>
        <v/>
      </c>
      <c r="M53" s="350" t="str">
        <f>IFERROR(SMALL($L$5:$L$119,ROWS(J$5:$J53)),"")</f>
        <v/>
      </c>
      <c r="O53" s="350" t="s">
        <v>640</v>
      </c>
      <c r="P53" s="591">
        <v>100</v>
      </c>
      <c r="Q53" s="591">
        <v>40</v>
      </c>
      <c r="R53" s="591">
        <v>50</v>
      </c>
      <c r="S53" s="591">
        <v>20</v>
      </c>
      <c r="T53" s="591">
        <v>3170</v>
      </c>
      <c r="U53" s="591">
        <v>10</v>
      </c>
      <c r="V53" s="591">
        <v>210</v>
      </c>
      <c r="W53" s="637" t="s">
        <v>112</v>
      </c>
      <c r="X53" s="637">
        <f>ROWS($W$5:W53)</f>
        <v>49</v>
      </c>
      <c r="Y53" s="350" t="str">
        <f t="shared" si="3"/>
        <v/>
      </c>
      <c r="Z53" s="350" t="str">
        <f>IFERROR(SMALL($Y$5:$Y$119,ROWS($W$5:W53)),"")</f>
        <v/>
      </c>
    </row>
    <row r="54" spans="3:26" ht="15" hidden="1" x14ac:dyDescent="0.25">
      <c r="C54" s="350" t="s">
        <v>641</v>
      </c>
      <c r="D54" s="360">
        <v>1.4912532262689992E-2</v>
      </c>
      <c r="E54" s="360">
        <v>7.743045597935188E-3</v>
      </c>
      <c r="F54" s="360">
        <v>9.4637223974763408E-3</v>
      </c>
      <c r="G54" s="360">
        <v>2.5810151993117293E-3</v>
      </c>
      <c r="H54" s="360">
        <v>0.96529968454258674</v>
      </c>
      <c r="I54" s="360">
        <v>3.4700315457413249E-2</v>
      </c>
      <c r="J54" s="637" t="s">
        <v>112</v>
      </c>
      <c r="K54" s="637">
        <f>ROWS($J$5:J54)</f>
        <v>50</v>
      </c>
      <c r="L54" s="350" t="str">
        <f t="shared" si="2"/>
        <v/>
      </c>
      <c r="M54" s="350" t="str">
        <f>IFERROR(SMALL($L$5:$L$119,ROWS(J$5:$J54)),"")</f>
        <v/>
      </c>
      <c r="O54" s="350" t="s">
        <v>641</v>
      </c>
      <c r="P54" s="591">
        <v>50</v>
      </c>
      <c r="Q54" s="591">
        <v>25</v>
      </c>
      <c r="R54" s="591">
        <v>35</v>
      </c>
      <c r="S54" s="591">
        <v>10</v>
      </c>
      <c r="T54" s="591">
        <v>3365</v>
      </c>
      <c r="U54" s="591">
        <v>5</v>
      </c>
      <c r="V54" s="591">
        <v>120</v>
      </c>
      <c r="W54" s="637" t="s">
        <v>112</v>
      </c>
      <c r="X54" s="637">
        <f>ROWS($W$5:W54)</f>
        <v>50</v>
      </c>
      <c r="Y54" s="350" t="str">
        <f t="shared" si="3"/>
        <v/>
      </c>
      <c r="Z54" s="350" t="str">
        <f>IFERROR(SMALL($Y$5:$Y$119,ROWS($W$5:W54)),"")</f>
        <v/>
      </c>
    </row>
    <row r="55" spans="3:26" ht="15" hidden="1" x14ac:dyDescent="0.25">
      <c r="C55" s="350" t="s">
        <v>642</v>
      </c>
      <c r="D55" s="360">
        <v>5.1763029799358901E-2</v>
      </c>
      <c r="E55" s="360">
        <v>1.9707942538288021E-2</v>
      </c>
      <c r="F55" s="360">
        <v>6.8859076338596698E-3</v>
      </c>
      <c r="G55" s="360">
        <v>1.0091416359966758E-2</v>
      </c>
      <c r="H55" s="360">
        <v>0.91155170366852667</v>
      </c>
      <c r="I55" s="360">
        <v>8.8448296331473344E-2</v>
      </c>
      <c r="J55" s="637" t="s">
        <v>112</v>
      </c>
      <c r="K55" s="637">
        <f>ROWS($J$5:J55)</f>
        <v>51</v>
      </c>
      <c r="L55" s="350" t="str">
        <f t="shared" si="2"/>
        <v/>
      </c>
      <c r="M55" s="350" t="str">
        <f>IFERROR(SMALL($L$5:$L$119,ROWS(J$5:$J55)),"")</f>
        <v/>
      </c>
      <c r="O55" s="350" t="s">
        <v>642</v>
      </c>
      <c r="P55" s="591">
        <v>435</v>
      </c>
      <c r="Q55" s="591">
        <v>165</v>
      </c>
      <c r="R55" s="591">
        <v>60</v>
      </c>
      <c r="S55" s="591">
        <v>85</v>
      </c>
      <c r="T55" s="591">
        <v>7680</v>
      </c>
      <c r="U55" s="591">
        <v>65</v>
      </c>
      <c r="V55" s="591">
        <v>745</v>
      </c>
      <c r="W55" s="637" t="s">
        <v>112</v>
      </c>
      <c r="X55" s="637">
        <f>ROWS($W$5:W55)</f>
        <v>51</v>
      </c>
      <c r="Y55" s="350" t="str">
        <f t="shared" si="3"/>
        <v/>
      </c>
      <c r="Z55" s="350" t="str">
        <f>IFERROR(SMALL($Y$5:$Y$119,ROWS($W$5:W55)),"")</f>
        <v/>
      </c>
    </row>
    <row r="56" spans="3:26" ht="15" hidden="1" x14ac:dyDescent="0.25">
      <c r="C56" s="350" t="s">
        <v>643</v>
      </c>
      <c r="D56" s="360">
        <v>2.2758152173913044E-2</v>
      </c>
      <c r="E56" s="360">
        <v>1.7663043478260868E-2</v>
      </c>
      <c r="F56" s="360">
        <v>5.434782608695652E-3</v>
      </c>
      <c r="G56" s="360">
        <v>5.434782608695652E-3</v>
      </c>
      <c r="H56" s="360">
        <v>0.94870923913043481</v>
      </c>
      <c r="I56" s="360">
        <v>5.1290760869565216E-2</v>
      </c>
      <c r="J56" s="637" t="s">
        <v>112</v>
      </c>
      <c r="K56" s="637">
        <f>ROWS($J$5:J56)</f>
        <v>52</v>
      </c>
      <c r="L56" s="350" t="str">
        <f t="shared" si="2"/>
        <v/>
      </c>
      <c r="M56" s="350" t="str">
        <f>IFERROR(SMALL($L$5:$L$119,ROWS(J$5:$J56)),"")</f>
        <v/>
      </c>
      <c r="O56" s="350" t="s">
        <v>643</v>
      </c>
      <c r="P56" s="591">
        <v>135</v>
      </c>
      <c r="Q56" s="591">
        <v>105</v>
      </c>
      <c r="R56" s="591">
        <v>30</v>
      </c>
      <c r="S56" s="591">
        <v>30</v>
      </c>
      <c r="T56" s="591">
        <v>5585</v>
      </c>
      <c r="U56" s="591">
        <v>10</v>
      </c>
      <c r="V56" s="591">
        <v>300</v>
      </c>
      <c r="W56" s="637" t="s">
        <v>112</v>
      </c>
      <c r="X56" s="637">
        <f>ROWS($W$5:W56)</f>
        <v>52</v>
      </c>
      <c r="Y56" s="350" t="str">
        <f t="shared" si="3"/>
        <v/>
      </c>
      <c r="Z56" s="350" t="str">
        <f>IFERROR(SMALL($Y$5:$Y$119,ROWS($W$5:W56)),"")</f>
        <v/>
      </c>
    </row>
    <row r="57" spans="3:26" ht="15" hidden="1" x14ac:dyDescent="0.25">
      <c r="C57" s="350" t="s">
        <v>644</v>
      </c>
      <c r="D57" s="360">
        <v>1.4078058830262103E-2</v>
      </c>
      <c r="E57" s="360">
        <v>8.5841822135744542E-3</v>
      </c>
      <c r="F57" s="360">
        <v>2.4035710198008469E-3</v>
      </c>
      <c r="G57" s="360">
        <v>2.9758498340391438E-3</v>
      </c>
      <c r="H57" s="360">
        <v>0.97195833810232346</v>
      </c>
      <c r="I57" s="360">
        <v>2.8041661897676547E-2</v>
      </c>
      <c r="J57" s="637" t="s">
        <v>112</v>
      </c>
      <c r="K57" s="637">
        <f>ROWS($J$5:J57)</f>
        <v>53</v>
      </c>
      <c r="L57" s="350" t="str">
        <f t="shared" si="2"/>
        <v/>
      </c>
      <c r="M57" s="350" t="str">
        <f>IFERROR(SMALL($L$5:$L$119,ROWS(J$5:$J57)),"")</f>
        <v/>
      </c>
      <c r="O57" s="350" t="s">
        <v>644</v>
      </c>
      <c r="P57" s="591">
        <v>125</v>
      </c>
      <c r="Q57" s="591">
        <v>75</v>
      </c>
      <c r="R57" s="591">
        <v>20</v>
      </c>
      <c r="S57" s="591">
        <v>25</v>
      </c>
      <c r="T57" s="591">
        <v>8490</v>
      </c>
      <c r="U57" s="591">
        <v>10</v>
      </c>
      <c r="V57" s="591">
        <v>245</v>
      </c>
      <c r="W57" s="637" t="s">
        <v>112</v>
      </c>
      <c r="X57" s="637">
        <f>ROWS($W$5:W57)</f>
        <v>53</v>
      </c>
      <c r="Y57" s="350" t="str">
        <f t="shared" si="3"/>
        <v/>
      </c>
      <c r="Z57" s="350" t="str">
        <f>IFERROR(SMALL($Y$5:$Y$119,ROWS($W$5:W57)),"")</f>
        <v/>
      </c>
    </row>
    <row r="58" spans="3:26" ht="15" hidden="1" x14ac:dyDescent="0.25">
      <c r="C58" s="350" t="s">
        <v>645</v>
      </c>
      <c r="D58" s="360">
        <v>1.3937282229965157E-2</v>
      </c>
      <c r="E58" s="360">
        <v>7.5493612078977937E-3</v>
      </c>
      <c r="F58" s="360">
        <v>1.7421602787456446E-3</v>
      </c>
      <c r="G58" s="360">
        <v>2.9036004645760743E-3</v>
      </c>
      <c r="H58" s="360">
        <v>0.97386759581881532</v>
      </c>
      <c r="I58" s="360">
        <v>2.6132404181184669E-2</v>
      </c>
      <c r="J58" s="637" t="s">
        <v>112</v>
      </c>
      <c r="K58" s="637">
        <f>ROWS($J$5:J58)</f>
        <v>54</v>
      </c>
      <c r="L58" s="350" t="str">
        <f t="shared" si="2"/>
        <v/>
      </c>
      <c r="M58" s="350" t="str">
        <f>IFERROR(SMALL($L$5:$L$119,ROWS(J$5:$J58)),"")</f>
        <v/>
      </c>
      <c r="O58" s="350" t="s">
        <v>645</v>
      </c>
      <c r="P58" s="591">
        <v>25</v>
      </c>
      <c r="Q58" s="591">
        <v>15</v>
      </c>
      <c r="R58" s="591">
        <v>5</v>
      </c>
      <c r="S58" s="591">
        <v>5</v>
      </c>
      <c r="T58" s="591">
        <v>1675</v>
      </c>
      <c r="U58" s="591">
        <v>5</v>
      </c>
      <c r="V58" s="591">
        <v>45</v>
      </c>
      <c r="W58" s="637" t="s">
        <v>112</v>
      </c>
      <c r="X58" s="637">
        <f>ROWS($W$5:W58)</f>
        <v>54</v>
      </c>
      <c r="Y58" s="350" t="str">
        <f t="shared" si="3"/>
        <v/>
      </c>
      <c r="Z58" s="350" t="str">
        <f>IFERROR(SMALL($Y$5:$Y$119,ROWS($W$5:W58)),"")</f>
        <v/>
      </c>
    </row>
    <row r="59" spans="3:26" ht="15" hidden="1" x14ac:dyDescent="0.25">
      <c r="C59" s="350" t="s">
        <v>212</v>
      </c>
      <c r="D59" s="360">
        <v>1.5462290943515304E-2</v>
      </c>
      <c r="E59" s="360">
        <v>8.9144840643736196E-3</v>
      </c>
      <c r="F59" s="360">
        <v>3.4711265383401703E-3</v>
      </c>
      <c r="G59" s="360">
        <v>3.4711265383401703E-3</v>
      </c>
      <c r="H59" s="360">
        <v>0.96868097191543079</v>
      </c>
      <c r="I59" s="360">
        <v>3.1319028084569267E-2</v>
      </c>
      <c r="J59" s="637" t="s">
        <v>112</v>
      </c>
      <c r="K59" s="637">
        <f>ROWS($J$5:J59)</f>
        <v>55</v>
      </c>
      <c r="L59" s="350" t="str">
        <f t="shared" si="2"/>
        <v/>
      </c>
      <c r="M59" s="350" t="str">
        <f>IFERROR(SMALL($L$5:$L$119,ROWS(J$5:$J59)),"")</f>
        <v/>
      </c>
      <c r="O59" s="350" t="s">
        <v>212</v>
      </c>
      <c r="P59" s="591">
        <v>195</v>
      </c>
      <c r="Q59" s="591">
        <v>115</v>
      </c>
      <c r="R59" s="591">
        <v>45</v>
      </c>
      <c r="S59" s="591">
        <v>45</v>
      </c>
      <c r="T59" s="591">
        <v>12280</v>
      </c>
      <c r="U59" s="591">
        <v>20</v>
      </c>
      <c r="V59" s="591">
        <v>395</v>
      </c>
      <c r="W59" s="637" t="s">
        <v>112</v>
      </c>
      <c r="X59" s="637">
        <f>ROWS($W$5:W59)</f>
        <v>55</v>
      </c>
      <c r="Y59" s="350" t="str">
        <f t="shared" si="3"/>
        <v/>
      </c>
      <c r="Z59" s="350" t="str">
        <f>IFERROR(SMALL($Y$5:$Y$119,ROWS($W$5:W59)),"")</f>
        <v/>
      </c>
    </row>
    <row r="60" spans="3:26" ht="15" hidden="1" x14ac:dyDescent="0.25">
      <c r="C60" s="350" t="s">
        <v>646</v>
      </c>
      <c r="D60" s="360">
        <v>1.5151515151515152E-2</v>
      </c>
      <c r="E60" s="360">
        <v>0</v>
      </c>
      <c r="F60" s="360">
        <v>0</v>
      </c>
      <c r="G60" s="360">
        <v>1.5151515151515152E-2</v>
      </c>
      <c r="H60" s="360">
        <v>0.96969696969696972</v>
      </c>
      <c r="I60" s="360">
        <v>3.0303030303030304E-2</v>
      </c>
      <c r="J60" s="637" t="s">
        <v>112</v>
      </c>
      <c r="K60" s="637">
        <f>ROWS($J$5:J60)</f>
        <v>56</v>
      </c>
      <c r="L60" s="350" t="str">
        <f t="shared" si="2"/>
        <v/>
      </c>
      <c r="M60" s="350" t="str">
        <f>IFERROR(SMALL($L$5:$L$119,ROWS(J$5:$J60)),"")</f>
        <v/>
      </c>
      <c r="O60" s="350" t="s">
        <v>646</v>
      </c>
      <c r="P60" s="591" t="s">
        <v>137</v>
      </c>
      <c r="Q60" s="591">
        <v>0</v>
      </c>
      <c r="R60" s="591">
        <v>0</v>
      </c>
      <c r="S60" s="591" t="s">
        <v>137</v>
      </c>
      <c r="T60" s="591">
        <v>65</v>
      </c>
      <c r="U60" s="591">
        <v>0</v>
      </c>
      <c r="V60" s="591" t="s">
        <v>137</v>
      </c>
      <c r="W60" s="637" t="s">
        <v>112</v>
      </c>
      <c r="X60" s="637">
        <f>ROWS($W$5:W60)</f>
        <v>56</v>
      </c>
      <c r="Y60" s="350" t="str">
        <f t="shared" si="3"/>
        <v/>
      </c>
      <c r="Z60" s="350" t="str">
        <f>IFERROR(SMALL($Y$5:$Y$119,ROWS($W$5:W60)),"")</f>
        <v/>
      </c>
    </row>
    <row r="61" spans="3:26" ht="15" hidden="1" x14ac:dyDescent="0.25">
      <c r="C61" s="350" t="s">
        <v>647</v>
      </c>
      <c r="D61" s="360">
        <v>1.8649477439138869E-2</v>
      </c>
      <c r="E61" s="360">
        <v>9.3873208586269484E-3</v>
      </c>
      <c r="F61" s="360">
        <v>3.5045997872207271E-3</v>
      </c>
      <c r="G61" s="360">
        <v>5.5698103761186559E-3</v>
      </c>
      <c r="H61" s="360">
        <v>0.96288879153889484</v>
      </c>
      <c r="I61" s="360">
        <v>3.7111208461105202E-2</v>
      </c>
      <c r="J61" s="637" t="s">
        <v>112</v>
      </c>
      <c r="K61" s="637">
        <f>ROWS($J$5:J61)</f>
        <v>57</v>
      </c>
      <c r="L61" s="350" t="str">
        <f t="shared" si="2"/>
        <v/>
      </c>
      <c r="M61" s="350" t="str">
        <f>IFERROR(SMALL($L$5:$L$119,ROWS(J$5:$J61)),"")</f>
        <v/>
      </c>
      <c r="O61" s="350" t="s">
        <v>647</v>
      </c>
      <c r="P61" s="591">
        <v>300</v>
      </c>
      <c r="Q61" s="591">
        <v>150</v>
      </c>
      <c r="R61" s="591">
        <v>55</v>
      </c>
      <c r="S61" s="591">
        <v>90</v>
      </c>
      <c r="T61" s="591">
        <v>15385</v>
      </c>
      <c r="U61" s="591">
        <v>50</v>
      </c>
      <c r="V61" s="591">
        <v>595</v>
      </c>
      <c r="W61" s="637" t="s">
        <v>112</v>
      </c>
      <c r="X61" s="637">
        <f>ROWS($W$5:W61)</f>
        <v>57</v>
      </c>
      <c r="Y61" s="350" t="str">
        <f t="shared" si="3"/>
        <v/>
      </c>
      <c r="Z61" s="350" t="str">
        <f>IFERROR(SMALL($Y$5:$Y$119,ROWS($W$5:W61)),"")</f>
        <v/>
      </c>
    </row>
    <row r="62" spans="3:26" ht="15" hidden="1" x14ac:dyDescent="0.25">
      <c r="C62" s="350" t="s">
        <v>648</v>
      </c>
      <c r="D62" s="360">
        <v>1.8100467764897293E-2</v>
      </c>
      <c r="E62" s="360">
        <v>1.7032743542810657E-2</v>
      </c>
      <c r="F62" s="360">
        <v>4.7793369941020944E-3</v>
      </c>
      <c r="G62" s="360">
        <v>3.4065487085621314E-3</v>
      </c>
      <c r="H62" s="360">
        <v>0.95668090298962782</v>
      </c>
      <c r="I62" s="360">
        <v>4.3319097010372176E-2</v>
      </c>
      <c r="J62" s="637" t="s">
        <v>112</v>
      </c>
      <c r="K62" s="637">
        <f>ROWS($J$5:J62)</f>
        <v>58</v>
      </c>
      <c r="L62" s="350" t="str">
        <f t="shared" si="2"/>
        <v/>
      </c>
      <c r="M62" s="350" t="str">
        <f>IFERROR(SMALL($L$5:$L$119,ROWS(J$5:$J62)),"")</f>
        <v/>
      </c>
      <c r="O62" s="350" t="s">
        <v>648</v>
      </c>
      <c r="P62" s="591">
        <v>355</v>
      </c>
      <c r="Q62" s="591">
        <v>335</v>
      </c>
      <c r="R62" s="591">
        <v>95</v>
      </c>
      <c r="S62" s="591">
        <v>65</v>
      </c>
      <c r="T62" s="591">
        <v>18815</v>
      </c>
      <c r="U62" s="591">
        <v>110</v>
      </c>
      <c r="V62" s="591">
        <v>850</v>
      </c>
      <c r="W62" s="637" t="s">
        <v>112</v>
      </c>
      <c r="X62" s="637">
        <f>ROWS($W$5:W62)</f>
        <v>58</v>
      </c>
      <c r="Y62" s="350" t="str">
        <f t="shared" si="3"/>
        <v/>
      </c>
      <c r="Z62" s="350" t="str">
        <f>IFERROR(SMALL($Y$5:$Y$119,ROWS($W$5:W62)),"")</f>
        <v/>
      </c>
    </row>
    <row r="63" spans="3:26" ht="15" hidden="1" x14ac:dyDescent="0.25">
      <c r="C63" s="350" t="s">
        <v>649</v>
      </c>
      <c r="D63" s="360">
        <v>3.7987679671457907E-2</v>
      </c>
      <c r="E63" s="360">
        <v>2.5667351129363448E-2</v>
      </c>
      <c r="F63" s="360">
        <v>9.2402464065708418E-3</v>
      </c>
      <c r="G63" s="360">
        <v>7.1868583162217657E-3</v>
      </c>
      <c r="H63" s="360">
        <v>0.91991786447638602</v>
      </c>
      <c r="I63" s="360">
        <v>8.0082135523613956E-2</v>
      </c>
      <c r="J63" s="637" t="s">
        <v>112</v>
      </c>
      <c r="K63" s="637">
        <f>ROWS($J$5:J63)</f>
        <v>59</v>
      </c>
      <c r="L63" s="350" t="str">
        <f t="shared" si="2"/>
        <v/>
      </c>
      <c r="M63" s="350" t="str">
        <f>IFERROR(SMALL($L$5:$L$119,ROWS(J$5:$J63)),"")</f>
        <v/>
      </c>
      <c r="O63" s="350" t="s">
        <v>649</v>
      </c>
      <c r="P63" s="591">
        <v>35</v>
      </c>
      <c r="Q63" s="591">
        <v>25</v>
      </c>
      <c r="R63" s="591">
        <v>10</v>
      </c>
      <c r="S63" s="591">
        <v>5</v>
      </c>
      <c r="T63" s="591">
        <v>895</v>
      </c>
      <c r="U63" s="591">
        <v>5</v>
      </c>
      <c r="V63" s="591">
        <v>80</v>
      </c>
      <c r="W63" s="637" t="s">
        <v>112</v>
      </c>
      <c r="X63" s="637">
        <f>ROWS($W$5:W63)</f>
        <v>59</v>
      </c>
      <c r="Y63" s="350" t="str">
        <f t="shared" si="3"/>
        <v/>
      </c>
      <c r="Z63" s="350" t="str">
        <f>IFERROR(SMALL($Y$5:$Y$119,ROWS($W$5:W63)),"")</f>
        <v/>
      </c>
    </row>
    <row r="64" spans="3:26" ht="15" hidden="1" x14ac:dyDescent="0.25">
      <c r="C64" s="350" t="s">
        <v>650</v>
      </c>
      <c r="D64" s="360">
        <v>3.798033958891868E-2</v>
      </c>
      <c r="E64" s="360">
        <v>1.7724158474828715E-2</v>
      </c>
      <c r="F64" s="360">
        <v>5.9577003276735183E-3</v>
      </c>
      <c r="G64" s="360">
        <v>7.893952934167411E-3</v>
      </c>
      <c r="H64" s="360">
        <v>0.93044384867441166</v>
      </c>
      <c r="I64" s="360">
        <v>6.9556151325588317E-2</v>
      </c>
      <c r="J64" s="637" t="s">
        <v>112</v>
      </c>
      <c r="K64" s="637">
        <f>ROWS($J$5:J64)</f>
        <v>60</v>
      </c>
      <c r="L64" s="350" t="str">
        <f t="shared" si="2"/>
        <v/>
      </c>
      <c r="M64" s="350" t="str">
        <f>IFERROR(SMALL($L$5:$L$119,ROWS(J$5:$J64)),"")</f>
        <v/>
      </c>
      <c r="O64" s="350" t="s">
        <v>650</v>
      </c>
      <c r="P64" s="591">
        <v>255</v>
      </c>
      <c r="Q64" s="591">
        <v>120</v>
      </c>
      <c r="R64" s="591">
        <v>40</v>
      </c>
      <c r="S64" s="591">
        <v>55</v>
      </c>
      <c r="T64" s="591">
        <v>6245</v>
      </c>
      <c r="U64" s="591">
        <v>30</v>
      </c>
      <c r="V64" s="591">
        <v>465</v>
      </c>
      <c r="W64" s="637" t="s">
        <v>112</v>
      </c>
      <c r="X64" s="637">
        <f>ROWS($W$5:W64)</f>
        <v>60</v>
      </c>
      <c r="Y64" s="350" t="str">
        <f t="shared" si="3"/>
        <v/>
      </c>
      <c r="Z64" s="350" t="str">
        <f>IFERROR(SMALL($Y$5:$Y$119,ROWS($W$5:W64)),"")</f>
        <v/>
      </c>
    </row>
    <row r="65" spans="3:26" ht="15" hidden="1" x14ac:dyDescent="0.25">
      <c r="C65" s="350" t="s">
        <v>651</v>
      </c>
      <c r="D65" s="360">
        <v>1.4035087719298246E-2</v>
      </c>
      <c r="E65" s="360">
        <v>1.0526315789473684E-2</v>
      </c>
      <c r="F65" s="360">
        <v>8.771929824561403E-3</v>
      </c>
      <c r="G65" s="360">
        <v>1.7543859649122807E-3</v>
      </c>
      <c r="H65" s="360">
        <v>0.96491228070175439</v>
      </c>
      <c r="I65" s="360">
        <v>3.5087719298245612E-2</v>
      </c>
      <c r="J65" s="637" t="s">
        <v>112</v>
      </c>
      <c r="K65" s="637">
        <f>ROWS($J$5:J65)</f>
        <v>61</v>
      </c>
      <c r="L65" s="350" t="str">
        <f t="shared" si="2"/>
        <v/>
      </c>
      <c r="M65" s="350" t="str">
        <f>IFERROR(SMALL($L$5:$L$119,ROWS(J$5:$J65)),"")</f>
        <v/>
      </c>
      <c r="O65" s="350" t="s">
        <v>651</v>
      </c>
      <c r="P65" s="591">
        <v>10</v>
      </c>
      <c r="Q65" s="591">
        <v>5</v>
      </c>
      <c r="R65" s="591">
        <v>5</v>
      </c>
      <c r="S65" s="591" t="s">
        <v>137</v>
      </c>
      <c r="T65" s="591">
        <v>550</v>
      </c>
      <c r="U65" s="591" t="s">
        <v>137</v>
      </c>
      <c r="V65" s="591">
        <v>20</v>
      </c>
      <c r="W65" s="637" t="s">
        <v>112</v>
      </c>
      <c r="X65" s="637">
        <f>ROWS($W$5:W65)</f>
        <v>61</v>
      </c>
      <c r="Y65" s="350" t="str">
        <f t="shared" si="3"/>
        <v/>
      </c>
      <c r="Z65" s="350" t="str">
        <f>IFERROR(SMALL($Y$5:$Y$119,ROWS($W$5:W65)),"")</f>
        <v/>
      </c>
    </row>
    <row r="66" spans="3:26" ht="15" hidden="1" x14ac:dyDescent="0.25">
      <c r="C66" s="350" t="s">
        <v>652</v>
      </c>
      <c r="D66" s="360">
        <v>1.0526315789473684E-2</v>
      </c>
      <c r="E66" s="360">
        <v>0</v>
      </c>
      <c r="F66" s="360">
        <v>2.6315789473684209E-2</v>
      </c>
      <c r="G66" s="360">
        <v>0</v>
      </c>
      <c r="H66" s="360">
        <v>0.9631578947368421</v>
      </c>
      <c r="I66" s="360">
        <v>3.6842105263157891E-2</v>
      </c>
      <c r="J66" s="637" t="s">
        <v>112</v>
      </c>
      <c r="K66" s="637">
        <f>ROWS($J$5:J66)</f>
        <v>62</v>
      </c>
      <c r="L66" s="350" t="str">
        <f t="shared" si="2"/>
        <v/>
      </c>
      <c r="M66" s="350" t="str">
        <f>IFERROR(SMALL($L$5:$L$119,ROWS(J$5:$J66)),"")</f>
        <v/>
      </c>
      <c r="O66" s="350" t="s">
        <v>652</v>
      </c>
      <c r="P66" s="591" t="s">
        <v>137</v>
      </c>
      <c r="Q66" s="591">
        <v>0</v>
      </c>
      <c r="R66" s="591">
        <v>5</v>
      </c>
      <c r="S66" s="591">
        <v>0</v>
      </c>
      <c r="T66" s="591">
        <v>185</v>
      </c>
      <c r="U66" s="591">
        <v>0</v>
      </c>
      <c r="V66" s="591">
        <v>5</v>
      </c>
      <c r="W66" s="637" t="s">
        <v>112</v>
      </c>
      <c r="X66" s="637">
        <f>ROWS($W$5:W66)</f>
        <v>62</v>
      </c>
      <c r="Y66" s="350" t="str">
        <f t="shared" si="3"/>
        <v/>
      </c>
      <c r="Z66" s="350" t="str">
        <f>IFERROR(SMALL($Y$5:$Y$119,ROWS($W$5:W66)),"")</f>
        <v/>
      </c>
    </row>
    <row r="67" spans="3:26" ht="15" hidden="1" x14ac:dyDescent="0.25">
      <c r="C67" s="350" t="s">
        <v>653</v>
      </c>
      <c r="D67" s="360">
        <v>8.60832137733142E-3</v>
      </c>
      <c r="E67" s="360">
        <v>9.3256814921090381E-3</v>
      </c>
      <c r="F67" s="360">
        <v>1.0401721664275465E-2</v>
      </c>
      <c r="G67" s="360">
        <v>4.30416068866571E-3</v>
      </c>
      <c r="H67" s="360">
        <v>0.96736011477761841</v>
      </c>
      <c r="I67" s="360">
        <v>3.2639885222381634E-2</v>
      </c>
      <c r="J67" s="637" t="s">
        <v>112</v>
      </c>
      <c r="K67" s="637">
        <f>ROWS($J$5:J67)</f>
        <v>63</v>
      </c>
      <c r="L67" s="350" t="str">
        <f t="shared" si="2"/>
        <v/>
      </c>
      <c r="M67" s="350" t="str">
        <f>IFERROR(SMALL($L$5:$L$119,ROWS(J$5:$J67)),"")</f>
        <v/>
      </c>
      <c r="O67" s="350" t="s">
        <v>653</v>
      </c>
      <c r="P67" s="591">
        <v>25</v>
      </c>
      <c r="Q67" s="591">
        <v>25</v>
      </c>
      <c r="R67" s="591">
        <v>30</v>
      </c>
      <c r="S67" s="591">
        <v>10</v>
      </c>
      <c r="T67" s="591">
        <v>2695</v>
      </c>
      <c r="U67" s="591">
        <v>5</v>
      </c>
      <c r="V67" s="591">
        <v>90</v>
      </c>
      <c r="W67" s="637" t="s">
        <v>112</v>
      </c>
      <c r="X67" s="637">
        <f>ROWS($W$5:W67)</f>
        <v>63</v>
      </c>
      <c r="Y67" s="350" t="str">
        <f t="shared" si="3"/>
        <v/>
      </c>
      <c r="Z67" s="350" t="str">
        <f>IFERROR(SMALL($Y$5:$Y$119,ROWS($W$5:W67)),"")</f>
        <v/>
      </c>
    </row>
    <row r="68" spans="3:26" ht="15" hidden="1" x14ac:dyDescent="0.25">
      <c r="C68" s="350" t="s">
        <v>654</v>
      </c>
      <c r="D68" s="360">
        <v>2.2790958341117131E-2</v>
      </c>
      <c r="E68" s="360">
        <v>1.1769101438445732E-2</v>
      </c>
      <c r="F68" s="360">
        <v>6.9120119559125722E-3</v>
      </c>
      <c r="G68" s="360">
        <v>4.6702783485895755E-3</v>
      </c>
      <c r="H68" s="360">
        <v>0.95385764991593502</v>
      </c>
      <c r="I68" s="360">
        <v>4.6142350084065011E-2</v>
      </c>
      <c r="J68" s="637" t="s">
        <v>112</v>
      </c>
      <c r="K68" s="637">
        <f>ROWS($J$5:J68)</f>
        <v>64</v>
      </c>
      <c r="L68" s="350" t="str">
        <f t="shared" si="2"/>
        <v/>
      </c>
      <c r="M68" s="350" t="str">
        <f>IFERROR(SMALL($L$5:$L$119,ROWS(J$5:$J68)),"")</f>
        <v/>
      </c>
      <c r="O68" s="350" t="s">
        <v>654</v>
      </c>
      <c r="P68" s="591">
        <v>120</v>
      </c>
      <c r="Q68" s="591">
        <v>65</v>
      </c>
      <c r="R68" s="591">
        <v>35</v>
      </c>
      <c r="S68" s="591">
        <v>25</v>
      </c>
      <c r="T68" s="591">
        <v>5105</v>
      </c>
      <c r="U68" s="591">
        <v>10</v>
      </c>
      <c r="V68" s="591">
        <v>245</v>
      </c>
      <c r="W68" s="637" t="s">
        <v>112</v>
      </c>
      <c r="X68" s="637">
        <f>ROWS($W$5:W68)</f>
        <v>64</v>
      </c>
      <c r="Y68" s="350" t="str">
        <f t="shared" si="3"/>
        <v/>
      </c>
      <c r="Z68" s="350" t="str">
        <f>IFERROR(SMALL($Y$5:$Y$119,ROWS($W$5:W68)),"")</f>
        <v/>
      </c>
    </row>
    <row r="69" spans="3:26" ht="15" hidden="1" x14ac:dyDescent="0.25">
      <c r="C69" s="350" t="s">
        <v>655</v>
      </c>
      <c r="D69" s="360">
        <v>2.86144578313253E-2</v>
      </c>
      <c r="E69" s="360">
        <v>2.2590361445783132E-2</v>
      </c>
      <c r="F69" s="360">
        <v>9.0361445783132526E-3</v>
      </c>
      <c r="G69" s="360">
        <v>4.5180722891566263E-3</v>
      </c>
      <c r="H69" s="360">
        <v>0.93524096385542166</v>
      </c>
      <c r="I69" s="360">
        <v>6.4759036144578314E-2</v>
      </c>
      <c r="J69" s="637" t="s">
        <v>112</v>
      </c>
      <c r="K69" s="637">
        <f>ROWS($J$5:J69)</f>
        <v>65</v>
      </c>
      <c r="L69" s="350" t="str">
        <f t="shared" ref="L69:L100" si="4">IF($AE$4=J69,K69,"")</f>
        <v/>
      </c>
      <c r="M69" s="350" t="str">
        <f>IFERROR(SMALL($L$5:$L$119,ROWS(J$5:$J69)),"")</f>
        <v/>
      </c>
      <c r="O69" s="350" t="s">
        <v>655</v>
      </c>
      <c r="P69" s="591">
        <v>20</v>
      </c>
      <c r="Q69" s="591">
        <v>15</v>
      </c>
      <c r="R69" s="591">
        <v>5</v>
      </c>
      <c r="S69" s="591">
        <v>5</v>
      </c>
      <c r="T69" s="591">
        <v>620</v>
      </c>
      <c r="U69" s="591" t="s">
        <v>137</v>
      </c>
      <c r="V69" s="591">
        <v>45</v>
      </c>
      <c r="W69" s="637" t="s">
        <v>112</v>
      </c>
      <c r="X69" s="637">
        <f>ROWS($W$5:W69)</f>
        <v>65</v>
      </c>
      <c r="Y69" s="350" t="str">
        <f t="shared" ref="Y69:Y100" si="5">IF($AE$4=W69,X69,"")</f>
        <v/>
      </c>
      <c r="Z69" s="350" t="str">
        <f>IFERROR(SMALL($Y$5:$Y$119,ROWS($W$5:W69)),"")</f>
        <v/>
      </c>
    </row>
    <row r="70" spans="3:26" ht="15" hidden="1" x14ac:dyDescent="0.25">
      <c r="C70" s="350" t="s">
        <v>656</v>
      </c>
      <c r="D70" s="360">
        <v>4.4836956521739128E-2</v>
      </c>
      <c r="E70" s="360">
        <v>2.6630434782608695E-2</v>
      </c>
      <c r="F70" s="360">
        <v>8.152173913043478E-3</v>
      </c>
      <c r="G70" s="360">
        <v>1.1141304347826087E-2</v>
      </c>
      <c r="H70" s="360">
        <v>0.90923913043478266</v>
      </c>
      <c r="I70" s="360">
        <v>9.0760869565217395E-2</v>
      </c>
      <c r="J70" s="637" t="s">
        <v>112</v>
      </c>
      <c r="K70" s="637">
        <f>ROWS($J$5:J70)</f>
        <v>66</v>
      </c>
      <c r="L70" s="350" t="str">
        <f t="shared" si="4"/>
        <v/>
      </c>
      <c r="M70" s="350" t="str">
        <f>IFERROR(SMALL($L$5:$L$119,ROWS(J$5:$J70)),"")</f>
        <v/>
      </c>
      <c r="O70" s="350" t="s">
        <v>656</v>
      </c>
      <c r="P70" s="591">
        <v>165</v>
      </c>
      <c r="Q70" s="591">
        <v>100</v>
      </c>
      <c r="R70" s="591">
        <v>30</v>
      </c>
      <c r="S70" s="591">
        <v>40</v>
      </c>
      <c r="T70" s="591">
        <v>3345</v>
      </c>
      <c r="U70" s="591">
        <v>15</v>
      </c>
      <c r="V70" s="591">
        <v>335</v>
      </c>
      <c r="W70" s="637" t="s">
        <v>112</v>
      </c>
      <c r="X70" s="637">
        <f>ROWS($W$5:W70)</f>
        <v>66</v>
      </c>
      <c r="Y70" s="350" t="str">
        <f t="shared" si="5"/>
        <v/>
      </c>
      <c r="Z70" s="350" t="str">
        <f>IFERROR(SMALL($Y$5:$Y$119,ROWS($W$5:W70)),"")</f>
        <v/>
      </c>
    </row>
    <row r="71" spans="3:26" ht="15" hidden="1" x14ac:dyDescent="0.25">
      <c r="C71" s="350" t="s">
        <v>657</v>
      </c>
      <c r="D71" s="360">
        <v>7.4441687344913151E-3</v>
      </c>
      <c r="E71" s="360">
        <v>4.9627791563275434E-3</v>
      </c>
      <c r="F71" s="360">
        <v>4.9627791563275434E-3</v>
      </c>
      <c r="G71" s="360">
        <v>0</v>
      </c>
      <c r="H71" s="360">
        <v>0.98263027295285355</v>
      </c>
      <c r="I71" s="360">
        <v>1.7369727047146403E-2</v>
      </c>
      <c r="J71" s="637" t="s">
        <v>112</v>
      </c>
      <c r="K71" s="637">
        <f>ROWS($J$5:J71)</f>
        <v>67</v>
      </c>
      <c r="L71" s="350" t="str">
        <f t="shared" si="4"/>
        <v/>
      </c>
      <c r="M71" s="350" t="str">
        <f>IFERROR(SMALL($L$5:$L$119,ROWS(J$5:$J71)),"")</f>
        <v/>
      </c>
      <c r="O71" s="350" t="s">
        <v>657</v>
      </c>
      <c r="P71" s="591">
        <v>5</v>
      </c>
      <c r="Q71" s="591" t="s">
        <v>137</v>
      </c>
      <c r="R71" s="591" t="s">
        <v>137</v>
      </c>
      <c r="S71" s="591">
        <v>0</v>
      </c>
      <c r="T71" s="591">
        <v>395</v>
      </c>
      <c r="U71" s="591">
        <v>5</v>
      </c>
      <c r="V71" s="591">
        <v>5</v>
      </c>
      <c r="W71" s="637" t="s">
        <v>112</v>
      </c>
      <c r="X71" s="637">
        <f>ROWS($W$5:W71)</f>
        <v>67</v>
      </c>
      <c r="Y71" s="350" t="str">
        <f t="shared" si="5"/>
        <v/>
      </c>
      <c r="Z71" s="350" t="str">
        <f>IFERROR(SMALL($Y$5:$Y$119,ROWS($W$5:W71)),"")</f>
        <v/>
      </c>
    </row>
    <row r="72" spans="3:26" ht="15" hidden="1" x14ac:dyDescent="0.25">
      <c r="C72" s="350" t="s">
        <v>658</v>
      </c>
      <c r="D72" s="360">
        <v>1.4936519790888723E-2</v>
      </c>
      <c r="E72" s="360">
        <v>1.3193925815285038E-2</v>
      </c>
      <c r="F72" s="360">
        <v>5.4767239233258647E-3</v>
      </c>
      <c r="G72" s="360">
        <v>1.9915359721184964E-3</v>
      </c>
      <c r="H72" s="360">
        <v>0.96440129449838186</v>
      </c>
      <c r="I72" s="360">
        <v>3.5598705501618123E-2</v>
      </c>
      <c r="J72" s="637" t="s">
        <v>112</v>
      </c>
      <c r="K72" s="637">
        <f>ROWS($J$5:J72)</f>
        <v>68</v>
      </c>
      <c r="L72" s="350" t="str">
        <f t="shared" si="4"/>
        <v/>
      </c>
      <c r="M72" s="350" t="str">
        <f>IFERROR(SMALL($L$5:$L$119,ROWS(J$5:$J72)),"")</f>
        <v/>
      </c>
      <c r="O72" s="350" t="s">
        <v>658</v>
      </c>
      <c r="P72" s="591">
        <v>60</v>
      </c>
      <c r="Q72" s="591">
        <v>55</v>
      </c>
      <c r="R72" s="591">
        <v>20</v>
      </c>
      <c r="S72" s="591">
        <v>10</v>
      </c>
      <c r="T72" s="591">
        <v>3875</v>
      </c>
      <c r="U72" s="591" t="s">
        <v>137</v>
      </c>
      <c r="V72" s="591">
        <v>145</v>
      </c>
      <c r="W72" s="637" t="s">
        <v>112</v>
      </c>
      <c r="X72" s="637">
        <f>ROWS($W$5:W72)</f>
        <v>68</v>
      </c>
      <c r="Y72" s="350" t="str">
        <f t="shared" si="5"/>
        <v/>
      </c>
      <c r="Z72" s="350" t="str">
        <f>IFERROR(SMALL($Y$5:$Y$119,ROWS($W$5:W72)),"")</f>
        <v/>
      </c>
    </row>
    <row r="73" spans="3:26" ht="15" hidden="1" x14ac:dyDescent="0.25">
      <c r="C73" s="350" t="s">
        <v>659</v>
      </c>
      <c r="D73" s="360">
        <v>8.9585666293393058E-3</v>
      </c>
      <c r="E73" s="360">
        <v>4.4792833146696529E-3</v>
      </c>
      <c r="F73" s="360">
        <v>1.1198208286674132E-3</v>
      </c>
      <c r="G73" s="360">
        <v>1.1198208286674132E-3</v>
      </c>
      <c r="H73" s="360">
        <v>0.9843225083986562</v>
      </c>
      <c r="I73" s="360">
        <v>1.5677491601343786E-2</v>
      </c>
      <c r="J73" s="637" t="s">
        <v>112</v>
      </c>
      <c r="K73" s="637">
        <f>ROWS($J$5:J73)</f>
        <v>69</v>
      </c>
      <c r="L73" s="350" t="str">
        <f t="shared" si="4"/>
        <v/>
      </c>
      <c r="M73" s="350" t="str">
        <f>IFERROR(SMALL($L$5:$L$119,ROWS(J$5:$J73)),"")</f>
        <v/>
      </c>
      <c r="O73" s="350" t="s">
        <v>659</v>
      </c>
      <c r="P73" s="591">
        <v>10</v>
      </c>
      <c r="Q73" s="591">
        <v>5</v>
      </c>
      <c r="R73" s="591" t="s">
        <v>137</v>
      </c>
      <c r="S73" s="591" t="s">
        <v>137</v>
      </c>
      <c r="T73" s="591">
        <v>880</v>
      </c>
      <c r="U73" s="591">
        <v>0</v>
      </c>
      <c r="V73" s="591">
        <v>15</v>
      </c>
      <c r="W73" s="637" t="s">
        <v>112</v>
      </c>
      <c r="X73" s="637">
        <f>ROWS($W$5:W73)</f>
        <v>69</v>
      </c>
      <c r="Y73" s="350" t="str">
        <f t="shared" si="5"/>
        <v/>
      </c>
      <c r="Z73" s="350" t="str">
        <f>IFERROR(SMALL($Y$5:$Y$119,ROWS($W$5:W73)),"")</f>
        <v/>
      </c>
    </row>
    <row r="74" spans="3:26" ht="15" hidden="1" x14ac:dyDescent="0.25">
      <c r="C74" s="350" t="s">
        <v>638</v>
      </c>
      <c r="D74" s="360">
        <v>7.4906367041198505E-4</v>
      </c>
      <c r="E74" s="360">
        <v>1.4981273408239701E-3</v>
      </c>
      <c r="F74" s="360">
        <v>4.4943820224719105E-3</v>
      </c>
      <c r="G74" s="360">
        <v>1.4981273408239701E-3</v>
      </c>
      <c r="H74" s="360">
        <v>0.99176029962546819</v>
      </c>
      <c r="I74" s="360">
        <v>8.2397003745318352E-3</v>
      </c>
      <c r="J74" s="637" t="s">
        <v>3</v>
      </c>
      <c r="K74" s="637">
        <f>ROWS($J$5:J74)</f>
        <v>70</v>
      </c>
      <c r="L74" s="350" t="str">
        <f t="shared" si="4"/>
        <v/>
      </c>
      <c r="M74" s="350" t="str">
        <f>IFERROR(SMALL($L$5:$L$119,ROWS(J$5:$J74)),"")</f>
        <v/>
      </c>
      <c r="O74" s="350" t="s">
        <v>638</v>
      </c>
      <c r="P74" s="591" t="s">
        <v>137</v>
      </c>
      <c r="Q74" s="591">
        <v>5</v>
      </c>
      <c r="R74" s="591">
        <v>10</v>
      </c>
      <c r="S74" s="591">
        <v>5</v>
      </c>
      <c r="T74" s="591">
        <v>2650</v>
      </c>
      <c r="U74" s="591">
        <v>5</v>
      </c>
      <c r="V74" s="591">
        <v>20</v>
      </c>
      <c r="W74" s="637" t="s">
        <v>3</v>
      </c>
      <c r="X74" s="637">
        <f>ROWS($W$5:W74)</f>
        <v>70</v>
      </c>
      <c r="Y74" s="350" t="str">
        <f t="shared" si="5"/>
        <v/>
      </c>
      <c r="Z74" s="350" t="str">
        <f>IFERROR(SMALL($Y$5:$Y$119,ROWS($W$5:W74)),"")</f>
        <v/>
      </c>
    </row>
    <row r="75" spans="3:26" ht="15" hidden="1" x14ac:dyDescent="0.25">
      <c r="C75" s="350" t="s">
        <v>639</v>
      </c>
      <c r="D75" s="360">
        <v>0.19331779331779331</v>
      </c>
      <c r="E75" s="360">
        <v>0.19440559440559441</v>
      </c>
      <c r="F75" s="360">
        <v>1.1033411033411034E-2</v>
      </c>
      <c r="G75" s="360">
        <v>0.10287490287490288</v>
      </c>
      <c r="H75" s="360">
        <v>0.49836829836829838</v>
      </c>
      <c r="I75" s="360">
        <v>0.50163170163170168</v>
      </c>
      <c r="J75" s="637" t="s">
        <v>3</v>
      </c>
      <c r="K75" s="637">
        <f>ROWS($J$5:J75)</f>
        <v>71</v>
      </c>
      <c r="L75" s="350" t="str">
        <f t="shared" si="4"/>
        <v/>
      </c>
      <c r="M75" s="350" t="str">
        <f>IFERROR(SMALL($L$5:$L$119,ROWS(J$5:$J75)),"")</f>
        <v/>
      </c>
      <c r="O75" s="350" t="s">
        <v>639</v>
      </c>
      <c r="P75" s="591">
        <v>1245</v>
      </c>
      <c r="Q75" s="591">
        <v>1250</v>
      </c>
      <c r="R75" s="591">
        <v>70</v>
      </c>
      <c r="S75" s="591">
        <v>660</v>
      </c>
      <c r="T75" s="591">
        <v>3205</v>
      </c>
      <c r="U75" s="591">
        <v>65</v>
      </c>
      <c r="V75" s="591">
        <v>3230</v>
      </c>
      <c r="W75" s="637" t="s">
        <v>3</v>
      </c>
      <c r="X75" s="637">
        <f>ROWS($W$5:W75)</f>
        <v>71</v>
      </c>
      <c r="Y75" s="350" t="str">
        <f t="shared" si="5"/>
        <v/>
      </c>
      <c r="Z75" s="350" t="str">
        <f>IFERROR(SMALL($Y$5:$Y$119,ROWS($W$5:W75)),"")</f>
        <v/>
      </c>
    </row>
    <row r="76" spans="3:26" ht="15" hidden="1" x14ac:dyDescent="0.25">
      <c r="C76" s="350" t="s">
        <v>640</v>
      </c>
      <c r="D76" s="360">
        <v>3.2315446190335016E-2</v>
      </c>
      <c r="E76" s="360">
        <v>1.1265935369107619E-2</v>
      </c>
      <c r="F76" s="360">
        <v>1.2451823302697895E-2</v>
      </c>
      <c r="G76" s="360">
        <v>7.4117995849392231E-3</v>
      </c>
      <c r="H76" s="360">
        <v>0.93655499555292021</v>
      </c>
      <c r="I76" s="360">
        <v>6.3445004447079748E-2</v>
      </c>
      <c r="J76" s="637" t="s">
        <v>3</v>
      </c>
      <c r="K76" s="637">
        <f>ROWS($J$5:J76)</f>
        <v>72</v>
      </c>
      <c r="L76" s="350" t="str">
        <f t="shared" si="4"/>
        <v/>
      </c>
      <c r="M76" s="350" t="str">
        <f>IFERROR(SMALL($L$5:$L$119,ROWS(J$5:$J76)),"")</f>
        <v/>
      </c>
      <c r="O76" s="350" t="s">
        <v>640</v>
      </c>
      <c r="P76" s="591">
        <v>110</v>
      </c>
      <c r="Q76" s="591">
        <v>40</v>
      </c>
      <c r="R76" s="591">
        <v>40</v>
      </c>
      <c r="S76" s="591">
        <v>25</v>
      </c>
      <c r="T76" s="591">
        <v>3160</v>
      </c>
      <c r="U76" s="591">
        <v>5</v>
      </c>
      <c r="V76" s="591">
        <v>215</v>
      </c>
      <c r="W76" s="637" t="s">
        <v>3</v>
      </c>
      <c r="X76" s="637">
        <f>ROWS($W$5:W76)</f>
        <v>72</v>
      </c>
      <c r="Y76" s="350" t="str">
        <f t="shared" si="5"/>
        <v/>
      </c>
      <c r="Z76" s="350" t="str">
        <f>IFERROR(SMALL($Y$5:$Y$119,ROWS($W$5:W76)),"")</f>
        <v/>
      </c>
    </row>
    <row r="77" spans="3:26" ht="15" hidden="1" x14ac:dyDescent="0.25">
      <c r="C77" s="350" t="s">
        <v>641</v>
      </c>
      <c r="D77" s="360">
        <v>1.5303283249860879E-2</v>
      </c>
      <c r="E77" s="360">
        <v>8.069003895381191E-3</v>
      </c>
      <c r="F77" s="360">
        <v>9.7384529771841963E-3</v>
      </c>
      <c r="G77" s="360">
        <v>4.4518642181413468E-3</v>
      </c>
      <c r="H77" s="360">
        <v>0.96243739565943243</v>
      </c>
      <c r="I77" s="360">
        <v>3.7562604340567615E-2</v>
      </c>
      <c r="J77" s="637" t="s">
        <v>3</v>
      </c>
      <c r="K77" s="637">
        <f>ROWS($J$5:J77)</f>
        <v>73</v>
      </c>
      <c r="L77" s="350" t="str">
        <f t="shared" si="4"/>
        <v/>
      </c>
      <c r="M77" s="350" t="str">
        <f>IFERROR(SMALL($L$5:$L$119,ROWS(J$5:$J77)),"")</f>
        <v/>
      </c>
      <c r="O77" s="350" t="s">
        <v>641</v>
      </c>
      <c r="P77" s="591">
        <v>55</v>
      </c>
      <c r="Q77" s="591">
        <v>30</v>
      </c>
      <c r="R77" s="591">
        <v>35</v>
      </c>
      <c r="S77" s="591">
        <v>15</v>
      </c>
      <c r="T77" s="591">
        <v>3460</v>
      </c>
      <c r="U77" s="591">
        <v>5</v>
      </c>
      <c r="V77" s="591">
        <v>135</v>
      </c>
      <c r="W77" s="637" t="s">
        <v>3</v>
      </c>
      <c r="X77" s="637">
        <f>ROWS($W$5:W77)</f>
        <v>73</v>
      </c>
      <c r="Y77" s="350" t="str">
        <f t="shared" si="5"/>
        <v/>
      </c>
      <c r="Z77" s="350" t="str">
        <f>IFERROR(SMALL($Y$5:$Y$119,ROWS($W$5:W77)),"")</f>
        <v/>
      </c>
    </row>
    <row r="78" spans="3:26" ht="15" hidden="1" x14ac:dyDescent="0.25">
      <c r="C78" s="350" t="s">
        <v>642</v>
      </c>
      <c r="D78" s="360">
        <v>5.2898209236569273E-2</v>
      </c>
      <c r="E78" s="360">
        <v>2.002827521206409E-2</v>
      </c>
      <c r="F78" s="360">
        <v>6.3619227144203578E-3</v>
      </c>
      <c r="G78" s="360">
        <v>6.2441093308199811E-3</v>
      </c>
      <c r="H78" s="360">
        <v>0.91446748350612628</v>
      </c>
      <c r="I78" s="360">
        <v>8.5532516493873709E-2</v>
      </c>
      <c r="J78" s="637" t="s">
        <v>3</v>
      </c>
      <c r="K78" s="637">
        <f>ROWS($J$5:J78)</f>
        <v>74</v>
      </c>
      <c r="L78" s="350" t="str">
        <f t="shared" si="4"/>
        <v/>
      </c>
      <c r="M78" s="350" t="str">
        <f>IFERROR(SMALL($L$5:$L$119,ROWS(J$5:$J78)),"")</f>
        <v/>
      </c>
      <c r="O78" s="350" t="s">
        <v>642</v>
      </c>
      <c r="P78" s="591">
        <v>450</v>
      </c>
      <c r="Q78" s="591">
        <v>170</v>
      </c>
      <c r="R78" s="591">
        <v>55</v>
      </c>
      <c r="S78" s="591">
        <v>55</v>
      </c>
      <c r="T78" s="591">
        <v>7760</v>
      </c>
      <c r="U78" s="591">
        <v>20</v>
      </c>
      <c r="V78" s="591">
        <v>725</v>
      </c>
      <c r="W78" s="637" t="s">
        <v>3</v>
      </c>
      <c r="X78" s="637">
        <f>ROWS($W$5:W78)</f>
        <v>74</v>
      </c>
      <c r="Y78" s="350" t="str">
        <f t="shared" si="5"/>
        <v/>
      </c>
      <c r="Z78" s="350" t="str">
        <f>IFERROR(SMALL($Y$5:$Y$119,ROWS($W$5:W78)),"")</f>
        <v/>
      </c>
    </row>
    <row r="79" spans="3:26" ht="15" hidden="1" x14ac:dyDescent="0.25">
      <c r="C79" s="350" t="s">
        <v>643</v>
      </c>
      <c r="D79" s="360">
        <v>2.3718692983911098E-2</v>
      </c>
      <c r="E79" s="360">
        <v>1.575717366064024E-2</v>
      </c>
      <c r="F79" s="360">
        <v>4.4783546193398575E-3</v>
      </c>
      <c r="G79" s="360">
        <v>4.6442196052413334E-3</v>
      </c>
      <c r="H79" s="360">
        <v>0.95140155913086744</v>
      </c>
      <c r="I79" s="360">
        <v>4.859844086913253E-2</v>
      </c>
      <c r="J79" s="637" t="s">
        <v>3</v>
      </c>
      <c r="K79" s="637">
        <f>ROWS($J$5:J79)</f>
        <v>75</v>
      </c>
      <c r="L79" s="350" t="str">
        <f t="shared" si="4"/>
        <v/>
      </c>
      <c r="M79" s="350" t="str">
        <f>IFERROR(SMALL($L$5:$L$119,ROWS(J$5:$J79)),"")</f>
        <v/>
      </c>
      <c r="O79" s="350" t="s">
        <v>643</v>
      </c>
      <c r="P79" s="591">
        <v>145</v>
      </c>
      <c r="Q79" s="591">
        <v>95</v>
      </c>
      <c r="R79" s="591">
        <v>25</v>
      </c>
      <c r="S79" s="591">
        <v>30</v>
      </c>
      <c r="T79" s="591">
        <v>5735</v>
      </c>
      <c r="U79" s="591">
        <v>10</v>
      </c>
      <c r="V79" s="591">
        <v>295</v>
      </c>
      <c r="W79" s="637" t="s">
        <v>3</v>
      </c>
      <c r="X79" s="637">
        <f>ROWS($W$5:W79)</f>
        <v>75</v>
      </c>
      <c r="Y79" s="350" t="str">
        <f t="shared" si="5"/>
        <v/>
      </c>
      <c r="Z79" s="350" t="str">
        <f>IFERROR(SMALL($Y$5:$Y$119,ROWS($W$5:W79)),"")</f>
        <v/>
      </c>
    </row>
    <row r="80" spans="3:26" ht="15" hidden="1" x14ac:dyDescent="0.25">
      <c r="C80" s="350" t="s">
        <v>644</v>
      </c>
      <c r="D80" s="360">
        <v>1.2871888281724347E-2</v>
      </c>
      <c r="E80" s="360">
        <v>9.4717668488160291E-3</v>
      </c>
      <c r="F80" s="360">
        <v>3.5215543412264725E-3</v>
      </c>
      <c r="G80" s="360">
        <v>2.4286581663630845E-3</v>
      </c>
      <c r="H80" s="360">
        <v>0.97170613236187009</v>
      </c>
      <c r="I80" s="360">
        <v>2.8293867638129935E-2</v>
      </c>
      <c r="J80" s="637" t="s">
        <v>3</v>
      </c>
      <c r="K80" s="637">
        <f>ROWS($J$5:J80)</f>
        <v>76</v>
      </c>
      <c r="L80" s="350" t="str">
        <f t="shared" si="4"/>
        <v/>
      </c>
      <c r="M80" s="350" t="str">
        <f>IFERROR(SMALL($L$5:$L$119,ROWS(J$5:$J80)),"")</f>
        <v/>
      </c>
      <c r="O80" s="350" t="s">
        <v>644</v>
      </c>
      <c r="P80" s="591">
        <v>105</v>
      </c>
      <c r="Q80" s="591">
        <v>80</v>
      </c>
      <c r="R80" s="591">
        <v>30</v>
      </c>
      <c r="S80" s="591">
        <v>20</v>
      </c>
      <c r="T80" s="591">
        <v>8000</v>
      </c>
      <c r="U80" s="591">
        <v>10</v>
      </c>
      <c r="V80" s="591">
        <v>235</v>
      </c>
      <c r="W80" s="637" t="s">
        <v>3</v>
      </c>
      <c r="X80" s="637">
        <f>ROWS($W$5:W80)</f>
        <v>76</v>
      </c>
      <c r="Y80" s="350" t="str">
        <f t="shared" si="5"/>
        <v/>
      </c>
      <c r="Z80" s="350" t="str">
        <f>IFERROR(SMALL($Y$5:$Y$119,ROWS($W$5:W80)),"")</f>
        <v/>
      </c>
    </row>
    <row r="81" spans="3:26" ht="15" hidden="1" x14ac:dyDescent="0.25">
      <c r="C81" s="350" t="s">
        <v>645</v>
      </c>
      <c r="D81" s="360">
        <v>1.349014181943964E-2</v>
      </c>
      <c r="E81" s="360">
        <v>4.8426150121065378E-3</v>
      </c>
      <c r="F81" s="360">
        <v>5.8803182289865101E-3</v>
      </c>
      <c r="G81" s="360">
        <v>3.4590107229332413E-3</v>
      </c>
      <c r="H81" s="360">
        <v>0.97232791421653408</v>
      </c>
      <c r="I81" s="360">
        <v>2.767208578346593E-2</v>
      </c>
      <c r="J81" s="637" t="s">
        <v>3</v>
      </c>
      <c r="K81" s="637">
        <f>ROWS($J$5:J81)</f>
        <v>77</v>
      </c>
      <c r="L81" s="350" t="str">
        <f t="shared" si="4"/>
        <v/>
      </c>
      <c r="M81" s="350" t="str">
        <f>IFERROR(SMALL($L$5:$L$119,ROWS(J$5:$J81)),"")</f>
        <v/>
      </c>
      <c r="O81" s="350" t="s">
        <v>645</v>
      </c>
      <c r="P81" s="591">
        <v>40</v>
      </c>
      <c r="Q81" s="591">
        <v>15</v>
      </c>
      <c r="R81" s="591">
        <v>15</v>
      </c>
      <c r="S81" s="591">
        <v>10</v>
      </c>
      <c r="T81" s="591">
        <v>2810</v>
      </c>
      <c r="U81" s="591">
        <v>35</v>
      </c>
      <c r="V81" s="591">
        <v>80</v>
      </c>
      <c r="W81" s="637" t="s">
        <v>3</v>
      </c>
      <c r="X81" s="637">
        <f>ROWS($W$5:W81)</f>
        <v>77</v>
      </c>
      <c r="Y81" s="350" t="str">
        <f t="shared" si="5"/>
        <v/>
      </c>
      <c r="Z81" s="350" t="str">
        <f>IFERROR(SMALL($Y$5:$Y$119,ROWS($W$5:W81)),"")</f>
        <v/>
      </c>
    </row>
    <row r="82" spans="3:26" ht="15" hidden="1" x14ac:dyDescent="0.25">
      <c r="C82" s="350" t="s">
        <v>212</v>
      </c>
      <c r="D82" s="360">
        <v>1.4862633238252515E-2</v>
      </c>
      <c r="E82" s="360">
        <v>7.28118901065906E-3</v>
      </c>
      <c r="F82" s="360">
        <v>4.278636841315118E-3</v>
      </c>
      <c r="G82" s="360">
        <v>3.2277435820447379E-3</v>
      </c>
      <c r="H82" s="360">
        <v>0.97034979732772852</v>
      </c>
      <c r="I82" s="360">
        <v>2.965020267227143E-2</v>
      </c>
      <c r="J82" s="637" t="s">
        <v>3</v>
      </c>
      <c r="K82" s="637">
        <f>ROWS($J$5:J82)</f>
        <v>78</v>
      </c>
      <c r="L82" s="350" t="str">
        <f t="shared" si="4"/>
        <v/>
      </c>
      <c r="M82" s="350" t="str">
        <f>IFERROR(SMALL($L$5:$L$119,ROWS(J$5:$J82)),"")</f>
        <v/>
      </c>
      <c r="O82" s="350" t="s">
        <v>212</v>
      </c>
      <c r="P82" s="591">
        <v>200</v>
      </c>
      <c r="Q82" s="591">
        <v>95</v>
      </c>
      <c r="R82" s="591">
        <v>55</v>
      </c>
      <c r="S82" s="591">
        <v>45</v>
      </c>
      <c r="T82" s="591">
        <v>12925</v>
      </c>
      <c r="U82" s="591">
        <v>30</v>
      </c>
      <c r="V82" s="591">
        <v>395</v>
      </c>
      <c r="W82" s="637" t="s">
        <v>3</v>
      </c>
      <c r="X82" s="637">
        <f>ROWS($W$5:W82)</f>
        <v>78</v>
      </c>
      <c r="Y82" s="350" t="str">
        <f t="shared" si="5"/>
        <v/>
      </c>
      <c r="Z82" s="350" t="str">
        <f>IFERROR(SMALL($Y$5:$Y$119,ROWS($W$5:W82)),"")</f>
        <v/>
      </c>
    </row>
    <row r="83" spans="3:26" ht="15" hidden="1" x14ac:dyDescent="0.25">
      <c r="C83" s="350" t="s">
        <v>646</v>
      </c>
      <c r="D83" s="360">
        <v>0</v>
      </c>
      <c r="E83" s="360">
        <v>0</v>
      </c>
      <c r="F83" s="360">
        <v>0</v>
      </c>
      <c r="G83" s="360">
        <v>0</v>
      </c>
      <c r="H83" s="360">
        <v>1</v>
      </c>
      <c r="I83" s="360">
        <v>0</v>
      </c>
      <c r="J83" s="637" t="s">
        <v>3</v>
      </c>
      <c r="K83" s="637">
        <f>ROWS($J$5:J83)</f>
        <v>79</v>
      </c>
      <c r="L83" s="350" t="str">
        <f t="shared" si="4"/>
        <v/>
      </c>
      <c r="M83" s="350" t="str">
        <f>IFERROR(SMALL($L$5:$L$119,ROWS(J$5:$J83)),"")</f>
        <v/>
      </c>
      <c r="O83" s="350" t="s">
        <v>646</v>
      </c>
      <c r="P83" s="591">
        <v>0</v>
      </c>
      <c r="Q83" s="591">
        <v>0</v>
      </c>
      <c r="R83" s="591">
        <v>0</v>
      </c>
      <c r="S83" s="591">
        <v>0</v>
      </c>
      <c r="T83" s="591">
        <v>130</v>
      </c>
      <c r="U83" s="591">
        <v>0</v>
      </c>
      <c r="V83" s="591" t="s">
        <v>137</v>
      </c>
      <c r="W83" s="637" t="s">
        <v>3</v>
      </c>
      <c r="X83" s="637">
        <f>ROWS($W$5:W83)</f>
        <v>79</v>
      </c>
      <c r="Y83" s="350" t="str">
        <f t="shared" si="5"/>
        <v/>
      </c>
      <c r="Z83" s="350" t="str">
        <f>IFERROR(SMALL($Y$5:$Y$119,ROWS($W$5:W83)),"")</f>
        <v/>
      </c>
    </row>
    <row r="84" spans="3:26" ht="15" hidden="1" x14ac:dyDescent="0.25">
      <c r="C84" s="350" t="s">
        <v>647</v>
      </c>
      <c r="D84" s="360">
        <v>1.7995533955076842E-2</v>
      </c>
      <c r="E84" s="360">
        <v>7.8155786155260747E-3</v>
      </c>
      <c r="F84" s="360">
        <v>3.7435964797057665E-3</v>
      </c>
      <c r="G84" s="360">
        <v>3.8749507421515826E-3</v>
      </c>
      <c r="H84" s="360">
        <v>0.96657034020753974</v>
      </c>
      <c r="I84" s="360">
        <v>3.3429659792460265E-2</v>
      </c>
      <c r="J84" s="637" t="s">
        <v>3</v>
      </c>
      <c r="K84" s="637">
        <f>ROWS($J$5:J84)</f>
        <v>80</v>
      </c>
      <c r="L84" s="350" t="str">
        <f t="shared" si="4"/>
        <v/>
      </c>
      <c r="M84" s="350" t="str">
        <f>IFERROR(SMALL($L$5:$L$119,ROWS(J$5:$J84)),"")</f>
        <v/>
      </c>
      <c r="O84" s="350" t="s">
        <v>647</v>
      </c>
      <c r="P84" s="591">
        <v>275</v>
      </c>
      <c r="Q84" s="591">
        <v>120</v>
      </c>
      <c r="R84" s="591">
        <v>55</v>
      </c>
      <c r="S84" s="591">
        <v>60</v>
      </c>
      <c r="T84" s="591">
        <v>14715</v>
      </c>
      <c r="U84" s="591">
        <v>30</v>
      </c>
      <c r="V84" s="591">
        <v>510</v>
      </c>
      <c r="W84" s="637" t="s">
        <v>3</v>
      </c>
      <c r="X84" s="637">
        <f>ROWS($W$5:W84)</f>
        <v>80</v>
      </c>
      <c r="Y84" s="350" t="str">
        <f t="shared" si="5"/>
        <v/>
      </c>
      <c r="Z84" s="350" t="str">
        <f>IFERROR(SMALL($Y$5:$Y$119,ROWS($W$5:W84)),"")</f>
        <v/>
      </c>
    </row>
    <row r="85" spans="3:26" ht="15" hidden="1" x14ac:dyDescent="0.25">
      <c r="C85" s="350" t="s">
        <v>648</v>
      </c>
      <c r="D85" s="360">
        <v>1.8051351048323803E-2</v>
      </c>
      <c r="E85" s="360">
        <v>1.4239264491534925E-2</v>
      </c>
      <c r="F85" s="360">
        <v>4.372687521022536E-3</v>
      </c>
      <c r="G85" s="360">
        <v>3.0833053032851216E-3</v>
      </c>
      <c r="H85" s="360">
        <v>0.96025339163583356</v>
      </c>
      <c r="I85" s="360">
        <v>3.9746608364166387E-2</v>
      </c>
      <c r="J85" s="637" t="s">
        <v>3</v>
      </c>
      <c r="K85" s="637">
        <f>ROWS($J$5:J85)</f>
        <v>81</v>
      </c>
      <c r="L85" s="350" t="str">
        <f t="shared" si="4"/>
        <v/>
      </c>
      <c r="M85" s="350" t="str">
        <f>IFERROR(SMALL($L$5:$L$119,ROWS(J$5:$J85)),"")</f>
        <v/>
      </c>
      <c r="O85" s="350" t="s">
        <v>648</v>
      </c>
      <c r="P85" s="591">
        <v>320</v>
      </c>
      <c r="Q85" s="591">
        <v>255</v>
      </c>
      <c r="R85" s="591">
        <v>80</v>
      </c>
      <c r="S85" s="591">
        <v>55</v>
      </c>
      <c r="T85" s="591">
        <v>17130</v>
      </c>
      <c r="U85" s="591">
        <v>65</v>
      </c>
      <c r="V85" s="591">
        <v>710</v>
      </c>
      <c r="W85" s="637" t="s">
        <v>3</v>
      </c>
      <c r="X85" s="637">
        <f>ROWS($W$5:W85)</f>
        <v>81</v>
      </c>
      <c r="Y85" s="350" t="str">
        <f t="shared" si="5"/>
        <v/>
      </c>
      <c r="Z85" s="350" t="str">
        <f>IFERROR(SMALL($Y$5:$Y$119,ROWS($W$5:W85)),"")</f>
        <v/>
      </c>
    </row>
    <row r="86" spans="3:26" ht="15" hidden="1" x14ac:dyDescent="0.25">
      <c r="C86" s="350" t="s">
        <v>649</v>
      </c>
      <c r="D86" s="360">
        <v>1.7171717171717171E-2</v>
      </c>
      <c r="E86" s="360">
        <v>2.0202020202020204E-2</v>
      </c>
      <c r="F86" s="360">
        <v>6.0606060606060606E-3</v>
      </c>
      <c r="G86" s="360">
        <v>6.0606060606060606E-3</v>
      </c>
      <c r="H86" s="360">
        <v>0.95050505050505052</v>
      </c>
      <c r="I86" s="360">
        <v>4.9494949494949494E-2</v>
      </c>
      <c r="J86" s="637" t="s">
        <v>3</v>
      </c>
      <c r="K86" s="637">
        <f>ROWS($J$5:J86)</f>
        <v>82</v>
      </c>
      <c r="L86" s="350" t="str">
        <f t="shared" si="4"/>
        <v/>
      </c>
      <c r="M86" s="350" t="str">
        <f>IFERROR(SMALL($L$5:$L$119,ROWS(J$5:$J86)),"")</f>
        <v/>
      </c>
      <c r="O86" s="350" t="s">
        <v>649</v>
      </c>
      <c r="P86" s="591">
        <v>15</v>
      </c>
      <c r="Q86" s="591">
        <v>20</v>
      </c>
      <c r="R86" s="591">
        <v>5</v>
      </c>
      <c r="S86" s="591">
        <v>5</v>
      </c>
      <c r="T86" s="591">
        <v>940</v>
      </c>
      <c r="U86" s="591">
        <v>5</v>
      </c>
      <c r="V86" s="591">
        <v>50</v>
      </c>
      <c r="W86" s="637" t="s">
        <v>3</v>
      </c>
      <c r="X86" s="637">
        <f>ROWS($W$5:W86)</f>
        <v>82</v>
      </c>
      <c r="Y86" s="350" t="str">
        <f t="shared" si="5"/>
        <v/>
      </c>
      <c r="Z86" s="350" t="str">
        <f>IFERROR(SMALL($Y$5:$Y$119,ROWS($W$5:W86)),"")</f>
        <v/>
      </c>
    </row>
    <row r="87" spans="3:26" ht="15" hidden="1" x14ac:dyDescent="0.25">
      <c r="C87" s="350" t="s">
        <v>650</v>
      </c>
      <c r="D87" s="360">
        <v>3.662420382165605E-2</v>
      </c>
      <c r="E87" s="360">
        <v>1.8384481760277939E-2</v>
      </c>
      <c r="F87" s="360">
        <v>7.382744643891141E-3</v>
      </c>
      <c r="G87" s="360">
        <v>9.9884192240880139E-3</v>
      </c>
      <c r="H87" s="360">
        <v>0.92762015055008684</v>
      </c>
      <c r="I87" s="360">
        <v>7.2379849449913145E-2</v>
      </c>
      <c r="J87" s="637" t="s">
        <v>3</v>
      </c>
      <c r="K87" s="637">
        <f>ROWS($J$5:J87)</f>
        <v>83</v>
      </c>
      <c r="L87" s="350" t="str">
        <f t="shared" si="4"/>
        <v/>
      </c>
      <c r="M87" s="350" t="str">
        <f>IFERROR(SMALL($L$5:$L$119,ROWS(J$5:$J87)),"")</f>
        <v/>
      </c>
      <c r="O87" s="350" t="s">
        <v>650</v>
      </c>
      <c r="P87" s="591">
        <v>255</v>
      </c>
      <c r="Q87" s="591">
        <v>125</v>
      </c>
      <c r="R87" s="591">
        <v>50</v>
      </c>
      <c r="S87" s="591">
        <v>70</v>
      </c>
      <c r="T87" s="591">
        <v>6410</v>
      </c>
      <c r="U87" s="591">
        <v>35</v>
      </c>
      <c r="V87" s="591">
        <v>500</v>
      </c>
      <c r="W87" s="637" t="s">
        <v>3</v>
      </c>
      <c r="X87" s="637">
        <f>ROWS($W$5:W87)</f>
        <v>83</v>
      </c>
      <c r="Y87" s="350" t="str">
        <f t="shared" si="5"/>
        <v/>
      </c>
      <c r="Z87" s="350" t="str">
        <f>IFERROR(SMALL($Y$5:$Y$119,ROWS($W$5:W87)),"")</f>
        <v/>
      </c>
    </row>
    <row r="88" spans="3:26" ht="15" hidden="1" x14ac:dyDescent="0.25">
      <c r="C88" s="350" t="s">
        <v>651</v>
      </c>
      <c r="D88" s="360">
        <v>1.4388489208633094E-2</v>
      </c>
      <c r="E88" s="360">
        <v>1.0791366906474821E-2</v>
      </c>
      <c r="F88" s="360">
        <v>8.9928057553956831E-3</v>
      </c>
      <c r="G88" s="360">
        <v>3.5971223021582736E-3</v>
      </c>
      <c r="H88" s="360">
        <v>0.96223021582733814</v>
      </c>
      <c r="I88" s="360">
        <v>3.7769784172661872E-2</v>
      </c>
      <c r="J88" s="637" t="s">
        <v>3</v>
      </c>
      <c r="K88" s="637">
        <f>ROWS($J$5:J88)</f>
        <v>84</v>
      </c>
      <c r="L88" s="350" t="str">
        <f t="shared" si="4"/>
        <v/>
      </c>
      <c r="M88" s="350" t="str">
        <f>IFERROR(SMALL($L$5:$L$119,ROWS(J$5:$J88)),"")</f>
        <v/>
      </c>
      <c r="O88" s="350" t="s">
        <v>651</v>
      </c>
      <c r="P88" s="591">
        <v>10</v>
      </c>
      <c r="Q88" s="591">
        <v>5</v>
      </c>
      <c r="R88" s="591">
        <v>5</v>
      </c>
      <c r="S88" s="591" t="s">
        <v>137</v>
      </c>
      <c r="T88" s="591">
        <v>535</v>
      </c>
      <c r="U88" s="591">
        <v>0</v>
      </c>
      <c r="V88" s="591">
        <v>20</v>
      </c>
      <c r="W88" s="637" t="s">
        <v>3</v>
      </c>
      <c r="X88" s="637">
        <f>ROWS($W$5:W88)</f>
        <v>84</v>
      </c>
      <c r="Y88" s="350" t="str">
        <f t="shared" si="5"/>
        <v/>
      </c>
      <c r="Z88" s="350" t="str">
        <f>IFERROR(SMALL($Y$5:$Y$119,ROWS($W$5:W88)),"")</f>
        <v/>
      </c>
    </row>
    <row r="89" spans="3:26" ht="15" hidden="1" x14ac:dyDescent="0.25">
      <c r="C89" s="350" t="s">
        <v>652</v>
      </c>
      <c r="D89" s="360">
        <v>1.7985611510791366E-2</v>
      </c>
      <c r="E89" s="360">
        <v>3.5971223021582736E-3</v>
      </c>
      <c r="F89" s="360">
        <v>0</v>
      </c>
      <c r="G89" s="360">
        <v>1.4388489208633094E-2</v>
      </c>
      <c r="H89" s="360">
        <v>0.96402877697841727</v>
      </c>
      <c r="I89" s="360">
        <v>3.5971223021582732E-2</v>
      </c>
      <c r="J89" s="637" t="s">
        <v>3</v>
      </c>
      <c r="K89" s="637">
        <f>ROWS($J$5:J89)</f>
        <v>85</v>
      </c>
      <c r="L89" s="350" t="str">
        <f t="shared" si="4"/>
        <v/>
      </c>
      <c r="M89" s="350" t="str">
        <f>IFERROR(SMALL($L$5:$L$119,ROWS(J$5:$J89)),"")</f>
        <v/>
      </c>
      <c r="O89" s="350" t="s">
        <v>652</v>
      </c>
      <c r="P89" s="591">
        <v>5</v>
      </c>
      <c r="Q89" s="591" t="s">
        <v>137</v>
      </c>
      <c r="R89" s="591">
        <v>0</v>
      </c>
      <c r="S89" s="591">
        <v>5</v>
      </c>
      <c r="T89" s="591">
        <v>270</v>
      </c>
      <c r="U89" s="591">
        <v>0</v>
      </c>
      <c r="V89" s="591">
        <v>10</v>
      </c>
      <c r="W89" s="637" t="s">
        <v>3</v>
      </c>
      <c r="X89" s="637">
        <f>ROWS($W$5:W89)</f>
        <v>85</v>
      </c>
      <c r="Y89" s="350" t="str">
        <f t="shared" si="5"/>
        <v/>
      </c>
      <c r="Z89" s="350" t="str">
        <f>IFERROR(SMALL($Y$5:$Y$119,ROWS($W$5:W89)),"")</f>
        <v/>
      </c>
    </row>
    <row r="90" spans="3:26" ht="15" hidden="1" x14ac:dyDescent="0.25">
      <c r="C90" s="350" t="s">
        <v>653</v>
      </c>
      <c r="D90" s="360">
        <v>7.4980268350434099E-3</v>
      </c>
      <c r="E90" s="360">
        <v>7.1033938437253356E-3</v>
      </c>
      <c r="F90" s="360">
        <v>8.2872928176795577E-3</v>
      </c>
      <c r="G90" s="360">
        <v>3.5516969218626678E-3</v>
      </c>
      <c r="H90" s="360">
        <v>0.97355958958168898</v>
      </c>
      <c r="I90" s="360">
        <v>2.644041041831097E-2</v>
      </c>
      <c r="J90" s="637" t="s">
        <v>3</v>
      </c>
      <c r="K90" s="637">
        <f>ROWS($J$5:J90)</f>
        <v>86</v>
      </c>
      <c r="L90" s="350" t="str">
        <f t="shared" si="4"/>
        <v/>
      </c>
      <c r="M90" s="350" t="str">
        <f>IFERROR(SMALL($L$5:$L$119,ROWS(J$5:$J90)),"")</f>
        <v/>
      </c>
      <c r="O90" s="350" t="s">
        <v>653</v>
      </c>
      <c r="P90" s="591">
        <v>20</v>
      </c>
      <c r="Q90" s="591">
        <v>20</v>
      </c>
      <c r="R90" s="591">
        <v>20</v>
      </c>
      <c r="S90" s="591">
        <v>10</v>
      </c>
      <c r="T90" s="591">
        <v>2465</v>
      </c>
      <c r="U90" s="591">
        <v>5</v>
      </c>
      <c r="V90" s="591">
        <v>65</v>
      </c>
      <c r="W90" s="637" t="s">
        <v>3</v>
      </c>
      <c r="X90" s="637">
        <f>ROWS($W$5:W90)</f>
        <v>86</v>
      </c>
      <c r="Y90" s="350" t="str">
        <f t="shared" si="5"/>
        <v/>
      </c>
      <c r="Z90" s="350" t="str">
        <f>IFERROR(SMALL($Y$5:$Y$119,ROWS($W$5:W90)),"")</f>
        <v/>
      </c>
    </row>
    <row r="91" spans="3:26" ht="15" hidden="1" x14ac:dyDescent="0.25">
      <c r="C91" s="350" t="s">
        <v>654</v>
      </c>
      <c r="D91" s="360">
        <v>2.9650170648464164E-2</v>
      </c>
      <c r="E91" s="360">
        <v>9.5989761092150176E-3</v>
      </c>
      <c r="F91" s="360">
        <v>8.3191126279863487E-3</v>
      </c>
      <c r="G91" s="360">
        <v>4.2662116040955633E-3</v>
      </c>
      <c r="H91" s="360">
        <v>0.94816552901023887</v>
      </c>
      <c r="I91" s="360">
        <v>5.1834470989761093E-2</v>
      </c>
      <c r="J91" s="637" t="s">
        <v>3</v>
      </c>
      <c r="K91" s="637">
        <f>ROWS($J$5:J91)</f>
        <v>87</v>
      </c>
      <c r="L91" s="350" t="str">
        <f t="shared" si="4"/>
        <v/>
      </c>
      <c r="M91" s="350" t="str">
        <f>IFERROR(SMALL($L$5:$L$119,ROWS(J$5:$J91)),"")</f>
        <v/>
      </c>
      <c r="O91" s="350" t="s">
        <v>654</v>
      </c>
      <c r="P91" s="591">
        <v>140</v>
      </c>
      <c r="Q91" s="591">
        <v>45</v>
      </c>
      <c r="R91" s="591">
        <v>40</v>
      </c>
      <c r="S91" s="591">
        <v>20</v>
      </c>
      <c r="T91" s="591">
        <v>4445</v>
      </c>
      <c r="U91" s="591">
        <v>10</v>
      </c>
      <c r="V91" s="591">
        <v>245</v>
      </c>
      <c r="W91" s="637" t="s">
        <v>3</v>
      </c>
      <c r="X91" s="637">
        <f>ROWS($W$5:W91)</f>
        <v>87</v>
      </c>
      <c r="Y91" s="350" t="str">
        <f t="shared" si="5"/>
        <v/>
      </c>
      <c r="Z91" s="350" t="str">
        <f>IFERROR(SMALL($Y$5:$Y$119,ROWS($W$5:W91)),"")</f>
        <v/>
      </c>
    </row>
    <row r="92" spans="3:26" ht="15" hidden="1" x14ac:dyDescent="0.25">
      <c r="C92" s="350" t="s">
        <v>655</v>
      </c>
      <c r="D92" s="360">
        <v>4.1071428571428571E-2</v>
      </c>
      <c r="E92" s="360">
        <v>3.0357142857142857E-2</v>
      </c>
      <c r="F92" s="360">
        <v>1.2500000000000001E-2</v>
      </c>
      <c r="G92" s="360">
        <v>7.1428571428571426E-3</v>
      </c>
      <c r="H92" s="360">
        <v>0.90892857142857142</v>
      </c>
      <c r="I92" s="360">
        <v>9.1071428571428567E-2</v>
      </c>
      <c r="J92" s="637" t="s">
        <v>3</v>
      </c>
      <c r="K92" s="637">
        <f>ROWS($J$5:J92)</f>
        <v>88</v>
      </c>
      <c r="L92" s="350" t="str">
        <f t="shared" si="4"/>
        <v/>
      </c>
      <c r="M92" s="350" t="str">
        <f>IFERROR(SMALL($L$5:$L$119,ROWS(J$5:$J92)),"")</f>
        <v/>
      </c>
      <c r="O92" s="350" t="s">
        <v>655</v>
      </c>
      <c r="P92" s="591">
        <v>25</v>
      </c>
      <c r="Q92" s="591">
        <v>15</v>
      </c>
      <c r="R92" s="591">
        <v>5</v>
      </c>
      <c r="S92" s="591">
        <v>5</v>
      </c>
      <c r="T92" s="591">
        <v>510</v>
      </c>
      <c r="U92" s="591">
        <v>0</v>
      </c>
      <c r="V92" s="591">
        <v>50</v>
      </c>
      <c r="W92" s="637" t="s">
        <v>3</v>
      </c>
      <c r="X92" s="637">
        <f>ROWS($W$5:W92)</f>
        <v>88</v>
      </c>
      <c r="Y92" s="350" t="str">
        <f t="shared" si="5"/>
        <v/>
      </c>
      <c r="Z92" s="350" t="str">
        <f>IFERROR(SMALL($Y$5:$Y$119,ROWS($W$5:W92)),"")</f>
        <v/>
      </c>
    </row>
    <row r="93" spans="3:26" ht="15" hidden="1" x14ac:dyDescent="0.25">
      <c r="C93" s="350" t="s">
        <v>656</v>
      </c>
      <c r="D93" s="360">
        <v>4.5025613372876784E-2</v>
      </c>
      <c r="E93" s="360">
        <v>2.1569156106767323E-2</v>
      </c>
      <c r="F93" s="360">
        <v>8.0884335400377462E-3</v>
      </c>
      <c r="G93" s="360">
        <v>9.7061202480452947E-3</v>
      </c>
      <c r="H93" s="360">
        <v>0.91561067673227281</v>
      </c>
      <c r="I93" s="360">
        <v>8.4389323267727148E-2</v>
      </c>
      <c r="J93" s="637" t="s">
        <v>3</v>
      </c>
      <c r="K93" s="637">
        <f>ROWS($J$5:J93)</f>
        <v>89</v>
      </c>
      <c r="L93" s="350" t="str">
        <f t="shared" si="4"/>
        <v/>
      </c>
      <c r="M93" s="350" t="str">
        <f>IFERROR(SMALL($L$5:$L$119,ROWS(J$5:$J93)),"")</f>
        <v/>
      </c>
      <c r="O93" s="350" t="s">
        <v>656</v>
      </c>
      <c r="P93" s="591">
        <v>165</v>
      </c>
      <c r="Q93" s="591">
        <v>80</v>
      </c>
      <c r="R93" s="591">
        <v>30</v>
      </c>
      <c r="S93" s="591">
        <v>35</v>
      </c>
      <c r="T93" s="591">
        <v>3395</v>
      </c>
      <c r="U93" s="591">
        <v>10</v>
      </c>
      <c r="V93" s="591">
        <v>315</v>
      </c>
      <c r="W93" s="637" t="s">
        <v>3</v>
      </c>
      <c r="X93" s="637">
        <f>ROWS($W$5:W93)</f>
        <v>89</v>
      </c>
      <c r="Y93" s="350" t="str">
        <f t="shared" si="5"/>
        <v/>
      </c>
      <c r="Z93" s="350" t="str">
        <f>IFERROR(SMALL($Y$5:$Y$119,ROWS($W$5:W93)),"")</f>
        <v/>
      </c>
    </row>
    <row r="94" spans="3:26" ht="15" hidden="1" x14ac:dyDescent="0.25">
      <c r="C94" s="350" t="s">
        <v>657</v>
      </c>
      <c r="D94" s="360">
        <v>1.6713091922005572E-2</v>
      </c>
      <c r="E94" s="360">
        <v>5.5710306406685237E-3</v>
      </c>
      <c r="F94" s="360">
        <v>8.356545961002786E-3</v>
      </c>
      <c r="G94" s="360">
        <v>2.7855153203342618E-3</v>
      </c>
      <c r="H94" s="360">
        <v>0.96657381615598881</v>
      </c>
      <c r="I94" s="360">
        <v>3.3426183844011144E-2</v>
      </c>
      <c r="J94" s="637" t="s">
        <v>3</v>
      </c>
      <c r="K94" s="637">
        <f>ROWS($J$5:J94)</f>
        <v>90</v>
      </c>
      <c r="L94" s="350" t="str">
        <f t="shared" si="4"/>
        <v/>
      </c>
      <c r="M94" s="350" t="str">
        <f>IFERROR(SMALL($L$5:$L$119,ROWS(J$5:$J94)),"")</f>
        <v/>
      </c>
      <c r="O94" s="350" t="s">
        <v>657</v>
      </c>
      <c r="P94" s="591">
        <v>5</v>
      </c>
      <c r="Q94" s="591" t="s">
        <v>137</v>
      </c>
      <c r="R94" s="591">
        <v>5</v>
      </c>
      <c r="S94" s="591" t="s">
        <v>137</v>
      </c>
      <c r="T94" s="591">
        <v>345</v>
      </c>
      <c r="U94" s="591" t="s">
        <v>137</v>
      </c>
      <c r="V94" s="591">
        <v>10</v>
      </c>
      <c r="W94" s="637" t="s">
        <v>3</v>
      </c>
      <c r="X94" s="637">
        <f>ROWS($W$5:W94)</f>
        <v>90</v>
      </c>
      <c r="Y94" s="350" t="str">
        <f t="shared" si="5"/>
        <v/>
      </c>
      <c r="Z94" s="350" t="str">
        <f>IFERROR(SMALL($Y$5:$Y$119,ROWS($W$5:W94)),"")</f>
        <v/>
      </c>
    </row>
    <row r="95" spans="3:26" ht="15" hidden="1" x14ac:dyDescent="0.25">
      <c r="C95" s="350" t="s">
        <v>658</v>
      </c>
      <c r="D95" s="360">
        <v>1.3743128435782109E-2</v>
      </c>
      <c r="E95" s="360">
        <v>1.0494752623688156E-2</v>
      </c>
      <c r="F95" s="360">
        <v>6.4967516241879056E-3</v>
      </c>
      <c r="G95" s="360">
        <v>2.9985007496251873E-3</v>
      </c>
      <c r="H95" s="360">
        <v>0.96626686656671668</v>
      </c>
      <c r="I95" s="360">
        <v>3.3733133433283359E-2</v>
      </c>
      <c r="J95" s="637" t="s">
        <v>3</v>
      </c>
      <c r="K95" s="637">
        <f>ROWS($J$5:J95)</f>
        <v>91</v>
      </c>
      <c r="L95" s="350" t="str">
        <f t="shared" si="4"/>
        <v/>
      </c>
      <c r="M95" s="350" t="str">
        <f>IFERROR(SMALL($L$5:$L$119,ROWS(J$5:$J95)),"")</f>
        <v/>
      </c>
      <c r="O95" s="350" t="s">
        <v>658</v>
      </c>
      <c r="P95" s="591">
        <v>55</v>
      </c>
      <c r="Q95" s="591">
        <v>40</v>
      </c>
      <c r="R95" s="591">
        <v>25</v>
      </c>
      <c r="S95" s="591">
        <v>10</v>
      </c>
      <c r="T95" s="591">
        <v>3865</v>
      </c>
      <c r="U95" s="591">
        <v>5</v>
      </c>
      <c r="V95" s="591">
        <v>135</v>
      </c>
      <c r="W95" s="637" t="s">
        <v>3</v>
      </c>
      <c r="X95" s="637">
        <f>ROWS($W$5:W95)</f>
        <v>91</v>
      </c>
      <c r="Y95" s="350" t="str">
        <f t="shared" si="5"/>
        <v/>
      </c>
      <c r="Z95" s="350" t="str">
        <f>IFERROR(SMALL($Y$5:$Y$119,ROWS($W$5:W95)),"")</f>
        <v/>
      </c>
    </row>
    <row r="96" spans="3:26" ht="15" hidden="1" x14ac:dyDescent="0.25">
      <c r="C96" s="350" t="s">
        <v>659</v>
      </c>
      <c r="D96" s="360">
        <v>2.7447392497712718E-3</v>
      </c>
      <c r="E96" s="360">
        <v>0</v>
      </c>
      <c r="F96" s="360">
        <v>0</v>
      </c>
      <c r="G96" s="360">
        <v>1.8298261665141812E-3</v>
      </c>
      <c r="H96" s="360">
        <v>0.99542543458371457</v>
      </c>
      <c r="I96" s="360">
        <v>4.5745654162854532E-3</v>
      </c>
      <c r="J96" s="637" t="s">
        <v>3</v>
      </c>
      <c r="K96" s="637">
        <f>ROWS($J$5:J96)</f>
        <v>92</v>
      </c>
      <c r="L96" s="350" t="str">
        <f t="shared" si="4"/>
        <v/>
      </c>
      <c r="M96" s="350" t="str">
        <f>IFERROR(SMALL($L$5:$L$119,ROWS(J$5:$J96)),"")</f>
        <v/>
      </c>
      <c r="O96" s="350" t="s">
        <v>659</v>
      </c>
      <c r="P96" s="591">
        <v>5</v>
      </c>
      <c r="Q96" s="591">
        <v>0</v>
      </c>
      <c r="R96" s="591">
        <v>0</v>
      </c>
      <c r="S96" s="591" t="s">
        <v>137</v>
      </c>
      <c r="T96" s="591">
        <v>1090</v>
      </c>
      <c r="U96" s="591">
        <v>0</v>
      </c>
      <c r="V96" s="591">
        <v>5</v>
      </c>
      <c r="W96" s="637" t="s">
        <v>3</v>
      </c>
      <c r="X96" s="637">
        <f>ROWS($W$5:W96)</f>
        <v>92</v>
      </c>
      <c r="Y96" s="350" t="str">
        <f t="shared" si="5"/>
        <v/>
      </c>
      <c r="Z96" s="350" t="str">
        <f>IFERROR(SMALL($Y$5:$Y$119,ROWS($W$5:W96)),"")</f>
        <v/>
      </c>
    </row>
    <row r="97" spans="3:26" ht="15" hidden="1" x14ac:dyDescent="0.25">
      <c r="C97" s="350" t="s">
        <v>638</v>
      </c>
      <c r="D97" s="360">
        <v>2.1905805038335158E-3</v>
      </c>
      <c r="E97" s="360">
        <v>1.8254837531945967E-3</v>
      </c>
      <c r="F97" s="360">
        <v>4.0160642570281121E-3</v>
      </c>
      <c r="G97" s="360">
        <v>7.3019350127783865E-4</v>
      </c>
      <c r="H97" s="360">
        <v>0.99123767798466589</v>
      </c>
      <c r="I97" s="360">
        <v>8.7623220153340634E-3</v>
      </c>
      <c r="J97" s="637" t="s">
        <v>2</v>
      </c>
      <c r="K97" s="637">
        <f>ROWS($J$5:J97)</f>
        <v>93</v>
      </c>
      <c r="L97" s="350" t="str">
        <f t="shared" si="4"/>
        <v/>
      </c>
      <c r="M97" s="350" t="str">
        <f>IFERROR(SMALL($L$5:$L$119,ROWS(J$5:$J97)),"")</f>
        <v/>
      </c>
      <c r="O97" s="350" t="s">
        <v>638</v>
      </c>
      <c r="P97" s="591">
        <v>5</v>
      </c>
      <c r="Q97" s="591">
        <v>5</v>
      </c>
      <c r="R97" s="591">
        <v>10</v>
      </c>
      <c r="S97" s="591" t="s">
        <v>137</v>
      </c>
      <c r="T97" s="591">
        <v>2715</v>
      </c>
      <c r="U97" s="591">
        <v>5</v>
      </c>
      <c r="V97" s="591">
        <v>25</v>
      </c>
      <c r="W97" s="637" t="s">
        <v>2</v>
      </c>
      <c r="X97" s="637">
        <f>ROWS($W$5:W97)</f>
        <v>93</v>
      </c>
      <c r="Y97" s="350" t="str">
        <f t="shared" si="5"/>
        <v/>
      </c>
      <c r="Z97" s="350" t="str">
        <f>IFERROR(SMALL($Y$5:$Y$119,ROWS($W$5:W97)),"")</f>
        <v/>
      </c>
    </row>
    <row r="98" spans="3:26" ht="15" hidden="1" x14ac:dyDescent="0.25">
      <c r="C98" s="350" t="s">
        <v>639</v>
      </c>
      <c r="D98" s="360">
        <v>0.20630954240199906</v>
      </c>
      <c r="E98" s="360">
        <v>0.14727471497735437</v>
      </c>
      <c r="F98" s="360">
        <v>1.0463845072622208E-2</v>
      </c>
      <c r="G98" s="360">
        <v>7.2934561924098085E-2</v>
      </c>
      <c r="H98" s="360">
        <v>0.56301733562392631</v>
      </c>
      <c r="I98" s="360">
        <v>0.43698266437607369</v>
      </c>
      <c r="J98" s="637" t="s">
        <v>2</v>
      </c>
      <c r="K98" s="637">
        <f>ROWS($J$5:J98)</f>
        <v>94</v>
      </c>
      <c r="L98" s="350" t="str">
        <f t="shared" si="4"/>
        <v/>
      </c>
      <c r="M98" s="350" t="str">
        <f>IFERROR(SMALL($L$5:$L$119,ROWS(J$5:$J98)),"")</f>
        <v/>
      </c>
      <c r="O98" s="350" t="s">
        <v>639</v>
      </c>
      <c r="P98" s="591">
        <v>1320</v>
      </c>
      <c r="Q98" s="591">
        <v>945</v>
      </c>
      <c r="R98" s="591">
        <v>65</v>
      </c>
      <c r="S98" s="591">
        <v>465</v>
      </c>
      <c r="T98" s="591">
        <v>3605</v>
      </c>
      <c r="U98" s="591">
        <v>10</v>
      </c>
      <c r="V98" s="591">
        <v>2800</v>
      </c>
      <c r="W98" s="637" t="s">
        <v>2</v>
      </c>
      <c r="X98" s="637">
        <f>ROWS($W$5:W98)</f>
        <v>94</v>
      </c>
      <c r="Y98" s="350" t="str">
        <f t="shared" si="5"/>
        <v/>
      </c>
      <c r="Z98" s="350" t="str">
        <f>IFERROR(SMALL($Y$5:$Y$119,ROWS($W$5:W98)),"")</f>
        <v/>
      </c>
    </row>
    <row r="99" spans="3:26" ht="15" hidden="1" x14ac:dyDescent="0.25">
      <c r="C99" s="350" t="s">
        <v>640</v>
      </c>
      <c r="D99" s="360">
        <v>2.7049406569141596E-2</v>
      </c>
      <c r="E99" s="360">
        <v>1.076455975710737E-2</v>
      </c>
      <c r="F99" s="360">
        <v>1.2144631520839083E-2</v>
      </c>
      <c r="G99" s="360">
        <v>6.0723157604195416E-3</v>
      </c>
      <c r="H99" s="360">
        <v>0.94396908639249244</v>
      </c>
      <c r="I99" s="360">
        <v>5.6030913607507588E-2</v>
      </c>
      <c r="J99" s="637" t="s">
        <v>2</v>
      </c>
      <c r="K99" s="637">
        <f>ROWS($J$5:J99)</f>
        <v>95</v>
      </c>
      <c r="L99" s="350" t="str">
        <f t="shared" si="4"/>
        <v/>
      </c>
      <c r="M99" s="350" t="str">
        <f>IFERROR(SMALL($L$5:$L$119,ROWS(J$5:$J99)),"")</f>
        <v/>
      </c>
      <c r="O99" s="350" t="s">
        <v>640</v>
      </c>
      <c r="P99" s="591">
        <v>100</v>
      </c>
      <c r="Q99" s="591">
        <v>40</v>
      </c>
      <c r="R99" s="591">
        <v>45</v>
      </c>
      <c r="S99" s="591">
        <v>20</v>
      </c>
      <c r="T99" s="591">
        <v>3420</v>
      </c>
      <c r="U99" s="591">
        <v>5</v>
      </c>
      <c r="V99" s="591">
        <v>205</v>
      </c>
      <c r="W99" s="637" t="s">
        <v>2</v>
      </c>
      <c r="X99" s="637">
        <f>ROWS($W$5:W99)</f>
        <v>95</v>
      </c>
      <c r="Y99" s="350" t="str">
        <f t="shared" si="5"/>
        <v/>
      </c>
      <c r="Z99" s="350" t="str">
        <f>IFERROR(SMALL($Y$5:$Y$119,ROWS($W$5:W99)),"")</f>
        <v/>
      </c>
    </row>
    <row r="100" spans="3:26" ht="15" hidden="1" x14ac:dyDescent="0.25">
      <c r="C100" s="350" t="s">
        <v>641</v>
      </c>
      <c r="D100" s="360">
        <v>2.7201723673579314E-2</v>
      </c>
      <c r="E100" s="360">
        <v>3.3126851602477782E-2</v>
      </c>
      <c r="F100" s="360">
        <v>1.2658227848101266E-2</v>
      </c>
      <c r="G100" s="360">
        <v>1.6698087799622948E-2</v>
      </c>
      <c r="H100" s="360">
        <v>0.91031510907621871</v>
      </c>
      <c r="I100" s="360">
        <v>8.9684890923781305E-2</v>
      </c>
      <c r="J100" s="637" t="s">
        <v>2</v>
      </c>
      <c r="K100" s="637">
        <f>ROWS($J$5:J100)</f>
        <v>96</v>
      </c>
      <c r="L100" s="350" t="str">
        <f t="shared" si="4"/>
        <v/>
      </c>
      <c r="M100" s="350" t="str">
        <f>IFERROR(SMALL($L$5:$L$119,ROWS(J$5:$J100)),"")</f>
        <v/>
      </c>
      <c r="O100" s="350" t="s">
        <v>641</v>
      </c>
      <c r="P100" s="591">
        <v>100</v>
      </c>
      <c r="Q100" s="591">
        <v>125</v>
      </c>
      <c r="R100" s="591">
        <v>45</v>
      </c>
      <c r="S100" s="591">
        <v>60</v>
      </c>
      <c r="T100" s="591">
        <v>3380</v>
      </c>
      <c r="U100" s="591" t="s">
        <v>137</v>
      </c>
      <c r="V100" s="591">
        <v>335</v>
      </c>
      <c r="W100" s="637" t="s">
        <v>2</v>
      </c>
      <c r="X100" s="637">
        <f>ROWS($W$5:W100)</f>
        <v>96</v>
      </c>
      <c r="Y100" s="350" t="str">
        <f t="shared" si="5"/>
        <v/>
      </c>
      <c r="Z100" s="350" t="str">
        <f>IFERROR(SMALL($Y$5:$Y$119,ROWS($W$5:W100)),"")</f>
        <v/>
      </c>
    </row>
    <row r="101" spans="3:26" ht="15" hidden="1" x14ac:dyDescent="0.25">
      <c r="C101" s="350" t="s">
        <v>642</v>
      </c>
      <c r="D101" s="360">
        <v>4.9871339296654819E-2</v>
      </c>
      <c r="E101" s="360">
        <v>1.8380100477882612E-2</v>
      </c>
      <c r="F101" s="360">
        <v>7.2295061879671611E-3</v>
      </c>
      <c r="G101" s="360">
        <v>5.6365641465506676E-3</v>
      </c>
      <c r="H101" s="360">
        <v>0.91888248989094479</v>
      </c>
      <c r="I101" s="360">
        <v>8.1117510109055269E-2</v>
      </c>
      <c r="J101" s="637" t="s">
        <v>2</v>
      </c>
      <c r="K101" s="637">
        <f>ROWS($J$5:J101)</f>
        <v>97</v>
      </c>
      <c r="L101" s="350" t="str">
        <f t="shared" ref="L101:L119" si="6">IF($AE$4=J101,K101,"")</f>
        <v/>
      </c>
      <c r="M101" s="350" t="str">
        <f>IFERROR(SMALL($L$5:$L$119,ROWS(J$5:$J101)),"")</f>
        <v/>
      </c>
      <c r="O101" s="350" t="s">
        <v>642</v>
      </c>
      <c r="P101" s="591">
        <v>405</v>
      </c>
      <c r="Q101" s="591">
        <v>150</v>
      </c>
      <c r="R101" s="591">
        <v>60</v>
      </c>
      <c r="S101" s="591">
        <v>45</v>
      </c>
      <c r="T101" s="591">
        <v>7500</v>
      </c>
      <c r="U101" s="591">
        <v>5</v>
      </c>
      <c r="V101" s="591">
        <v>660</v>
      </c>
      <c r="W101" s="637" t="s">
        <v>2</v>
      </c>
      <c r="X101" s="637">
        <f>ROWS($W$5:W101)</f>
        <v>97</v>
      </c>
      <c r="Y101" s="350" t="str">
        <f t="shared" ref="Y101:Y119" si="7">IF($AE$4=W101,X101,"")</f>
        <v/>
      </c>
      <c r="Z101" s="350" t="str">
        <f>IFERROR(SMALL($Y$5:$Y$119,ROWS($W$5:W101)),"")</f>
        <v/>
      </c>
    </row>
    <row r="102" spans="3:26" ht="15" hidden="1" x14ac:dyDescent="0.25">
      <c r="C102" s="350" t="s">
        <v>643</v>
      </c>
      <c r="D102" s="360">
        <v>2.3255813953488372E-2</v>
      </c>
      <c r="E102" s="360">
        <v>1.5291494106403312E-2</v>
      </c>
      <c r="F102" s="360">
        <v>4.619305511309334E-3</v>
      </c>
      <c r="G102" s="360">
        <v>4.9378783051927362E-3</v>
      </c>
      <c r="H102" s="360">
        <v>0.95189550812360624</v>
      </c>
      <c r="I102" s="360">
        <v>4.8104491876393755E-2</v>
      </c>
      <c r="J102" s="637" t="s">
        <v>2</v>
      </c>
      <c r="K102" s="637">
        <f>ROWS($J$5:J102)</f>
        <v>98</v>
      </c>
      <c r="L102" s="350" t="str">
        <f t="shared" si="6"/>
        <v/>
      </c>
      <c r="M102" s="350" t="str">
        <f>IFERROR(SMALL($L$5:$L$119,ROWS(J$5:$J102)),"")</f>
        <v/>
      </c>
      <c r="O102" s="350" t="s">
        <v>643</v>
      </c>
      <c r="P102" s="591">
        <v>145</v>
      </c>
      <c r="Q102" s="591">
        <v>95</v>
      </c>
      <c r="R102" s="591">
        <v>30</v>
      </c>
      <c r="S102" s="591">
        <v>30</v>
      </c>
      <c r="T102" s="591">
        <v>5975</v>
      </c>
      <c r="U102" s="591">
        <v>15</v>
      </c>
      <c r="V102" s="591">
        <v>300</v>
      </c>
      <c r="W102" s="637" t="s">
        <v>2</v>
      </c>
      <c r="X102" s="637">
        <f>ROWS($W$5:W102)</f>
        <v>98</v>
      </c>
      <c r="Y102" s="350" t="str">
        <f t="shared" si="7"/>
        <v/>
      </c>
      <c r="Z102" s="350" t="str">
        <f>IFERROR(SMALL($Y$5:$Y$119,ROWS($W$5:W102)),"")</f>
        <v/>
      </c>
    </row>
    <row r="103" spans="3:26" ht="15" hidden="1" x14ac:dyDescent="0.25">
      <c r="C103" s="350" t="s">
        <v>644</v>
      </c>
      <c r="D103" s="360">
        <v>1.1611763221002146E-2</v>
      </c>
      <c r="E103" s="360">
        <v>8.330177962892843E-3</v>
      </c>
      <c r="F103" s="360">
        <v>2.6505111700113595E-3</v>
      </c>
      <c r="G103" s="360">
        <v>1.8932222642938281E-3</v>
      </c>
      <c r="H103" s="360">
        <v>0.97551432538179983</v>
      </c>
      <c r="I103" s="360">
        <v>2.4485674618200177E-2</v>
      </c>
      <c r="J103" s="637" t="s">
        <v>2</v>
      </c>
      <c r="K103" s="637">
        <f>ROWS($J$5:J103)</f>
        <v>99</v>
      </c>
      <c r="L103" s="350" t="str">
        <f t="shared" si="6"/>
        <v/>
      </c>
      <c r="M103" s="350" t="str">
        <f>IFERROR(SMALL($L$5:$L$119,ROWS(J$5:$J103)),"")</f>
        <v/>
      </c>
      <c r="O103" s="350" t="s">
        <v>644</v>
      </c>
      <c r="P103" s="591">
        <v>90</v>
      </c>
      <c r="Q103" s="591">
        <v>65</v>
      </c>
      <c r="R103" s="591">
        <v>20</v>
      </c>
      <c r="S103" s="591">
        <v>15</v>
      </c>
      <c r="T103" s="591">
        <v>7730</v>
      </c>
      <c r="U103" s="591">
        <v>30</v>
      </c>
      <c r="V103" s="591">
        <v>195</v>
      </c>
      <c r="W103" s="637" t="s">
        <v>2</v>
      </c>
      <c r="X103" s="637">
        <f>ROWS($W$5:W103)</f>
        <v>99</v>
      </c>
      <c r="Y103" s="350" t="str">
        <f t="shared" si="7"/>
        <v/>
      </c>
      <c r="Z103" s="350" t="str">
        <f>IFERROR(SMALL($Y$5:$Y$119,ROWS($W$5:W103)),"")</f>
        <v/>
      </c>
    </row>
    <row r="104" spans="3:26" ht="15" hidden="1" x14ac:dyDescent="0.25">
      <c r="C104" s="350" t="s">
        <v>645</v>
      </c>
      <c r="D104" s="360">
        <v>4.0113260972156679E-2</v>
      </c>
      <c r="E104" s="360">
        <v>1.4157621519584709E-2</v>
      </c>
      <c r="F104" s="360">
        <v>4.2472864558754132E-3</v>
      </c>
      <c r="G104" s="360">
        <v>3.7753657385559227E-3</v>
      </c>
      <c r="H104" s="360">
        <v>0.93770646531382729</v>
      </c>
      <c r="I104" s="360">
        <v>6.229353468617272E-2</v>
      </c>
      <c r="J104" s="637" t="s">
        <v>2</v>
      </c>
      <c r="K104" s="637">
        <f>ROWS($J$5:J104)</f>
        <v>100</v>
      </c>
      <c r="L104" s="350" t="str">
        <f t="shared" si="6"/>
        <v/>
      </c>
      <c r="M104" s="350" t="str">
        <f>IFERROR(SMALL($L$5:$L$119,ROWS(J$5:$J104)),"")</f>
        <v/>
      </c>
      <c r="O104" s="350" t="s">
        <v>645</v>
      </c>
      <c r="P104" s="591">
        <v>85</v>
      </c>
      <c r="Q104" s="591">
        <v>30</v>
      </c>
      <c r="R104" s="591">
        <v>10</v>
      </c>
      <c r="S104" s="591">
        <v>10</v>
      </c>
      <c r="T104" s="591">
        <v>1985</v>
      </c>
      <c r="U104" s="591" t="s">
        <v>137</v>
      </c>
      <c r="V104" s="591">
        <v>130</v>
      </c>
      <c r="W104" s="637" t="s">
        <v>2</v>
      </c>
      <c r="X104" s="637">
        <f>ROWS($W$5:W104)</f>
        <v>100</v>
      </c>
      <c r="Y104" s="350" t="str">
        <f t="shared" si="7"/>
        <v/>
      </c>
      <c r="Z104" s="350" t="str">
        <f>IFERROR(SMALL($Y$5:$Y$119,ROWS($W$5:W104)),"")</f>
        <v/>
      </c>
    </row>
    <row r="105" spans="3:26" ht="15" hidden="1" x14ac:dyDescent="0.25">
      <c r="C105" s="350" t="s">
        <v>212</v>
      </c>
      <c r="D105" s="360">
        <v>1.5037058152793615E-2</v>
      </c>
      <c r="E105" s="360">
        <v>7.4828962371721779E-3</v>
      </c>
      <c r="F105" s="360">
        <v>3.9196123147092364E-3</v>
      </c>
      <c r="G105" s="360">
        <v>2.2805017103762829E-3</v>
      </c>
      <c r="H105" s="360">
        <v>0.97127993158494874</v>
      </c>
      <c r="I105" s="360">
        <v>2.8720068415051311E-2</v>
      </c>
      <c r="J105" s="637" t="s">
        <v>2</v>
      </c>
      <c r="K105" s="637">
        <f>ROWS($J$5:J105)</f>
        <v>101</v>
      </c>
      <c r="L105" s="350" t="str">
        <f t="shared" si="6"/>
        <v/>
      </c>
      <c r="M105" s="350" t="str">
        <f>IFERROR(SMALL($L$5:$L$119,ROWS(J$5:$J105)),"")</f>
        <v/>
      </c>
      <c r="O105" s="350" t="s">
        <v>212</v>
      </c>
      <c r="P105" s="591">
        <v>210</v>
      </c>
      <c r="Q105" s="591">
        <v>105</v>
      </c>
      <c r="R105" s="591">
        <v>55</v>
      </c>
      <c r="S105" s="591">
        <v>30</v>
      </c>
      <c r="T105" s="591">
        <v>13630</v>
      </c>
      <c r="U105" s="591">
        <v>45</v>
      </c>
      <c r="V105" s="591">
        <v>405</v>
      </c>
      <c r="W105" s="637" t="s">
        <v>2</v>
      </c>
      <c r="X105" s="637">
        <f>ROWS($W$5:W105)</f>
        <v>101</v>
      </c>
      <c r="Y105" s="350" t="str">
        <f t="shared" si="7"/>
        <v/>
      </c>
      <c r="Z105" s="350" t="str">
        <f>IFERROR(SMALL($Y$5:$Y$119,ROWS($W$5:W105)),"")</f>
        <v/>
      </c>
    </row>
    <row r="106" spans="3:26" ht="15" hidden="1" x14ac:dyDescent="0.25">
      <c r="C106" s="350" t="s">
        <v>646</v>
      </c>
      <c r="D106" s="360">
        <v>1.2437810945273632E-2</v>
      </c>
      <c r="E106" s="360">
        <v>9.9502487562189053E-3</v>
      </c>
      <c r="F106" s="360">
        <v>2.4875621890547263E-3</v>
      </c>
      <c r="G106" s="360">
        <v>2.4875621890547263E-3</v>
      </c>
      <c r="H106" s="360">
        <v>0.97263681592039797</v>
      </c>
      <c r="I106" s="360">
        <v>2.736318407960199E-2</v>
      </c>
      <c r="J106" s="637" t="s">
        <v>2</v>
      </c>
      <c r="K106" s="637">
        <f>ROWS($J$5:J106)</f>
        <v>102</v>
      </c>
      <c r="L106" s="350" t="str">
        <f t="shared" si="6"/>
        <v/>
      </c>
      <c r="M106" s="350" t="str">
        <f>IFERROR(SMALL($L$5:$L$119,ROWS(J$5:$J106)),"")</f>
        <v/>
      </c>
      <c r="O106" s="350" t="s">
        <v>646</v>
      </c>
      <c r="P106" s="591">
        <v>5</v>
      </c>
      <c r="Q106" s="591">
        <v>5</v>
      </c>
      <c r="R106" s="591" t="s">
        <v>137</v>
      </c>
      <c r="S106" s="591" t="s">
        <v>137</v>
      </c>
      <c r="T106" s="591">
        <v>390</v>
      </c>
      <c r="U106" s="591" t="s">
        <v>137</v>
      </c>
      <c r="V106" s="591">
        <v>10</v>
      </c>
      <c r="W106" s="637" t="s">
        <v>2</v>
      </c>
      <c r="X106" s="637">
        <f>ROWS($W$5:W106)</f>
        <v>102</v>
      </c>
      <c r="Y106" s="350" t="str">
        <f t="shared" si="7"/>
        <v/>
      </c>
      <c r="Z106" s="350" t="str">
        <f>IFERROR(SMALL($Y$5:$Y$119,ROWS($W$5:W106)),"")</f>
        <v/>
      </c>
    </row>
    <row r="107" spans="3:26" ht="15" hidden="1" x14ac:dyDescent="0.25">
      <c r="C107" s="350" t="s">
        <v>647</v>
      </c>
      <c r="D107" s="360">
        <v>1.375056223093234E-2</v>
      </c>
      <c r="E107" s="360">
        <v>3.9838077491486214E-3</v>
      </c>
      <c r="F107" s="360">
        <v>3.3412581121891665E-3</v>
      </c>
      <c r="G107" s="360">
        <v>2.4416886204459295E-3</v>
      </c>
      <c r="H107" s="360">
        <v>0.97648268328728394</v>
      </c>
      <c r="I107" s="360">
        <v>2.3517316712716056E-2</v>
      </c>
      <c r="J107" s="637" t="s">
        <v>2</v>
      </c>
      <c r="K107" s="637">
        <f>ROWS($J$5:J107)</f>
        <v>103</v>
      </c>
      <c r="L107" s="350" t="str">
        <f t="shared" si="6"/>
        <v/>
      </c>
      <c r="M107" s="350" t="str">
        <f>IFERROR(SMALL($L$5:$L$119,ROWS(J$5:$J107)),"")</f>
        <v/>
      </c>
      <c r="O107" s="350" t="s">
        <v>647</v>
      </c>
      <c r="P107" s="591">
        <v>215</v>
      </c>
      <c r="Q107" s="591">
        <v>60</v>
      </c>
      <c r="R107" s="591">
        <v>50</v>
      </c>
      <c r="S107" s="591">
        <v>40</v>
      </c>
      <c r="T107" s="591">
        <v>15195</v>
      </c>
      <c r="U107" s="591">
        <v>35</v>
      </c>
      <c r="V107" s="591">
        <v>365</v>
      </c>
      <c r="W107" s="637" t="s">
        <v>2</v>
      </c>
      <c r="X107" s="637">
        <f>ROWS($W$5:W107)</f>
        <v>103</v>
      </c>
      <c r="Y107" s="350" t="str">
        <f t="shared" si="7"/>
        <v/>
      </c>
      <c r="Z107" s="350" t="str">
        <f>IFERROR(SMALL($Y$5:$Y$119,ROWS($W$5:W107)),"")</f>
        <v/>
      </c>
    </row>
    <row r="108" spans="3:26" ht="15" hidden="1" x14ac:dyDescent="0.25">
      <c r="C108" s="350" t="s">
        <v>648</v>
      </c>
      <c r="D108" s="360">
        <v>1.8210361067503924E-2</v>
      </c>
      <c r="E108" s="360">
        <v>1.261119832548404E-2</v>
      </c>
      <c r="F108" s="360">
        <v>3.8199895342752484E-3</v>
      </c>
      <c r="G108" s="360">
        <v>2.302459445316588E-3</v>
      </c>
      <c r="H108" s="360">
        <v>0.96305599162742017</v>
      </c>
      <c r="I108" s="360">
        <v>3.6944008372579801E-2</v>
      </c>
      <c r="J108" s="637" t="s">
        <v>2</v>
      </c>
      <c r="K108" s="637">
        <f>ROWS($J$5:J108)</f>
        <v>104</v>
      </c>
      <c r="L108" s="350" t="str">
        <f t="shared" si="6"/>
        <v/>
      </c>
      <c r="M108" s="350" t="str">
        <f>IFERROR(SMALL($L$5:$L$119,ROWS(J$5:$J108)),"")</f>
        <v/>
      </c>
      <c r="O108" s="350" t="s">
        <v>648</v>
      </c>
      <c r="P108" s="591">
        <v>350</v>
      </c>
      <c r="Q108" s="591">
        <v>240</v>
      </c>
      <c r="R108" s="591">
        <v>75</v>
      </c>
      <c r="S108" s="591">
        <v>45</v>
      </c>
      <c r="T108" s="591">
        <v>18405</v>
      </c>
      <c r="U108" s="591">
        <v>35</v>
      </c>
      <c r="V108" s="591">
        <v>705</v>
      </c>
      <c r="W108" s="637" t="s">
        <v>2</v>
      </c>
      <c r="X108" s="637">
        <f>ROWS($W$5:W108)</f>
        <v>104</v>
      </c>
      <c r="Y108" s="350" t="str">
        <f t="shared" si="7"/>
        <v/>
      </c>
      <c r="Z108" s="350" t="str">
        <f>IFERROR(SMALL($Y$5:$Y$119,ROWS($W$5:W108)),"")</f>
        <v/>
      </c>
    </row>
    <row r="109" spans="3:26" ht="15" hidden="1" x14ac:dyDescent="0.25">
      <c r="C109" s="350" t="s">
        <v>649</v>
      </c>
      <c r="D109" s="360">
        <v>2.097902097902098E-2</v>
      </c>
      <c r="E109" s="360">
        <v>1.8648018648018648E-2</v>
      </c>
      <c r="F109" s="360">
        <v>8.1585081585081581E-3</v>
      </c>
      <c r="G109" s="360">
        <v>4.662004662004662E-3</v>
      </c>
      <c r="H109" s="360">
        <v>0.94755244755244761</v>
      </c>
      <c r="I109" s="360">
        <v>5.2447552447552448E-2</v>
      </c>
      <c r="J109" s="637" t="s">
        <v>2</v>
      </c>
      <c r="K109" s="637">
        <f>ROWS($J$5:J109)</f>
        <v>105</v>
      </c>
      <c r="L109" s="350" t="str">
        <f t="shared" si="6"/>
        <v/>
      </c>
      <c r="M109" s="350" t="str">
        <f>IFERROR(SMALL($L$5:$L$119,ROWS(J$5:$J109)),"")</f>
        <v/>
      </c>
      <c r="O109" s="350" t="s">
        <v>649</v>
      </c>
      <c r="P109" s="591">
        <v>20</v>
      </c>
      <c r="Q109" s="591">
        <v>15</v>
      </c>
      <c r="R109" s="591">
        <v>5</v>
      </c>
      <c r="S109" s="591">
        <v>5</v>
      </c>
      <c r="T109" s="591">
        <v>815</v>
      </c>
      <c r="U109" s="591" t="s">
        <v>137</v>
      </c>
      <c r="V109" s="591">
        <v>45</v>
      </c>
      <c r="W109" s="637" t="s">
        <v>2</v>
      </c>
      <c r="X109" s="637">
        <f>ROWS($W$5:W109)</f>
        <v>105</v>
      </c>
      <c r="Y109" s="350" t="str">
        <f t="shared" si="7"/>
        <v/>
      </c>
      <c r="Z109" s="350" t="str">
        <f>IFERROR(SMALL($Y$5:$Y$119,ROWS($W$5:W109)),"")</f>
        <v/>
      </c>
    </row>
    <row r="110" spans="3:26" ht="15" hidden="1" x14ac:dyDescent="0.25">
      <c r="C110" s="350" t="s">
        <v>650</v>
      </c>
      <c r="D110" s="360">
        <v>3.4543325526932081E-2</v>
      </c>
      <c r="E110" s="360">
        <v>1.6686182669789228E-2</v>
      </c>
      <c r="F110" s="360">
        <v>6.2939110070257612E-3</v>
      </c>
      <c r="G110" s="360">
        <v>6.2939110070257612E-3</v>
      </c>
      <c r="H110" s="360">
        <v>0.93618266978922715</v>
      </c>
      <c r="I110" s="360">
        <v>6.3817330210772835E-2</v>
      </c>
      <c r="J110" s="637" t="s">
        <v>2</v>
      </c>
      <c r="K110" s="637">
        <f>ROWS($J$5:J110)</f>
        <v>106</v>
      </c>
      <c r="L110" s="350" t="str">
        <f t="shared" si="6"/>
        <v/>
      </c>
      <c r="M110" s="350" t="str">
        <f>IFERROR(SMALL($L$5:$L$119,ROWS(J$5:$J110)),"")</f>
        <v/>
      </c>
      <c r="O110" s="350" t="s">
        <v>650</v>
      </c>
      <c r="P110" s="591">
        <v>235</v>
      </c>
      <c r="Q110" s="591">
        <v>115</v>
      </c>
      <c r="R110" s="591">
        <v>45</v>
      </c>
      <c r="S110" s="591">
        <v>45</v>
      </c>
      <c r="T110" s="591">
        <v>6395</v>
      </c>
      <c r="U110" s="591">
        <v>10</v>
      </c>
      <c r="V110" s="591">
        <v>435</v>
      </c>
      <c r="W110" s="637" t="s">
        <v>2</v>
      </c>
      <c r="X110" s="637">
        <f>ROWS($W$5:W110)</f>
        <v>106</v>
      </c>
      <c r="Y110" s="350" t="str">
        <f t="shared" si="7"/>
        <v/>
      </c>
      <c r="Z110" s="350" t="str">
        <f>IFERROR(SMALL($Y$5:$Y$119,ROWS($W$5:W110)),"")</f>
        <v/>
      </c>
    </row>
    <row r="111" spans="3:26" ht="15" hidden="1" x14ac:dyDescent="0.25">
      <c r="C111" s="350" t="s">
        <v>651</v>
      </c>
      <c r="D111" s="360">
        <v>1.4732965009208104E-2</v>
      </c>
      <c r="E111" s="360">
        <v>3.6832412523020259E-3</v>
      </c>
      <c r="F111" s="360">
        <v>0</v>
      </c>
      <c r="G111" s="360">
        <v>3.6832412523020259E-3</v>
      </c>
      <c r="H111" s="360">
        <v>0.97790055248618779</v>
      </c>
      <c r="I111" s="360">
        <v>2.2099447513812154E-2</v>
      </c>
      <c r="J111" s="637" t="s">
        <v>2</v>
      </c>
      <c r="K111" s="637">
        <f>ROWS($J$5:J111)</f>
        <v>107</v>
      </c>
      <c r="L111" s="350" t="str">
        <f t="shared" si="6"/>
        <v/>
      </c>
      <c r="M111" s="350" t="str">
        <f>IFERROR(SMALL($L$5:$L$119,ROWS(J$5:$J111)),"")</f>
        <v/>
      </c>
      <c r="O111" s="350" t="s">
        <v>651</v>
      </c>
      <c r="P111" s="591">
        <v>10</v>
      </c>
      <c r="Q111" s="591" t="s">
        <v>137</v>
      </c>
      <c r="R111" s="591">
        <v>0</v>
      </c>
      <c r="S111" s="591" t="s">
        <v>137</v>
      </c>
      <c r="T111" s="591">
        <v>530</v>
      </c>
      <c r="U111" s="591">
        <v>5</v>
      </c>
      <c r="V111" s="591">
        <v>10</v>
      </c>
      <c r="W111" s="637" t="s">
        <v>2</v>
      </c>
      <c r="X111" s="637">
        <f>ROWS($W$5:W111)</f>
        <v>107</v>
      </c>
      <c r="Y111" s="350" t="str">
        <f t="shared" si="7"/>
        <v/>
      </c>
      <c r="Z111" s="350" t="str">
        <f>IFERROR(SMALL($Y$5:$Y$119,ROWS($W$5:W111)),"")</f>
        <v/>
      </c>
    </row>
    <row r="112" spans="3:26" ht="15" hidden="1" x14ac:dyDescent="0.25">
      <c r="C112" s="350" t="s">
        <v>652</v>
      </c>
      <c r="D112" s="360">
        <v>1.8987341772151899E-2</v>
      </c>
      <c r="E112" s="360">
        <v>0</v>
      </c>
      <c r="F112" s="360">
        <v>6.3291139240506328E-3</v>
      </c>
      <c r="G112" s="360">
        <v>0</v>
      </c>
      <c r="H112" s="360">
        <v>0.97468354430379744</v>
      </c>
      <c r="I112" s="360">
        <v>2.5316455696202531E-2</v>
      </c>
      <c r="J112" s="637" t="s">
        <v>2</v>
      </c>
      <c r="K112" s="637">
        <f>ROWS($J$5:J112)</f>
        <v>108</v>
      </c>
      <c r="L112" s="350" t="str">
        <f t="shared" si="6"/>
        <v/>
      </c>
      <c r="M112" s="350" t="str">
        <f>IFERROR(SMALL($L$5:$L$119,ROWS(J$5:$J112)),"")</f>
        <v/>
      </c>
      <c r="O112" s="350" t="s">
        <v>652</v>
      </c>
      <c r="P112" s="591">
        <v>5</v>
      </c>
      <c r="Q112" s="591">
        <v>0</v>
      </c>
      <c r="R112" s="591" t="s">
        <v>137</v>
      </c>
      <c r="S112" s="591">
        <v>0</v>
      </c>
      <c r="T112" s="591">
        <v>155</v>
      </c>
      <c r="U112" s="591">
        <v>0</v>
      </c>
      <c r="V112" s="591">
        <v>5</v>
      </c>
      <c r="W112" s="637" t="s">
        <v>2</v>
      </c>
      <c r="X112" s="637">
        <f>ROWS($W$5:W112)</f>
        <v>108</v>
      </c>
      <c r="Y112" s="350" t="str">
        <f t="shared" si="7"/>
        <v/>
      </c>
      <c r="Z112" s="350" t="str">
        <f>IFERROR(SMALL($Y$5:$Y$119,ROWS($W$5:W112)),"")</f>
        <v/>
      </c>
    </row>
    <row r="113" spans="3:26" ht="15" hidden="1" x14ac:dyDescent="0.25">
      <c r="C113" s="350" t="s">
        <v>653</v>
      </c>
      <c r="D113" s="360">
        <v>6.4892926670992862E-3</v>
      </c>
      <c r="E113" s="360">
        <v>6.4892926670992862E-3</v>
      </c>
      <c r="F113" s="360">
        <v>1.4925373134328358E-2</v>
      </c>
      <c r="G113" s="360">
        <v>4.2180402336145359E-3</v>
      </c>
      <c r="H113" s="360">
        <v>0.9678780012978585</v>
      </c>
      <c r="I113" s="360">
        <v>3.2121998702141469E-2</v>
      </c>
      <c r="J113" s="637" t="s">
        <v>2</v>
      </c>
      <c r="K113" s="637">
        <f>ROWS($J$5:J113)</f>
        <v>109</v>
      </c>
      <c r="L113" s="350" t="str">
        <f t="shared" si="6"/>
        <v/>
      </c>
      <c r="M113" s="350" t="str">
        <f>IFERROR(SMALL($L$5:$L$119,ROWS(J$5:$J113)),"")</f>
        <v/>
      </c>
      <c r="O113" s="350" t="s">
        <v>653</v>
      </c>
      <c r="P113" s="591">
        <v>20</v>
      </c>
      <c r="Q113" s="591">
        <v>20</v>
      </c>
      <c r="R113" s="591">
        <v>45</v>
      </c>
      <c r="S113" s="591">
        <v>15</v>
      </c>
      <c r="T113" s="591">
        <v>2985</v>
      </c>
      <c r="U113" s="591" t="s">
        <v>137</v>
      </c>
      <c r="V113" s="591">
        <v>100</v>
      </c>
      <c r="W113" s="637" t="s">
        <v>2</v>
      </c>
      <c r="X113" s="637">
        <f>ROWS($W$5:W113)</f>
        <v>109</v>
      </c>
      <c r="Y113" s="350" t="str">
        <f t="shared" si="7"/>
        <v/>
      </c>
      <c r="Z113" s="350" t="str">
        <f>IFERROR(SMALL($Y$5:$Y$119,ROWS($W$5:W113)),"")</f>
        <v/>
      </c>
    </row>
    <row r="114" spans="3:26" ht="15" hidden="1" x14ac:dyDescent="0.25">
      <c r="C114" s="350" t="s">
        <v>654</v>
      </c>
      <c r="D114" s="360">
        <v>2.5000000000000001E-2</v>
      </c>
      <c r="E114" s="360">
        <v>0.01</v>
      </c>
      <c r="F114" s="360">
        <v>8.2352941176470594E-3</v>
      </c>
      <c r="G114" s="360">
        <v>2.9411764705882353E-3</v>
      </c>
      <c r="H114" s="360">
        <v>0.95382352941176474</v>
      </c>
      <c r="I114" s="360">
        <v>4.6176470588235291E-2</v>
      </c>
      <c r="J114" s="637" t="s">
        <v>2</v>
      </c>
      <c r="K114" s="637">
        <f>ROWS($J$5:J114)</f>
        <v>110</v>
      </c>
      <c r="L114" s="350" t="str">
        <f t="shared" si="6"/>
        <v/>
      </c>
      <c r="M114" s="350" t="str">
        <f>IFERROR(SMALL($L$5:$L$119,ROWS(J$5:$J114)),"")</f>
        <v/>
      </c>
      <c r="O114" s="350" t="s">
        <v>654</v>
      </c>
      <c r="P114" s="591">
        <v>85</v>
      </c>
      <c r="Q114" s="591">
        <v>35</v>
      </c>
      <c r="R114" s="591">
        <v>30</v>
      </c>
      <c r="S114" s="591">
        <v>10</v>
      </c>
      <c r="T114" s="591">
        <v>3245</v>
      </c>
      <c r="U114" s="591">
        <v>5</v>
      </c>
      <c r="V114" s="591">
        <v>155</v>
      </c>
      <c r="W114" s="637" t="s">
        <v>2</v>
      </c>
      <c r="X114" s="637">
        <f>ROWS($W$5:W114)</f>
        <v>110</v>
      </c>
      <c r="Y114" s="350" t="str">
        <f t="shared" si="7"/>
        <v/>
      </c>
      <c r="Z114" s="350" t="str">
        <f>IFERROR(SMALL($Y$5:$Y$119,ROWS($W$5:W114)),"")</f>
        <v/>
      </c>
    </row>
    <row r="115" spans="3:26" ht="15" hidden="1" x14ac:dyDescent="0.25">
      <c r="C115" s="350" t="s">
        <v>655</v>
      </c>
      <c r="D115" s="360">
        <v>3.7302725968436153E-2</v>
      </c>
      <c r="E115" s="360">
        <v>2.0086083213773313E-2</v>
      </c>
      <c r="F115" s="360">
        <v>2.8694404591104736E-3</v>
      </c>
      <c r="G115" s="360">
        <v>7.1736011477761836E-3</v>
      </c>
      <c r="H115" s="360">
        <v>0.93256814921090392</v>
      </c>
      <c r="I115" s="360">
        <v>6.7431850789096123E-2</v>
      </c>
      <c r="J115" s="637" t="s">
        <v>2</v>
      </c>
      <c r="K115" s="637">
        <f>ROWS($J$5:J115)</f>
        <v>111</v>
      </c>
      <c r="L115" s="350" t="str">
        <f t="shared" si="6"/>
        <v/>
      </c>
      <c r="M115" s="350" t="str">
        <f>IFERROR(SMALL($L$5:$L$119,ROWS(J$5:$J115)),"")</f>
        <v/>
      </c>
      <c r="O115" s="350" t="s">
        <v>655</v>
      </c>
      <c r="P115" s="591">
        <v>25</v>
      </c>
      <c r="Q115" s="591">
        <v>15</v>
      </c>
      <c r="R115" s="591" t="s">
        <v>137</v>
      </c>
      <c r="S115" s="591">
        <v>5</v>
      </c>
      <c r="T115" s="591">
        <v>650</v>
      </c>
      <c r="U115" s="591" t="s">
        <v>137</v>
      </c>
      <c r="V115" s="591">
        <v>45</v>
      </c>
      <c r="W115" s="637" t="s">
        <v>2</v>
      </c>
      <c r="X115" s="637">
        <f>ROWS($W$5:W115)</f>
        <v>111</v>
      </c>
      <c r="Y115" s="350" t="str">
        <f t="shared" si="7"/>
        <v/>
      </c>
      <c r="Z115" s="350" t="str">
        <f>IFERROR(SMALL($Y$5:$Y$119,ROWS($W$5:W115)),"")</f>
        <v/>
      </c>
    </row>
    <row r="116" spans="3:26" ht="15" hidden="1" x14ac:dyDescent="0.25">
      <c r="C116" s="350" t="s">
        <v>656</v>
      </c>
      <c r="D116" s="360">
        <v>5.1385390428211587E-2</v>
      </c>
      <c r="E116" s="360">
        <v>2.0403022670025188E-2</v>
      </c>
      <c r="F116" s="360">
        <v>8.8161209068010078E-3</v>
      </c>
      <c r="G116" s="360">
        <v>8.3123425692695208E-3</v>
      </c>
      <c r="H116" s="360">
        <v>0.91108312342569264</v>
      </c>
      <c r="I116" s="360">
        <v>8.8916876574307302E-2</v>
      </c>
      <c r="J116" s="637" t="s">
        <v>2</v>
      </c>
      <c r="K116" s="637">
        <f>ROWS($J$5:J116)</f>
        <v>112</v>
      </c>
      <c r="L116" s="350" t="str">
        <f t="shared" si="6"/>
        <v/>
      </c>
      <c r="M116" s="350" t="str">
        <f>IFERROR(SMALL($L$5:$L$119,ROWS(J$5:$J116)),"")</f>
        <v/>
      </c>
      <c r="O116" s="350" t="s">
        <v>656</v>
      </c>
      <c r="P116" s="591">
        <v>205</v>
      </c>
      <c r="Q116" s="591">
        <v>80</v>
      </c>
      <c r="R116" s="591">
        <v>35</v>
      </c>
      <c r="S116" s="591">
        <v>35</v>
      </c>
      <c r="T116" s="591">
        <v>3615</v>
      </c>
      <c r="U116" s="591">
        <v>15</v>
      </c>
      <c r="V116" s="591">
        <v>355</v>
      </c>
      <c r="W116" s="637" t="s">
        <v>2</v>
      </c>
      <c r="X116" s="637">
        <f>ROWS($W$5:W116)</f>
        <v>112</v>
      </c>
      <c r="Y116" s="350" t="str">
        <f t="shared" si="7"/>
        <v/>
      </c>
      <c r="Z116" s="350" t="str">
        <f>IFERROR(SMALL($Y$5:$Y$119,ROWS($W$5:W116)),"")</f>
        <v/>
      </c>
    </row>
    <row r="117" spans="3:26" ht="15" hidden="1" x14ac:dyDescent="0.25">
      <c r="C117" s="350" t="s">
        <v>657</v>
      </c>
      <c r="D117" s="360">
        <v>2.8077753779697623E-2</v>
      </c>
      <c r="E117" s="360">
        <v>1.9438444924406047E-2</v>
      </c>
      <c r="F117" s="360">
        <v>6.4794816414686825E-3</v>
      </c>
      <c r="G117" s="360">
        <v>2.1598272138228943E-3</v>
      </c>
      <c r="H117" s="360">
        <v>0.94384449244060475</v>
      </c>
      <c r="I117" s="360">
        <v>5.6155507559395246E-2</v>
      </c>
      <c r="J117" s="637" t="s">
        <v>2</v>
      </c>
      <c r="K117" s="637">
        <f>ROWS($J$5:J117)</f>
        <v>113</v>
      </c>
      <c r="L117" s="350" t="str">
        <f t="shared" si="6"/>
        <v/>
      </c>
      <c r="M117" s="350" t="str">
        <f>IFERROR(SMALL($L$5:$L$119,ROWS(J$5:$J117)),"")</f>
        <v/>
      </c>
      <c r="O117" s="350" t="s">
        <v>657</v>
      </c>
      <c r="P117" s="591">
        <v>15</v>
      </c>
      <c r="Q117" s="591">
        <v>10</v>
      </c>
      <c r="R117" s="591">
        <v>5</v>
      </c>
      <c r="S117" s="591" t="s">
        <v>137</v>
      </c>
      <c r="T117" s="591">
        <v>435</v>
      </c>
      <c r="U117" s="591">
        <v>10</v>
      </c>
      <c r="V117" s="591">
        <v>25</v>
      </c>
      <c r="W117" s="637" t="s">
        <v>2</v>
      </c>
      <c r="X117" s="637">
        <f>ROWS($W$5:W117)</f>
        <v>113</v>
      </c>
      <c r="Y117" s="350" t="str">
        <f t="shared" si="7"/>
        <v/>
      </c>
      <c r="Z117" s="350" t="str">
        <f>IFERROR(SMALL($Y$5:$Y$119,ROWS($W$5:W117)),"")</f>
        <v/>
      </c>
    </row>
    <row r="118" spans="3:26" ht="15" hidden="1" x14ac:dyDescent="0.25">
      <c r="C118" s="350" t="s">
        <v>658</v>
      </c>
      <c r="D118" s="360">
        <v>1.308139534883721E-2</v>
      </c>
      <c r="E118" s="360">
        <v>8.2364341085271325E-3</v>
      </c>
      <c r="F118" s="360">
        <v>5.0872093023255818E-3</v>
      </c>
      <c r="G118" s="360">
        <v>1.6957364341085271E-3</v>
      </c>
      <c r="H118" s="360">
        <v>0.9718992248062015</v>
      </c>
      <c r="I118" s="360">
        <v>2.8100775193798451E-2</v>
      </c>
      <c r="J118" s="637" t="s">
        <v>2</v>
      </c>
      <c r="K118" s="637">
        <f>ROWS($J$5:J118)</f>
        <v>114</v>
      </c>
      <c r="L118" s="350" t="str">
        <f t="shared" si="6"/>
        <v/>
      </c>
      <c r="M118" s="350" t="str">
        <f>IFERROR(SMALL($L$5:$L$119,ROWS(J$5:$J118)),"")</f>
        <v/>
      </c>
      <c r="O118" s="350" t="s">
        <v>658</v>
      </c>
      <c r="P118" s="591">
        <v>55</v>
      </c>
      <c r="Q118" s="591">
        <v>35</v>
      </c>
      <c r="R118" s="591">
        <v>20</v>
      </c>
      <c r="S118" s="591">
        <v>5</v>
      </c>
      <c r="T118" s="591">
        <v>4010</v>
      </c>
      <c r="U118" s="591">
        <v>5</v>
      </c>
      <c r="V118" s="591">
        <v>115</v>
      </c>
      <c r="W118" s="637" t="s">
        <v>2</v>
      </c>
      <c r="X118" s="637">
        <f>ROWS($W$5:W118)</f>
        <v>114</v>
      </c>
      <c r="Y118" s="350" t="str">
        <f t="shared" si="7"/>
        <v/>
      </c>
      <c r="Z118" s="350" t="str">
        <f>IFERROR(SMALL($Y$5:$Y$119,ROWS($W$5:W118)),"")</f>
        <v/>
      </c>
    </row>
    <row r="119" spans="3:26" ht="15" hidden="1" x14ac:dyDescent="0.25">
      <c r="C119" s="350" t="s">
        <v>659</v>
      </c>
      <c r="D119" s="360">
        <v>4.10958904109589E-3</v>
      </c>
      <c r="E119" s="360">
        <v>4.10958904109589E-3</v>
      </c>
      <c r="F119" s="360">
        <v>2.7397260273972603E-3</v>
      </c>
      <c r="G119" s="360">
        <v>0</v>
      </c>
      <c r="H119" s="360">
        <v>0.989041095890411</v>
      </c>
      <c r="I119" s="360">
        <v>1.0958904109589041E-2</v>
      </c>
      <c r="J119" s="637" t="s">
        <v>2</v>
      </c>
      <c r="K119" s="637">
        <f>ROWS($J$5:J119)</f>
        <v>115</v>
      </c>
      <c r="L119" s="350" t="str">
        <f t="shared" si="6"/>
        <v/>
      </c>
      <c r="M119" s="350" t="str">
        <f>IFERROR(SMALL($L$5:$L$119,ROWS(J$5:$J119)),"")</f>
        <v/>
      </c>
      <c r="O119" s="350" t="s">
        <v>659</v>
      </c>
      <c r="P119" s="591">
        <v>5</v>
      </c>
      <c r="Q119" s="591">
        <v>5</v>
      </c>
      <c r="R119" s="591" t="s">
        <v>137</v>
      </c>
      <c r="S119" s="591">
        <v>0</v>
      </c>
      <c r="T119" s="591">
        <v>720</v>
      </c>
      <c r="U119" s="591">
        <v>20</v>
      </c>
      <c r="V119" s="591">
        <v>10</v>
      </c>
      <c r="W119" s="637" t="s">
        <v>2</v>
      </c>
      <c r="X119" s="637">
        <f>ROWS($W$5:W119)</f>
        <v>115</v>
      </c>
      <c r="Y119" s="350" t="str">
        <f t="shared" si="7"/>
        <v/>
      </c>
      <c r="Z119" s="350" t="str">
        <f>IFERROR(SMALL($Y$5:$Y$119,ROWS($W$5:W119)),"")</f>
        <v/>
      </c>
    </row>
    <row r="120" spans="3:26" ht="15" hidden="1" x14ac:dyDescent="0.25"/>
    <row r="121" spans="3:26" ht="15" hidden="1" x14ac:dyDescent="0.25"/>
    <row r="122" spans="3:26" ht="15" hidden="1" x14ac:dyDescent="0.25"/>
    <row r="123" spans="3:26" ht="15" hidden="1" x14ac:dyDescent="0.25"/>
    <row r="124" spans="3:26" ht="15" hidden="1" x14ac:dyDescent="0.25"/>
    <row r="125" spans="3:26" ht="15" hidden="1" x14ac:dyDescent="0.25"/>
    <row r="126" spans="3:26" ht="15" hidden="1" x14ac:dyDescent="0.25"/>
    <row r="127" spans="3:26" ht="15" hidden="1" x14ac:dyDescent="0.25">
      <c r="C127" s="363"/>
      <c r="O127" s="363"/>
    </row>
    <row r="128" spans="3:26" ht="15" hidden="1" x14ac:dyDescent="0.25"/>
    <row r="129" spans="3:24" ht="15" hidden="1" x14ac:dyDescent="0.25">
      <c r="C129" s="363"/>
      <c r="D129" s="363"/>
      <c r="E129" s="363"/>
      <c r="F129" s="363"/>
      <c r="G129" s="363"/>
      <c r="H129" s="363"/>
      <c r="I129" s="363"/>
      <c r="J129" s="635"/>
      <c r="K129" s="363"/>
      <c r="O129" s="363"/>
      <c r="P129" s="363"/>
      <c r="Q129" s="363"/>
      <c r="R129" s="363"/>
      <c r="S129" s="363"/>
      <c r="T129" s="363"/>
      <c r="U129" s="363"/>
      <c r="V129" s="363"/>
      <c r="W129" s="635"/>
      <c r="X129" s="363"/>
    </row>
    <row r="130" spans="3:24" ht="15" hidden="1" x14ac:dyDescent="0.25">
      <c r="D130" s="360"/>
      <c r="E130" s="360"/>
      <c r="F130" s="360"/>
      <c r="G130" s="360"/>
      <c r="H130" s="360"/>
      <c r="I130" s="360"/>
      <c r="J130" s="637"/>
      <c r="K130" s="360"/>
      <c r="W130" s="637"/>
      <c r="X130" s="360"/>
    </row>
    <row r="131" spans="3:24" ht="15" hidden="1" x14ac:dyDescent="0.25">
      <c r="D131" s="360"/>
      <c r="E131" s="360"/>
      <c r="F131" s="360"/>
      <c r="G131" s="360"/>
      <c r="H131" s="360"/>
      <c r="I131" s="360"/>
      <c r="J131" s="637"/>
      <c r="K131" s="360"/>
      <c r="W131" s="637"/>
      <c r="X131" s="360"/>
    </row>
    <row r="132" spans="3:24" ht="15" hidden="1" x14ac:dyDescent="0.25">
      <c r="D132" s="360"/>
      <c r="E132" s="360"/>
      <c r="F132" s="360"/>
      <c r="G132" s="360"/>
      <c r="H132" s="360"/>
      <c r="I132" s="360"/>
      <c r="J132" s="637"/>
      <c r="K132" s="360"/>
      <c r="W132" s="637"/>
      <c r="X132" s="360"/>
    </row>
    <row r="133" spans="3:24" ht="15" hidden="1" x14ac:dyDescent="0.25">
      <c r="D133" s="360"/>
      <c r="E133" s="360"/>
      <c r="F133" s="360"/>
      <c r="G133" s="360"/>
      <c r="H133" s="360"/>
      <c r="I133" s="360"/>
      <c r="J133" s="637"/>
      <c r="K133" s="360"/>
      <c r="W133" s="637"/>
      <c r="X133" s="360"/>
    </row>
    <row r="134" spans="3:24" ht="15" hidden="1" x14ac:dyDescent="0.25">
      <c r="D134" s="360"/>
      <c r="E134" s="360"/>
      <c r="F134" s="360"/>
      <c r="G134" s="360"/>
      <c r="H134" s="360"/>
      <c r="I134" s="360"/>
      <c r="J134" s="637"/>
      <c r="K134" s="360"/>
      <c r="W134" s="637"/>
      <c r="X134" s="360"/>
    </row>
    <row r="135" spans="3:24" ht="15" hidden="1" x14ac:dyDescent="0.25">
      <c r="D135" s="360"/>
      <c r="E135" s="360"/>
      <c r="F135" s="360"/>
      <c r="G135" s="360"/>
      <c r="H135" s="360"/>
      <c r="I135" s="360"/>
      <c r="J135" s="637"/>
      <c r="K135" s="360"/>
      <c r="W135" s="637"/>
      <c r="X135" s="360"/>
    </row>
    <row r="136" spans="3:24" ht="15" hidden="1" x14ac:dyDescent="0.25">
      <c r="D136" s="360"/>
      <c r="E136" s="360"/>
      <c r="F136" s="360"/>
      <c r="G136" s="360"/>
      <c r="H136" s="360"/>
      <c r="I136" s="360"/>
      <c r="J136" s="637"/>
      <c r="K136" s="360"/>
      <c r="W136" s="637"/>
      <c r="X136" s="360"/>
    </row>
    <row r="137" spans="3:24" ht="15" hidden="1" x14ac:dyDescent="0.25">
      <c r="D137" s="360"/>
      <c r="E137" s="360"/>
      <c r="F137" s="360"/>
      <c r="G137" s="360"/>
      <c r="H137" s="360"/>
      <c r="I137" s="360"/>
      <c r="J137" s="637"/>
      <c r="K137" s="360"/>
      <c r="W137" s="637"/>
      <c r="X137" s="360"/>
    </row>
    <row r="138" spans="3:24" ht="15" hidden="1" x14ac:dyDescent="0.25">
      <c r="D138" s="360"/>
      <c r="E138" s="360"/>
      <c r="F138" s="360"/>
      <c r="G138" s="360"/>
      <c r="H138" s="360"/>
      <c r="I138" s="360"/>
      <c r="J138" s="637"/>
      <c r="K138" s="360"/>
      <c r="W138" s="637"/>
      <c r="X138" s="360"/>
    </row>
    <row r="139" spans="3:24" ht="15" hidden="1" x14ac:dyDescent="0.25">
      <c r="D139" s="360"/>
      <c r="E139" s="360"/>
      <c r="F139" s="360"/>
      <c r="G139" s="360"/>
      <c r="H139" s="360"/>
      <c r="I139" s="360"/>
      <c r="J139" s="637"/>
      <c r="K139" s="360"/>
      <c r="W139" s="637"/>
      <c r="X139" s="360"/>
    </row>
    <row r="140" spans="3:24" ht="15" hidden="1" x14ac:dyDescent="0.25">
      <c r="D140" s="360"/>
      <c r="E140" s="360"/>
      <c r="F140" s="360"/>
      <c r="G140" s="360"/>
      <c r="H140" s="360"/>
      <c r="I140" s="360"/>
      <c r="J140" s="637"/>
      <c r="K140" s="360"/>
      <c r="W140" s="637"/>
      <c r="X140" s="360"/>
    </row>
    <row r="141" spans="3:24" ht="15" hidden="1" x14ac:dyDescent="0.25">
      <c r="D141" s="360"/>
      <c r="E141" s="360"/>
      <c r="F141" s="360"/>
      <c r="G141" s="360"/>
      <c r="H141" s="360"/>
      <c r="I141" s="360"/>
      <c r="J141" s="637"/>
      <c r="K141" s="360"/>
      <c r="W141" s="637"/>
      <c r="X141" s="360"/>
    </row>
    <row r="142" spans="3:24" ht="15" hidden="1" x14ac:dyDescent="0.25">
      <c r="D142" s="360"/>
      <c r="E142" s="360"/>
      <c r="F142" s="360"/>
      <c r="G142" s="360"/>
      <c r="H142" s="360"/>
      <c r="I142" s="360"/>
      <c r="J142" s="637"/>
      <c r="K142" s="360"/>
      <c r="W142" s="637"/>
      <c r="X142" s="360"/>
    </row>
    <row r="143" spans="3:24" ht="15" hidden="1" x14ac:dyDescent="0.25">
      <c r="D143" s="360"/>
      <c r="E143" s="360"/>
      <c r="F143" s="360"/>
      <c r="G143" s="360"/>
      <c r="H143" s="360"/>
      <c r="I143" s="360"/>
      <c r="J143" s="637"/>
      <c r="K143" s="360"/>
      <c r="W143" s="637"/>
      <c r="X143" s="360"/>
    </row>
    <row r="144" spans="3:24" ht="15" hidden="1" x14ac:dyDescent="0.25">
      <c r="D144" s="360"/>
      <c r="E144" s="360"/>
      <c r="F144" s="360"/>
      <c r="G144" s="360"/>
      <c r="H144" s="360"/>
      <c r="I144" s="360"/>
      <c r="J144" s="637"/>
      <c r="K144" s="360"/>
      <c r="W144" s="637"/>
      <c r="X144" s="360"/>
    </row>
    <row r="145" spans="4:24" ht="15" hidden="1" x14ac:dyDescent="0.25">
      <c r="D145" s="360"/>
      <c r="E145" s="360"/>
      <c r="F145" s="360"/>
      <c r="G145" s="360"/>
      <c r="H145" s="360"/>
      <c r="I145" s="360"/>
      <c r="J145" s="637"/>
      <c r="K145" s="360"/>
      <c r="W145" s="637"/>
      <c r="X145" s="360"/>
    </row>
    <row r="146" spans="4:24" ht="15" hidden="1" x14ac:dyDescent="0.25">
      <c r="D146" s="360"/>
      <c r="E146" s="360"/>
      <c r="F146" s="360"/>
      <c r="G146" s="360"/>
      <c r="H146" s="360"/>
      <c r="I146" s="360"/>
      <c r="J146" s="637"/>
      <c r="K146" s="360"/>
      <c r="W146" s="637"/>
      <c r="X146" s="360"/>
    </row>
    <row r="147" spans="4:24" ht="15" hidden="1" x14ac:dyDescent="0.25">
      <c r="D147" s="360"/>
      <c r="E147" s="360"/>
      <c r="F147" s="360"/>
      <c r="G147" s="360"/>
      <c r="H147" s="360"/>
      <c r="I147" s="360"/>
      <c r="J147" s="637"/>
      <c r="K147" s="360"/>
      <c r="W147" s="637"/>
      <c r="X147" s="360"/>
    </row>
    <row r="148" spans="4:24" ht="15" hidden="1" x14ac:dyDescent="0.25">
      <c r="D148" s="360"/>
      <c r="E148" s="360"/>
      <c r="F148" s="360"/>
      <c r="G148" s="360"/>
      <c r="H148" s="360"/>
      <c r="I148" s="360"/>
      <c r="J148" s="637"/>
      <c r="K148" s="360"/>
      <c r="W148" s="637"/>
      <c r="X148" s="360"/>
    </row>
    <row r="149" spans="4:24" ht="15" hidden="1" x14ac:dyDescent="0.25">
      <c r="D149" s="360"/>
      <c r="E149" s="360"/>
      <c r="F149" s="360"/>
      <c r="G149" s="360"/>
      <c r="H149" s="360"/>
      <c r="I149" s="360"/>
      <c r="J149" s="637"/>
      <c r="K149" s="360"/>
      <c r="W149" s="637"/>
      <c r="X149" s="360"/>
    </row>
    <row r="150" spans="4:24" ht="15" hidden="1" x14ac:dyDescent="0.25">
      <c r="D150" s="360"/>
      <c r="E150" s="360"/>
      <c r="F150" s="360"/>
      <c r="G150" s="360"/>
      <c r="H150" s="360"/>
      <c r="I150" s="360"/>
      <c r="J150" s="637"/>
      <c r="K150" s="360"/>
      <c r="W150" s="637"/>
      <c r="X150" s="360"/>
    </row>
    <row r="151" spans="4:24" ht="15" hidden="1" x14ac:dyDescent="0.25">
      <c r="D151" s="360"/>
      <c r="E151" s="360"/>
      <c r="F151" s="360"/>
      <c r="G151" s="360"/>
      <c r="H151" s="360"/>
      <c r="I151" s="360"/>
      <c r="J151" s="637"/>
      <c r="K151" s="360"/>
      <c r="W151" s="637"/>
      <c r="X151" s="360"/>
    </row>
    <row r="152" spans="4:24" ht="15" hidden="1" x14ac:dyDescent="0.25">
      <c r="D152" s="360"/>
      <c r="E152" s="360"/>
      <c r="F152" s="360"/>
      <c r="G152" s="360"/>
      <c r="H152" s="360"/>
      <c r="I152" s="360"/>
      <c r="J152" s="637"/>
      <c r="K152" s="360"/>
      <c r="W152" s="637"/>
      <c r="X152" s="360"/>
    </row>
  </sheetData>
  <sheetProtection password="C022" sheet="1" objects="1" scenarios="1"/>
  <mergeCells count="2">
    <mergeCell ref="AD1:AT1"/>
    <mergeCell ref="AD3:AM3"/>
  </mergeCells>
  <dataValidations count="2">
    <dataValidation type="list" allowBlank="1" showInputMessage="1" showErrorMessage="1" sqref="AL5">
      <formula1>$A$2:$A$6</formula1>
    </dataValidation>
    <dataValidation type="list" allowBlank="1" showInputMessage="1" sqref="AE4">
      <formula1>$A$2:$A$6</formula1>
    </dataValidation>
  </dataValidation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55"/>
  <sheetViews>
    <sheetView topLeftCell="AJ1" zoomScaleNormal="100" workbookViewId="0">
      <selection activeCell="AK6" sqref="AK6"/>
    </sheetView>
  </sheetViews>
  <sheetFormatPr defaultColWidth="0" defaultRowHeight="14.4" zeroHeight="1" x14ac:dyDescent="0.3"/>
  <cols>
    <col min="1" max="10" width="9.109375" style="350" hidden="1" customWidth="1"/>
    <col min="11" max="11" width="9.109375" style="634" hidden="1" customWidth="1"/>
    <col min="12" max="27" width="9.109375" style="350" hidden="1" customWidth="1"/>
    <col min="28" max="32" width="9.109375" style="634" hidden="1" customWidth="1"/>
    <col min="33" max="35" width="9.109375" style="350" hidden="1" customWidth="1"/>
    <col min="36" max="38" width="9.109375" style="350" customWidth="1"/>
    <col min="39" max="39" width="61.88671875" style="350" bestFit="1" customWidth="1"/>
    <col min="40" max="40" width="9.44140625" style="350" bestFit="1" customWidth="1"/>
    <col min="41" max="42" width="9.33203125" style="350" bestFit="1" customWidth="1"/>
    <col min="43" max="43" width="11.5546875" style="350" customWidth="1"/>
    <col min="44" max="44" width="14.88671875" style="350" bestFit="1" customWidth="1"/>
    <col min="45" max="45" width="9.88671875" style="350" customWidth="1"/>
    <col min="46" max="46" width="14.44140625" style="350" customWidth="1"/>
    <col min="47" max="47" width="13.109375" style="350" customWidth="1"/>
    <col min="48" max="48" width="13.6640625" style="350" customWidth="1"/>
    <col min="49" max="49" width="12" style="350" customWidth="1"/>
    <col min="50" max="50" width="9.88671875" style="350" customWidth="1"/>
    <col min="51" max="51" width="10.109375" style="350" customWidth="1"/>
    <col min="52" max="52" width="9.109375" style="350" customWidth="1"/>
    <col min="53" max="53" width="61.88671875" style="350" bestFit="1" customWidth="1"/>
    <col min="54" max="54" width="9.5546875" style="350" customWidth="1"/>
    <col min="55" max="56" width="9.33203125" style="350" bestFit="1" customWidth="1"/>
    <col min="57" max="57" width="11.33203125" style="350" customWidth="1"/>
    <col min="58" max="58" width="14.88671875" style="350" customWidth="1"/>
    <col min="59" max="59" width="9.6640625" style="350" bestFit="1" customWidth="1"/>
    <col min="60" max="60" width="12.6640625" style="350" customWidth="1"/>
    <col min="61" max="61" width="15" style="350" bestFit="1" customWidth="1"/>
    <col min="62" max="62" width="12.109375" style="350" customWidth="1"/>
    <col min="63" max="63" width="12.5546875" style="350" customWidth="1"/>
    <col min="64" max="68" width="9.109375" style="350" customWidth="1"/>
    <col min="69" max="91" width="0" style="350" hidden="1" customWidth="1"/>
    <col min="92" max="92" width="0" style="581" hidden="1" customWidth="1"/>
    <col min="93" max="105" width="0" style="350" hidden="1" customWidth="1"/>
    <col min="106" max="106" width="0" style="581" hidden="1" customWidth="1"/>
    <col min="107" max="16384" width="9.109375" style="350" hidden="1"/>
  </cols>
  <sheetData>
    <row r="1" spans="1:106" ht="15" x14ac:dyDescent="0.25">
      <c r="AM1" s="861" t="s">
        <v>728</v>
      </c>
      <c r="AN1" s="861"/>
      <c r="AO1" s="861"/>
      <c r="AP1" s="861"/>
      <c r="AQ1" s="861"/>
      <c r="AR1" s="861"/>
      <c r="AS1" s="861"/>
      <c r="AT1" s="861"/>
      <c r="AU1" s="861"/>
      <c r="AV1" s="861"/>
      <c r="AW1" s="861"/>
      <c r="AX1" s="861"/>
      <c r="AY1" s="861"/>
      <c r="AZ1" s="861"/>
      <c r="BA1" s="861"/>
      <c r="BB1" s="861"/>
      <c r="BC1" s="861"/>
    </row>
    <row r="2" spans="1:106" ht="15" x14ac:dyDescent="0.25">
      <c r="A2" s="350" t="s">
        <v>135</v>
      </c>
      <c r="D2" s="363"/>
      <c r="T2" s="363"/>
      <c r="AY2" s="621"/>
    </row>
    <row r="3" spans="1:106" ht="15" x14ac:dyDescent="0.25">
      <c r="A3" s="350" t="s">
        <v>124</v>
      </c>
      <c r="AM3" s="862" t="s">
        <v>729</v>
      </c>
      <c r="AN3" s="862"/>
      <c r="AO3" s="862"/>
      <c r="AP3" s="862"/>
      <c r="AQ3" s="862"/>
      <c r="AR3" s="862"/>
      <c r="AS3" s="862"/>
      <c r="AT3" s="862"/>
      <c r="AU3" s="862"/>
      <c r="AV3" s="862"/>
      <c r="AY3" s="621"/>
      <c r="AZ3" s="623"/>
    </row>
    <row r="4" spans="1:106" x14ac:dyDescent="0.3">
      <c r="A4" s="350" t="s">
        <v>112</v>
      </c>
      <c r="D4" s="363" t="s">
        <v>663</v>
      </c>
      <c r="E4" s="363" t="s">
        <v>518</v>
      </c>
      <c r="F4" s="363" t="s">
        <v>664</v>
      </c>
      <c r="G4" s="363" t="s">
        <v>665</v>
      </c>
      <c r="H4" s="363" t="s">
        <v>666</v>
      </c>
      <c r="I4" s="363" t="s">
        <v>667</v>
      </c>
      <c r="J4" s="363" t="s">
        <v>668</v>
      </c>
      <c r="K4" s="634" t="s">
        <v>669</v>
      </c>
      <c r="L4" s="350" t="s">
        <v>475</v>
      </c>
      <c r="M4" s="350" t="s">
        <v>670</v>
      </c>
      <c r="N4" s="350" t="s">
        <v>495</v>
      </c>
      <c r="O4" s="350" t="s">
        <v>671</v>
      </c>
      <c r="P4" s="363" t="s">
        <v>468</v>
      </c>
      <c r="Q4" s="363" t="s">
        <v>469</v>
      </c>
      <c r="R4" s="363" t="s">
        <v>470</v>
      </c>
      <c r="T4" s="363"/>
      <c r="U4" s="363" t="s">
        <v>663</v>
      </c>
      <c r="V4" s="363" t="s">
        <v>518</v>
      </c>
      <c r="W4" s="363" t="s">
        <v>664</v>
      </c>
      <c r="X4" s="363" t="s">
        <v>665</v>
      </c>
      <c r="Y4" s="363" t="s">
        <v>666</v>
      </c>
      <c r="Z4" s="363" t="s">
        <v>667</v>
      </c>
      <c r="AA4" s="363" t="s">
        <v>668</v>
      </c>
      <c r="AB4" s="634" t="s">
        <v>669</v>
      </c>
      <c r="AC4" s="634" t="s">
        <v>475</v>
      </c>
      <c r="AD4" s="634" t="s">
        <v>670</v>
      </c>
      <c r="AE4" s="634" t="s">
        <v>619</v>
      </c>
      <c r="AF4" s="634" t="s">
        <v>671</v>
      </c>
      <c r="AG4" s="363" t="s">
        <v>468</v>
      </c>
      <c r="AH4" s="363" t="s">
        <v>469</v>
      </c>
      <c r="AI4" s="363" t="s">
        <v>470</v>
      </c>
      <c r="AM4" s="310" t="s">
        <v>737</v>
      </c>
      <c r="AN4" s="640" t="s">
        <v>135</v>
      </c>
      <c r="AO4" s="641"/>
      <c r="AP4" s="641"/>
      <c r="AQ4" s="641"/>
      <c r="AR4" s="641"/>
      <c r="AS4" s="641"/>
      <c r="AT4" s="641"/>
      <c r="AU4" s="641"/>
      <c r="AV4" s="641"/>
      <c r="AY4" s="621"/>
      <c r="AZ4" s="623"/>
    </row>
    <row r="5" spans="1:106" ht="15.75" thickBot="1" x14ac:dyDescent="0.3">
      <c r="A5" s="350" t="s">
        <v>3</v>
      </c>
      <c r="C5" s="350" t="s">
        <v>638</v>
      </c>
      <c r="D5" s="382">
        <v>1.3051823416506719E-2</v>
      </c>
      <c r="E5" s="360">
        <v>0.7147792706333973</v>
      </c>
      <c r="F5" s="360">
        <v>5.0671785028790786E-2</v>
      </c>
      <c r="G5" s="360">
        <v>2.3032629558541267E-3</v>
      </c>
      <c r="H5" s="360">
        <v>1.4203454894433781E-2</v>
      </c>
      <c r="I5" s="360">
        <v>8.9443378119001923E-2</v>
      </c>
      <c r="J5" s="360">
        <v>1.1516314779270633E-3</v>
      </c>
      <c r="K5" s="382">
        <v>4.9904030710172746E-3</v>
      </c>
      <c r="L5" s="382">
        <v>2.6103646833013437E-2</v>
      </c>
      <c r="M5" s="382">
        <v>8.3301343570057584E-2</v>
      </c>
      <c r="N5" s="382">
        <v>0.2852207293666027</v>
      </c>
      <c r="O5" s="350" t="s">
        <v>135</v>
      </c>
      <c r="P5" s="637">
        <f>ROWS($O$5:O5)</f>
        <v>1</v>
      </c>
      <c r="Q5" s="350">
        <f t="shared" ref="Q5:Q36" si="0">IF($AN$4=O5,P5,"")</f>
        <v>1</v>
      </c>
      <c r="R5" s="350">
        <f>IFERROR(SMALL($Q$5:$Q$119,ROWS(O$5:$O5)),"")</f>
        <v>1</v>
      </c>
      <c r="T5" s="350" t="s">
        <v>638</v>
      </c>
      <c r="U5" s="350">
        <v>35</v>
      </c>
      <c r="V5" s="350">
        <v>1860</v>
      </c>
      <c r="W5" s="350">
        <v>130</v>
      </c>
      <c r="X5" s="350">
        <v>5</v>
      </c>
      <c r="Y5" s="350">
        <v>35</v>
      </c>
      <c r="Z5" s="350">
        <v>235</v>
      </c>
      <c r="AA5" s="350">
        <v>5</v>
      </c>
      <c r="AB5" s="634">
        <v>15</v>
      </c>
      <c r="AC5" s="634">
        <v>70</v>
      </c>
      <c r="AD5" s="634">
        <v>215</v>
      </c>
      <c r="AE5" s="634">
        <v>745</v>
      </c>
      <c r="AF5" s="634" t="s">
        <v>135</v>
      </c>
      <c r="AG5" s="637">
        <f>ROWS($AF$5:AF5)</f>
        <v>1</v>
      </c>
      <c r="AH5" s="350">
        <f t="shared" ref="AH5:AH36" si="1">IF($AN$4=AF5,AG5,"")</f>
        <v>1</v>
      </c>
      <c r="AI5" s="350">
        <f>IFERROR(SMALL($AH$5:$AH$119,ROWS($AF$5:AF5)),"")</f>
        <v>1</v>
      </c>
      <c r="AY5" s="621"/>
      <c r="AZ5" s="623"/>
      <c r="CC5" s="360"/>
      <c r="CD5" s="360"/>
      <c r="CE5" s="360"/>
      <c r="CF5" s="360"/>
      <c r="CG5" s="360"/>
      <c r="CH5" s="360"/>
      <c r="CI5" s="360"/>
      <c r="CJ5" s="360"/>
      <c r="CK5" s="360"/>
      <c r="CL5" s="360"/>
      <c r="CM5" s="360"/>
      <c r="CN5" s="586"/>
      <c r="CO5" s="382"/>
      <c r="DB5" s="586"/>
    </row>
    <row r="6" spans="1:106" ht="124.5" customHeight="1" x14ac:dyDescent="0.25">
      <c r="A6" s="350" t="s">
        <v>2</v>
      </c>
      <c r="C6" s="350" t="s">
        <v>639</v>
      </c>
      <c r="D6" s="382">
        <v>9.1831802803286604E-3</v>
      </c>
      <c r="E6" s="360">
        <v>0.92830675044304822</v>
      </c>
      <c r="F6" s="360">
        <v>1.1116481391976801E-2</v>
      </c>
      <c r="G6" s="360">
        <v>9.8276139842113745E-3</v>
      </c>
      <c r="H6" s="360">
        <v>2.4166263895601739E-3</v>
      </c>
      <c r="I6" s="360">
        <v>9.8276139842113745E-3</v>
      </c>
      <c r="J6" s="360">
        <v>3.2221685194135652E-3</v>
      </c>
      <c r="K6" s="382">
        <v>3.7054937973256003E-3</v>
      </c>
      <c r="L6" s="382">
        <v>9.6665055582406956E-3</v>
      </c>
      <c r="M6" s="382">
        <v>1.2727565651683584E-2</v>
      </c>
      <c r="N6" s="382">
        <v>7.1693249556951832E-2</v>
      </c>
      <c r="O6" s="350" t="s">
        <v>135</v>
      </c>
      <c r="P6" s="637">
        <f>ROWS($O$5:O6)</f>
        <v>2</v>
      </c>
      <c r="Q6" s="350">
        <f t="shared" si="0"/>
        <v>2</v>
      </c>
      <c r="R6" s="350">
        <f>IFERROR(SMALL($Q$5:$Q$119,ROWS(O$5:$O6)),"")</f>
        <v>2</v>
      </c>
      <c r="T6" s="350" t="s">
        <v>639</v>
      </c>
      <c r="U6" s="350">
        <v>55</v>
      </c>
      <c r="V6" s="350">
        <v>5760</v>
      </c>
      <c r="W6" s="350">
        <v>70</v>
      </c>
      <c r="X6" s="350">
        <v>60</v>
      </c>
      <c r="Y6" s="350">
        <v>15</v>
      </c>
      <c r="Z6" s="350">
        <v>60</v>
      </c>
      <c r="AA6" s="350">
        <v>20</v>
      </c>
      <c r="AB6" s="634">
        <v>25</v>
      </c>
      <c r="AC6" s="634">
        <v>60</v>
      </c>
      <c r="AD6" s="634">
        <v>80</v>
      </c>
      <c r="AE6" s="634">
        <v>445</v>
      </c>
      <c r="AF6" s="634" t="s">
        <v>135</v>
      </c>
      <c r="AG6" s="637">
        <f>ROWS($AF$5:AF6)</f>
        <v>2</v>
      </c>
      <c r="AH6" s="350">
        <f t="shared" si="1"/>
        <v>2</v>
      </c>
      <c r="AI6" s="350">
        <f>IFERROR(SMALL($AH$5:$AH$119,ROWS($AF$5:AF6)),"")</f>
        <v>2</v>
      </c>
      <c r="AM6" s="642" t="s">
        <v>814</v>
      </c>
      <c r="AN6" s="594" t="s">
        <v>672</v>
      </c>
      <c r="AO6" s="594" t="s">
        <v>673</v>
      </c>
      <c r="AP6" s="594" t="s">
        <v>674</v>
      </c>
      <c r="AQ6" s="594" t="s">
        <v>675</v>
      </c>
      <c r="AR6" s="594" t="s">
        <v>676</v>
      </c>
      <c r="AS6" s="594" t="s">
        <v>677</v>
      </c>
      <c r="AT6" s="594" t="s">
        <v>678</v>
      </c>
      <c r="AU6" s="594" t="s">
        <v>679</v>
      </c>
      <c r="AV6" s="594" t="s">
        <v>680</v>
      </c>
      <c r="AW6" s="594" t="s">
        <v>681</v>
      </c>
      <c r="AX6" s="596" t="s">
        <v>631</v>
      </c>
      <c r="AY6" s="386"/>
      <c r="AZ6" s="386"/>
      <c r="BA6" s="316" t="s">
        <v>814</v>
      </c>
      <c r="BB6" s="311" t="s">
        <v>672</v>
      </c>
      <c r="BC6" s="311" t="s">
        <v>673</v>
      </c>
      <c r="BD6" s="311" t="s">
        <v>674</v>
      </c>
      <c r="BE6" s="311" t="s">
        <v>675</v>
      </c>
      <c r="BF6" s="311" t="s">
        <v>676</v>
      </c>
      <c r="BG6" s="311" t="s">
        <v>677</v>
      </c>
      <c r="BH6" s="311" t="s">
        <v>678</v>
      </c>
      <c r="BI6" s="311" t="s">
        <v>679</v>
      </c>
      <c r="BJ6" s="311" t="s">
        <v>680</v>
      </c>
      <c r="BK6" s="311" t="s">
        <v>681</v>
      </c>
      <c r="BL6" s="312" t="s">
        <v>631</v>
      </c>
      <c r="CC6" s="360"/>
      <c r="CD6" s="360"/>
      <c r="CE6" s="360"/>
      <c r="CF6" s="360"/>
      <c r="CG6" s="360"/>
      <c r="CH6" s="360"/>
      <c r="CI6" s="360"/>
      <c r="CJ6" s="360"/>
      <c r="CK6" s="360"/>
      <c r="CL6" s="360"/>
      <c r="CM6" s="360"/>
      <c r="CN6" s="586"/>
      <c r="DB6" s="586"/>
    </row>
    <row r="7" spans="1:106" ht="15" x14ac:dyDescent="0.25">
      <c r="C7" s="350" t="s">
        <v>640</v>
      </c>
      <c r="D7" s="382">
        <v>1.2557427258805513E-2</v>
      </c>
      <c r="E7" s="360">
        <v>0.70015313935681467</v>
      </c>
      <c r="F7" s="360">
        <v>6.9218989280245016E-2</v>
      </c>
      <c r="G7" s="360">
        <v>1.562021439509954E-2</v>
      </c>
      <c r="H7" s="360">
        <v>2.3583460949464011E-2</v>
      </c>
      <c r="I7" s="360">
        <v>5.8499234303215929E-2</v>
      </c>
      <c r="J7" s="360">
        <v>1.225114854517611E-3</v>
      </c>
      <c r="K7" s="382">
        <v>3.9816232771822356E-3</v>
      </c>
      <c r="L7" s="382">
        <v>1.6232771822358345E-2</v>
      </c>
      <c r="M7" s="382">
        <v>9.8928024502297096E-2</v>
      </c>
      <c r="N7" s="382">
        <v>0.29984686064318528</v>
      </c>
      <c r="O7" s="350" t="s">
        <v>135</v>
      </c>
      <c r="P7" s="637">
        <f>ROWS($O$5:O7)</f>
        <v>3</v>
      </c>
      <c r="Q7" s="350">
        <f t="shared" si="0"/>
        <v>3</v>
      </c>
      <c r="R7" s="350">
        <f>IFERROR(SMALL($Q$5:$Q$119,ROWS(O$5:$O7)),"")</f>
        <v>3</v>
      </c>
      <c r="T7" s="350" t="s">
        <v>640</v>
      </c>
      <c r="U7" s="350">
        <v>40</v>
      </c>
      <c r="V7" s="350">
        <v>2285</v>
      </c>
      <c r="W7" s="350">
        <v>225</v>
      </c>
      <c r="X7" s="350">
        <v>50</v>
      </c>
      <c r="Y7" s="350">
        <v>75</v>
      </c>
      <c r="Z7" s="350">
        <v>190</v>
      </c>
      <c r="AA7" s="350">
        <v>5</v>
      </c>
      <c r="AB7" s="634">
        <v>15</v>
      </c>
      <c r="AC7" s="634">
        <v>55</v>
      </c>
      <c r="AD7" s="634">
        <v>325</v>
      </c>
      <c r="AE7" s="634">
        <v>980</v>
      </c>
      <c r="AF7" s="634" t="s">
        <v>135</v>
      </c>
      <c r="AG7" s="637">
        <f>ROWS($AF$5:AF7)</f>
        <v>3</v>
      </c>
      <c r="AH7" s="350">
        <f t="shared" si="1"/>
        <v>3</v>
      </c>
      <c r="AI7" s="350">
        <f>IFERROR(SMALL($AH$5:$AH$119,ROWS($AF$5:AF7)),"")</f>
        <v>3</v>
      </c>
      <c r="AM7" s="632" t="s">
        <v>638</v>
      </c>
      <c r="AN7" s="331">
        <f>IFERROR(INDEX($D$5:$N$119,$R5,COLUMNS(AL$4:$AL4)),"")</f>
        <v>1.3051823416506719E-2</v>
      </c>
      <c r="AO7" s="331">
        <f>IFERROR(INDEX($D$5:$N$119,$R5,COLUMNS($AL$4:AM4)),"")</f>
        <v>0.7147792706333973</v>
      </c>
      <c r="AP7" s="331">
        <f>IFERROR(INDEX($D$5:$N$119,$R5,COLUMNS($AL$4:AN4)),"")</f>
        <v>5.0671785028790786E-2</v>
      </c>
      <c r="AQ7" s="331">
        <f>IFERROR(INDEX($D$5:$N$119,$R5,COLUMNS($AL$4:AO4)),"")</f>
        <v>2.3032629558541267E-3</v>
      </c>
      <c r="AR7" s="331">
        <f>IFERROR(INDEX($D$5:$N$119,$R5,COLUMNS($AL$4:AP4)),"")</f>
        <v>1.4203454894433781E-2</v>
      </c>
      <c r="AS7" s="331">
        <f>IFERROR(INDEX($D$5:$N$119,$R5,COLUMNS($AL$4:AQ4)),"")</f>
        <v>8.9443378119001923E-2</v>
      </c>
      <c r="AT7" s="331">
        <f>IFERROR(INDEX($D$5:$N$119,$R5,COLUMNS($AL$4:AR4)),"")</f>
        <v>1.1516314779270633E-3</v>
      </c>
      <c r="AU7" s="331">
        <f>IFERROR(INDEX($D$5:$N$119,$R5,COLUMNS($AL$4:AS4)),"")</f>
        <v>4.9904030710172746E-3</v>
      </c>
      <c r="AV7" s="331">
        <f>IFERROR(INDEX($D$5:$N$119,$R5,COLUMNS($AL$4:AT4)),"")</f>
        <v>2.6103646833013437E-2</v>
      </c>
      <c r="AW7" s="331">
        <f>IFERROR(INDEX($D$5:$N$119,$R5,COLUMNS($AL$4:AU4)),"")</f>
        <v>8.3301343570057584E-2</v>
      </c>
      <c r="AX7" s="332">
        <f>IFERROR(INDEX($D$5:$N$119,$R5,COLUMNS($AL$4:AV4)),"")</f>
        <v>0.2852207293666027</v>
      </c>
      <c r="AY7" s="313"/>
      <c r="AZ7" s="313"/>
      <c r="BA7" s="638" t="s">
        <v>638</v>
      </c>
      <c r="BB7" s="575">
        <f>IFERROR(INDEX($U$5:$AE$119,$AI5,COLUMNS($AZ$7:AZ7)),"")</f>
        <v>35</v>
      </c>
      <c r="BC7" s="575">
        <f>IFERROR(INDEX($U$5:$AE$119,$AI5,COLUMNS($AZ$7:BA7)),"")</f>
        <v>1860</v>
      </c>
      <c r="BD7" s="575">
        <f>IFERROR(INDEX($U$5:$AE$119,$AI5,COLUMNS($AZ$7:BB7)),"")</f>
        <v>130</v>
      </c>
      <c r="BE7" s="575">
        <f>IFERROR(INDEX($U$5:$AE$119,$AI5,COLUMNS($AZ$7:BC7)),"")</f>
        <v>5</v>
      </c>
      <c r="BF7" s="575">
        <f>IFERROR(INDEX($U$5:$AE$119,$AI5,COLUMNS($AZ$7:BD7)),"")</f>
        <v>35</v>
      </c>
      <c r="BG7" s="575">
        <f>IFERROR(INDEX($U$5:$AE$119,$AI5,COLUMNS($AZ$7:BE7)),"")</f>
        <v>235</v>
      </c>
      <c r="BH7" s="575">
        <f>IFERROR(INDEX($U$5:$AE$119,$AI5,COLUMNS($AZ$7:BF7)),"")</f>
        <v>5</v>
      </c>
      <c r="BI7" s="575">
        <f>IFERROR(INDEX($U$5:$AE$119,$AI5,COLUMNS($AZ$7:BG7)),"")</f>
        <v>15</v>
      </c>
      <c r="BJ7" s="575">
        <f>IFERROR(INDEX($U$5:$AE$119,$AI5,COLUMNS($AZ$7:BH7)),"")</f>
        <v>70</v>
      </c>
      <c r="BK7" s="575">
        <f>IFERROR(INDEX($U$5:$AE$119,$AI5,COLUMNS($AZ$7:BI7)),"")</f>
        <v>215</v>
      </c>
      <c r="BL7" s="576">
        <f>IFERROR(INDEX($U$5:$AE$119,$AI5,COLUMNS($AZ$7:BJ7)),"")</f>
        <v>745</v>
      </c>
      <c r="CC7" s="360"/>
      <c r="CD7" s="360"/>
      <c r="CE7" s="360"/>
      <c r="CF7" s="360"/>
      <c r="CG7" s="360"/>
      <c r="CH7" s="360"/>
      <c r="CI7" s="360"/>
      <c r="CJ7" s="360"/>
      <c r="CK7" s="360"/>
      <c r="CL7" s="360"/>
      <c r="CM7" s="360"/>
      <c r="CN7" s="586"/>
      <c r="DB7" s="586"/>
    </row>
    <row r="8" spans="1:106" ht="15" x14ac:dyDescent="0.25">
      <c r="C8" s="350" t="s">
        <v>641</v>
      </c>
      <c r="D8" s="382">
        <v>1.2575021434695627E-2</v>
      </c>
      <c r="E8" s="360">
        <v>0.73078022292083455</v>
      </c>
      <c r="F8" s="360">
        <v>5.5730208631037441E-2</v>
      </c>
      <c r="G8" s="360">
        <v>1.5432980851671906E-2</v>
      </c>
      <c r="H8" s="360">
        <v>2.6579022577879394E-2</v>
      </c>
      <c r="I8" s="360">
        <v>6.6590454415547298E-2</v>
      </c>
      <c r="J8" s="360">
        <v>2.2863675335810232E-3</v>
      </c>
      <c r="K8" s="382">
        <v>6.0017147756501856E-3</v>
      </c>
      <c r="L8" s="382">
        <v>1.2289225492997999E-2</v>
      </c>
      <c r="M8" s="382">
        <v>7.1734781366104602E-2</v>
      </c>
      <c r="N8" s="382">
        <v>0.2692197770791655</v>
      </c>
      <c r="O8" s="350" t="s">
        <v>135</v>
      </c>
      <c r="P8" s="637">
        <f>ROWS($O$5:O8)</f>
        <v>4</v>
      </c>
      <c r="Q8" s="350">
        <f t="shared" si="0"/>
        <v>4</v>
      </c>
      <c r="R8" s="350">
        <f>IFERROR(SMALL($Q$5:$Q$119,ROWS(O$5:$O8)),"")</f>
        <v>4</v>
      </c>
      <c r="T8" s="350" t="s">
        <v>641</v>
      </c>
      <c r="U8" s="350">
        <v>45</v>
      </c>
      <c r="V8" s="350">
        <v>2555</v>
      </c>
      <c r="W8" s="350">
        <v>195</v>
      </c>
      <c r="X8" s="350">
        <v>55</v>
      </c>
      <c r="Y8" s="350">
        <v>95</v>
      </c>
      <c r="Z8" s="350">
        <v>235</v>
      </c>
      <c r="AA8" s="350">
        <v>10</v>
      </c>
      <c r="AB8" s="634">
        <v>20</v>
      </c>
      <c r="AC8" s="634">
        <v>45</v>
      </c>
      <c r="AD8" s="634">
        <v>250</v>
      </c>
      <c r="AE8" s="634">
        <v>940</v>
      </c>
      <c r="AF8" s="634" t="s">
        <v>135</v>
      </c>
      <c r="AG8" s="637">
        <f>ROWS($AF$5:AF8)</f>
        <v>4</v>
      </c>
      <c r="AH8" s="350">
        <f t="shared" si="1"/>
        <v>4</v>
      </c>
      <c r="AI8" s="350">
        <f>IFERROR(SMALL($AH$5:$AH$119,ROWS($AF$5:AF8)),"")</f>
        <v>4</v>
      </c>
      <c r="AM8" s="632" t="s">
        <v>639</v>
      </c>
      <c r="AN8" s="331">
        <f>IFERROR(INDEX($D$5:$N$119,$R6,COLUMNS(AL$4:$AL5)),"")</f>
        <v>9.1831802803286604E-3</v>
      </c>
      <c r="AO8" s="331">
        <f>IFERROR(INDEX($D$5:$N$119,$R6,COLUMNS($AL$4:AM5)),"")</f>
        <v>0.92830675044304822</v>
      </c>
      <c r="AP8" s="331">
        <f>IFERROR(INDEX($D$5:$N$119,$R6,COLUMNS($AL$4:AN5)),"")</f>
        <v>1.1116481391976801E-2</v>
      </c>
      <c r="AQ8" s="331">
        <f>IFERROR(INDEX($D$5:$N$119,$R6,COLUMNS($AL$4:AO5)),"")</f>
        <v>9.8276139842113745E-3</v>
      </c>
      <c r="AR8" s="331">
        <f>IFERROR(INDEX($D$5:$N$119,$R6,COLUMNS($AL$4:AP5)),"")</f>
        <v>2.4166263895601739E-3</v>
      </c>
      <c r="AS8" s="331">
        <f>IFERROR(INDEX($D$5:$N$119,$R6,COLUMNS($AL$4:AQ5)),"")</f>
        <v>9.8276139842113745E-3</v>
      </c>
      <c r="AT8" s="331">
        <f>IFERROR(INDEX($D$5:$N$119,$R6,COLUMNS($AL$4:AR5)),"")</f>
        <v>3.2221685194135652E-3</v>
      </c>
      <c r="AU8" s="331">
        <f>IFERROR(INDEX($D$5:$N$119,$R6,COLUMNS($AL$4:AS5)),"")</f>
        <v>3.7054937973256003E-3</v>
      </c>
      <c r="AV8" s="331">
        <f>IFERROR(INDEX($D$5:$N$119,$R6,COLUMNS($AL$4:AT5)),"")</f>
        <v>9.6665055582406956E-3</v>
      </c>
      <c r="AW8" s="331">
        <f>IFERROR(INDEX($D$5:$N$119,$R6,COLUMNS($AL$4:AU5)),"")</f>
        <v>1.2727565651683584E-2</v>
      </c>
      <c r="AX8" s="332">
        <f>IFERROR(INDEX($D$5:$N$119,$R6,COLUMNS($AL$4:AV5)),"")</f>
        <v>7.1693249556951832E-2</v>
      </c>
      <c r="AY8" s="386"/>
      <c r="AZ8" s="386"/>
      <c r="BA8" s="638" t="s">
        <v>639</v>
      </c>
      <c r="BB8" s="575">
        <f>IFERROR(INDEX($U$5:$AE$119,$AI6,COLUMNS($AZ$7:AZ8)),"")</f>
        <v>55</v>
      </c>
      <c r="BC8" s="575">
        <f>IFERROR(INDEX($U$5:$AE$119,$AI6,COLUMNS($AZ$7:BA8)),"")</f>
        <v>5760</v>
      </c>
      <c r="BD8" s="575">
        <f>IFERROR(INDEX($U$5:$AE$119,$AI6,COLUMNS($AZ$7:BB8)),"")</f>
        <v>70</v>
      </c>
      <c r="BE8" s="575">
        <f>IFERROR(INDEX($U$5:$AE$119,$AI6,COLUMNS($AZ$7:BC8)),"")</f>
        <v>60</v>
      </c>
      <c r="BF8" s="575">
        <f>IFERROR(INDEX($U$5:$AE$119,$AI6,COLUMNS($AZ$7:BD8)),"")</f>
        <v>15</v>
      </c>
      <c r="BG8" s="575">
        <f>IFERROR(INDEX($U$5:$AE$119,$AI6,COLUMNS($AZ$7:BE8)),"")</f>
        <v>60</v>
      </c>
      <c r="BH8" s="575">
        <f>IFERROR(INDEX($U$5:$AE$119,$AI6,COLUMNS($AZ$7:BF8)),"")</f>
        <v>20</v>
      </c>
      <c r="BI8" s="575">
        <f>IFERROR(INDEX($U$5:$AE$119,$AI6,COLUMNS($AZ$7:BG8)),"")</f>
        <v>25</v>
      </c>
      <c r="BJ8" s="575">
        <f>IFERROR(INDEX($U$5:$AE$119,$AI6,COLUMNS($AZ$7:BH8)),"")</f>
        <v>60</v>
      </c>
      <c r="BK8" s="575">
        <f>IFERROR(INDEX($U$5:$AE$119,$AI6,COLUMNS($AZ$7:BI8)),"")</f>
        <v>80</v>
      </c>
      <c r="BL8" s="576">
        <f>IFERROR(INDEX($U$5:$AE$119,$AI6,COLUMNS($AZ$7:BJ8)),"")</f>
        <v>445</v>
      </c>
      <c r="CC8" s="360"/>
      <c r="CD8" s="360"/>
      <c r="CE8" s="360"/>
      <c r="CF8" s="360"/>
      <c r="CG8" s="360"/>
      <c r="CH8" s="360"/>
      <c r="CI8" s="360"/>
      <c r="CJ8" s="360"/>
      <c r="CK8" s="360"/>
      <c r="CL8" s="360"/>
      <c r="CM8" s="360"/>
      <c r="CN8" s="586"/>
      <c r="DB8" s="586"/>
    </row>
    <row r="9" spans="1:106" ht="15" x14ac:dyDescent="0.25">
      <c r="C9" s="350" t="s">
        <v>642</v>
      </c>
      <c r="D9" s="382">
        <v>1.3168838369836429E-2</v>
      </c>
      <c r="E9" s="360">
        <v>0.84169670085943993</v>
      </c>
      <c r="F9" s="360">
        <v>3.3823121707790407E-2</v>
      </c>
      <c r="G9" s="360">
        <v>7.6240643193789849E-3</v>
      </c>
      <c r="H9" s="360">
        <v>1.1782644857222068E-2</v>
      </c>
      <c r="I9" s="360">
        <v>2.8694205711117273E-2</v>
      </c>
      <c r="J9" s="360">
        <v>3.049625727751594E-3</v>
      </c>
      <c r="K9" s="382">
        <v>4.4358192403659551E-3</v>
      </c>
      <c r="L9" s="382">
        <v>1.3168838369836429E-2</v>
      </c>
      <c r="M9" s="382">
        <v>4.2556140837260885E-2</v>
      </c>
      <c r="N9" s="382">
        <v>0.15830329914056002</v>
      </c>
      <c r="O9" s="350" t="s">
        <v>135</v>
      </c>
      <c r="P9" s="637">
        <f>ROWS($O$5:O9)</f>
        <v>5</v>
      </c>
      <c r="Q9" s="350">
        <f t="shared" si="0"/>
        <v>5</v>
      </c>
      <c r="R9" s="350">
        <f>IFERROR(SMALL($Q$5:$Q$119,ROWS(O$5:$O9)),"")</f>
        <v>5</v>
      </c>
      <c r="T9" s="350" t="s">
        <v>642</v>
      </c>
      <c r="U9" s="350">
        <v>95</v>
      </c>
      <c r="V9" s="350">
        <v>6070</v>
      </c>
      <c r="W9" s="350">
        <v>245</v>
      </c>
      <c r="X9" s="350">
        <v>55</v>
      </c>
      <c r="Y9" s="350">
        <v>85</v>
      </c>
      <c r="Z9" s="350">
        <v>205</v>
      </c>
      <c r="AA9" s="350">
        <v>20</v>
      </c>
      <c r="AB9" s="634">
        <v>30</v>
      </c>
      <c r="AC9" s="634">
        <v>95</v>
      </c>
      <c r="AD9" s="634">
        <v>305</v>
      </c>
      <c r="AE9" s="634">
        <v>1140</v>
      </c>
      <c r="AF9" s="634" t="s">
        <v>135</v>
      </c>
      <c r="AG9" s="637">
        <f>ROWS($AF$5:AF9)</f>
        <v>5</v>
      </c>
      <c r="AH9" s="350">
        <f t="shared" si="1"/>
        <v>5</v>
      </c>
      <c r="AI9" s="350">
        <f>IFERROR(SMALL($AH$5:$AH$119,ROWS($AF$5:AF9)),"")</f>
        <v>5</v>
      </c>
      <c r="AM9" s="632" t="s">
        <v>640</v>
      </c>
      <c r="AN9" s="331">
        <f>IFERROR(INDEX($D$5:$N$119,$R7,COLUMNS(AL$4:$AL6)),"")</f>
        <v>1.2557427258805513E-2</v>
      </c>
      <c r="AO9" s="331">
        <f>IFERROR(INDEX($D$5:$N$119,$R7,COLUMNS($AL$4:AM6)),"")</f>
        <v>0.70015313935681467</v>
      </c>
      <c r="AP9" s="331">
        <f>IFERROR(INDEX($D$5:$N$119,$R7,COLUMNS($AL$4:AN6)),"")</f>
        <v>6.9218989280245016E-2</v>
      </c>
      <c r="AQ9" s="331">
        <f>IFERROR(INDEX($D$5:$N$119,$R7,COLUMNS($AL$4:AO6)),"")</f>
        <v>1.562021439509954E-2</v>
      </c>
      <c r="AR9" s="331">
        <f>IFERROR(INDEX($D$5:$N$119,$R7,COLUMNS($AL$4:AP6)),"")</f>
        <v>2.3583460949464011E-2</v>
      </c>
      <c r="AS9" s="331">
        <f>IFERROR(INDEX($D$5:$N$119,$R7,COLUMNS($AL$4:AQ6)),"")</f>
        <v>5.8499234303215929E-2</v>
      </c>
      <c r="AT9" s="331">
        <f>IFERROR(INDEX($D$5:$N$119,$R7,COLUMNS($AL$4:AR6)),"")</f>
        <v>1.225114854517611E-3</v>
      </c>
      <c r="AU9" s="331">
        <f>IFERROR(INDEX($D$5:$N$119,$R7,COLUMNS($AL$4:AS6)),"")</f>
        <v>3.9816232771822356E-3</v>
      </c>
      <c r="AV9" s="331">
        <f>IFERROR(INDEX($D$5:$N$119,$R7,COLUMNS($AL$4:AT6)),"")</f>
        <v>1.6232771822358345E-2</v>
      </c>
      <c r="AW9" s="331">
        <f>IFERROR(INDEX($D$5:$N$119,$R7,COLUMNS($AL$4:AU6)),"")</f>
        <v>9.8928024502297096E-2</v>
      </c>
      <c r="AX9" s="332">
        <f>IFERROR(INDEX($D$5:$N$119,$R7,COLUMNS($AL$4:AV6)),"")</f>
        <v>0.29984686064318528</v>
      </c>
      <c r="AY9" s="386"/>
      <c r="AZ9" s="386"/>
      <c r="BA9" s="638" t="s">
        <v>640</v>
      </c>
      <c r="BB9" s="575">
        <f>IFERROR(INDEX($U$5:$AE$119,$AI7,COLUMNS($AZ$7:AZ9)),"")</f>
        <v>40</v>
      </c>
      <c r="BC9" s="575">
        <f>IFERROR(INDEX($U$5:$AE$119,$AI7,COLUMNS($AZ$7:BA9)),"")</f>
        <v>2285</v>
      </c>
      <c r="BD9" s="575">
        <f>IFERROR(INDEX($U$5:$AE$119,$AI7,COLUMNS($AZ$7:BB9)),"")</f>
        <v>225</v>
      </c>
      <c r="BE9" s="575">
        <f>IFERROR(INDEX($U$5:$AE$119,$AI7,COLUMNS($AZ$7:BC9)),"")</f>
        <v>50</v>
      </c>
      <c r="BF9" s="575">
        <f>IFERROR(INDEX($U$5:$AE$119,$AI7,COLUMNS($AZ$7:BD9)),"")</f>
        <v>75</v>
      </c>
      <c r="BG9" s="575">
        <f>IFERROR(INDEX($U$5:$AE$119,$AI7,COLUMNS($AZ$7:BE9)),"")</f>
        <v>190</v>
      </c>
      <c r="BH9" s="575">
        <f>IFERROR(INDEX($U$5:$AE$119,$AI7,COLUMNS($AZ$7:BF9)),"")</f>
        <v>5</v>
      </c>
      <c r="BI9" s="575">
        <f>IFERROR(INDEX($U$5:$AE$119,$AI7,COLUMNS($AZ$7:BG9)),"")</f>
        <v>15</v>
      </c>
      <c r="BJ9" s="575">
        <f>IFERROR(INDEX($U$5:$AE$119,$AI7,COLUMNS($AZ$7:BH9)),"")</f>
        <v>55</v>
      </c>
      <c r="BK9" s="575">
        <f>IFERROR(INDEX($U$5:$AE$119,$AI7,COLUMNS($AZ$7:BI9)),"")</f>
        <v>325</v>
      </c>
      <c r="BL9" s="576">
        <f>IFERROR(INDEX($U$5:$AE$119,$AI7,COLUMNS($AZ$7:BJ9)),"")</f>
        <v>980</v>
      </c>
      <c r="CC9" s="360"/>
      <c r="CD9" s="360"/>
      <c r="CE9" s="360"/>
      <c r="CF9" s="360"/>
      <c r="CG9" s="360"/>
      <c r="CH9" s="360"/>
      <c r="CI9" s="360"/>
      <c r="CJ9" s="360"/>
      <c r="CK9" s="360"/>
      <c r="CL9" s="360"/>
      <c r="CM9" s="360"/>
      <c r="CN9" s="586"/>
      <c r="DB9" s="586"/>
    </row>
    <row r="10" spans="1:106" ht="15" x14ac:dyDescent="0.25">
      <c r="C10" s="350" t="s">
        <v>643</v>
      </c>
      <c r="D10" s="382">
        <v>1.1161116111611162E-2</v>
      </c>
      <c r="E10" s="360">
        <v>0.75337533753375341</v>
      </c>
      <c r="F10" s="360">
        <v>3.5643564356435641E-2</v>
      </c>
      <c r="G10" s="360">
        <v>4.8604860486048604E-3</v>
      </c>
      <c r="H10" s="360">
        <v>2.2142214221422141E-2</v>
      </c>
      <c r="I10" s="360">
        <v>7.5607560756075609E-2</v>
      </c>
      <c r="J10" s="360">
        <v>1.2601260126012602E-3</v>
      </c>
      <c r="K10" s="382">
        <v>4.8604860486048604E-3</v>
      </c>
      <c r="L10" s="382">
        <v>2.2682268226822681E-2</v>
      </c>
      <c r="M10" s="382">
        <v>6.840684068406841E-2</v>
      </c>
      <c r="N10" s="382">
        <v>0.24662466246624662</v>
      </c>
      <c r="O10" s="350" t="s">
        <v>135</v>
      </c>
      <c r="P10" s="637">
        <f>ROWS($O$5:O10)</f>
        <v>6</v>
      </c>
      <c r="Q10" s="350">
        <f t="shared" si="0"/>
        <v>6</v>
      </c>
      <c r="R10" s="350">
        <f>IFERROR(SMALL($Q$5:$Q$119,ROWS(O$5:$O10)),"")</f>
        <v>6</v>
      </c>
      <c r="T10" s="350" t="s">
        <v>643</v>
      </c>
      <c r="U10" s="350">
        <v>60</v>
      </c>
      <c r="V10" s="350">
        <v>4185</v>
      </c>
      <c r="W10" s="350">
        <v>200</v>
      </c>
      <c r="X10" s="350">
        <v>25</v>
      </c>
      <c r="Y10" s="350">
        <v>125</v>
      </c>
      <c r="Z10" s="350">
        <v>420</v>
      </c>
      <c r="AA10" s="350">
        <v>5</v>
      </c>
      <c r="AB10" s="634">
        <v>25</v>
      </c>
      <c r="AC10" s="634">
        <v>125</v>
      </c>
      <c r="AD10" s="634">
        <v>380</v>
      </c>
      <c r="AE10" s="634">
        <v>1370</v>
      </c>
      <c r="AF10" s="634" t="s">
        <v>135</v>
      </c>
      <c r="AG10" s="637">
        <f>ROWS($AF$5:AF10)</f>
        <v>6</v>
      </c>
      <c r="AH10" s="350">
        <f t="shared" si="1"/>
        <v>6</v>
      </c>
      <c r="AI10" s="350">
        <f>IFERROR(SMALL($AH$5:$AH$119,ROWS($AF$5:AF10)),"")</f>
        <v>6</v>
      </c>
      <c r="AM10" s="632" t="s">
        <v>641</v>
      </c>
      <c r="AN10" s="331">
        <f>IFERROR(INDEX($D$5:$N$119,$R8,COLUMNS(AL$4:$AL7)),"")</f>
        <v>1.2575021434695627E-2</v>
      </c>
      <c r="AO10" s="331">
        <f>IFERROR(INDEX($D$5:$N$119,$R8,COLUMNS($AL$4:AM7)),"")</f>
        <v>0.73078022292083455</v>
      </c>
      <c r="AP10" s="331">
        <f>IFERROR(INDEX($D$5:$N$119,$R8,COLUMNS($AL$4:AN7)),"")</f>
        <v>5.5730208631037441E-2</v>
      </c>
      <c r="AQ10" s="331">
        <f>IFERROR(INDEX($D$5:$N$119,$R8,COLUMNS($AL$4:AO7)),"")</f>
        <v>1.5432980851671906E-2</v>
      </c>
      <c r="AR10" s="331">
        <f>IFERROR(INDEX($D$5:$N$119,$R8,COLUMNS($AL$4:AP7)),"")</f>
        <v>2.6579022577879394E-2</v>
      </c>
      <c r="AS10" s="331">
        <f>IFERROR(INDEX($D$5:$N$119,$R8,COLUMNS($AL$4:AQ7)),"")</f>
        <v>6.6590454415547298E-2</v>
      </c>
      <c r="AT10" s="331">
        <f>IFERROR(INDEX($D$5:$N$119,$R8,COLUMNS($AL$4:AR7)),"")</f>
        <v>2.2863675335810232E-3</v>
      </c>
      <c r="AU10" s="331">
        <f>IFERROR(INDEX($D$5:$N$119,$R8,COLUMNS($AL$4:AS7)),"")</f>
        <v>6.0017147756501856E-3</v>
      </c>
      <c r="AV10" s="331">
        <f>IFERROR(INDEX($D$5:$N$119,$R8,COLUMNS($AL$4:AT7)),"")</f>
        <v>1.2289225492997999E-2</v>
      </c>
      <c r="AW10" s="331">
        <f>IFERROR(INDEX($D$5:$N$119,$R8,COLUMNS($AL$4:AU7)),"")</f>
        <v>7.1734781366104602E-2</v>
      </c>
      <c r="AX10" s="332">
        <f>IFERROR(INDEX($D$5:$N$119,$R8,COLUMNS($AL$4:AV7)),"")</f>
        <v>0.2692197770791655</v>
      </c>
      <c r="AY10" s="386"/>
      <c r="AZ10" s="386"/>
      <c r="BA10" s="638" t="s">
        <v>641</v>
      </c>
      <c r="BB10" s="575">
        <f>IFERROR(INDEX($U$5:$AE$119,$AI8,COLUMNS($AZ$7:AZ10)),"")</f>
        <v>45</v>
      </c>
      <c r="BC10" s="575">
        <f>IFERROR(INDEX($U$5:$AE$119,$AI8,COLUMNS($AZ$7:BA10)),"")</f>
        <v>2555</v>
      </c>
      <c r="BD10" s="575">
        <f>IFERROR(INDEX($U$5:$AE$119,$AI8,COLUMNS($AZ$7:BB10)),"")</f>
        <v>195</v>
      </c>
      <c r="BE10" s="575">
        <f>IFERROR(INDEX($U$5:$AE$119,$AI8,COLUMNS($AZ$7:BC10)),"")</f>
        <v>55</v>
      </c>
      <c r="BF10" s="575">
        <f>IFERROR(INDEX($U$5:$AE$119,$AI8,COLUMNS($AZ$7:BD10)),"")</f>
        <v>95</v>
      </c>
      <c r="BG10" s="575">
        <f>IFERROR(INDEX($U$5:$AE$119,$AI8,COLUMNS($AZ$7:BE10)),"")</f>
        <v>235</v>
      </c>
      <c r="BH10" s="575">
        <f>IFERROR(INDEX($U$5:$AE$119,$AI8,COLUMNS($AZ$7:BF10)),"")</f>
        <v>10</v>
      </c>
      <c r="BI10" s="575">
        <f>IFERROR(INDEX($U$5:$AE$119,$AI8,COLUMNS($AZ$7:BG10)),"")</f>
        <v>20</v>
      </c>
      <c r="BJ10" s="575">
        <f>IFERROR(INDEX($U$5:$AE$119,$AI8,COLUMNS($AZ$7:BH10)),"")</f>
        <v>45</v>
      </c>
      <c r="BK10" s="575">
        <f>IFERROR(INDEX($U$5:$AE$119,$AI8,COLUMNS($AZ$7:BI10)),"")</f>
        <v>250</v>
      </c>
      <c r="BL10" s="576">
        <f>IFERROR(INDEX($U$5:$AE$119,$AI8,COLUMNS($AZ$7:BJ10)),"")</f>
        <v>940</v>
      </c>
      <c r="CC10" s="360"/>
      <c r="CD10" s="360"/>
      <c r="CE10" s="360"/>
      <c r="CF10" s="360"/>
      <c r="CG10" s="360"/>
      <c r="CH10" s="360"/>
      <c r="CI10" s="360"/>
      <c r="CJ10" s="360"/>
      <c r="CK10" s="360"/>
      <c r="CL10" s="360"/>
      <c r="CM10" s="360"/>
      <c r="CN10" s="586"/>
      <c r="DB10" s="586"/>
    </row>
    <row r="11" spans="1:106" ht="15" x14ac:dyDescent="0.25">
      <c r="C11" s="350" t="s">
        <v>644</v>
      </c>
      <c r="D11" s="382">
        <v>6.3291139240506328E-3</v>
      </c>
      <c r="E11" s="360">
        <v>0.8591484464902186</v>
      </c>
      <c r="F11" s="360">
        <v>1.2658227848101266E-2</v>
      </c>
      <c r="G11" s="360">
        <v>1.4959723820483315E-3</v>
      </c>
      <c r="H11" s="360">
        <v>1.1047180667433832E-2</v>
      </c>
      <c r="I11" s="360">
        <v>6.7318757192174908E-2</v>
      </c>
      <c r="J11" s="360">
        <v>1.2658227848101266E-3</v>
      </c>
      <c r="K11" s="382">
        <v>2.8768699654775605E-3</v>
      </c>
      <c r="L11" s="382">
        <v>1.5304948216340621E-2</v>
      </c>
      <c r="M11" s="382">
        <v>2.2554660529344073E-2</v>
      </c>
      <c r="N11" s="382">
        <v>0.14085155350978135</v>
      </c>
      <c r="O11" s="350" t="s">
        <v>135</v>
      </c>
      <c r="P11" s="637">
        <f>ROWS($O$5:O11)</f>
        <v>7</v>
      </c>
      <c r="Q11" s="350">
        <f t="shared" si="0"/>
        <v>7</v>
      </c>
      <c r="R11" s="350">
        <f>IFERROR(SMALL($Q$5:$Q$119,ROWS(O$5:$O11)),"")</f>
        <v>7</v>
      </c>
      <c r="T11" s="350" t="s">
        <v>644</v>
      </c>
      <c r="U11" s="350">
        <v>55</v>
      </c>
      <c r="V11" s="350">
        <v>7465</v>
      </c>
      <c r="W11" s="350">
        <v>110</v>
      </c>
      <c r="X11" s="350">
        <v>15</v>
      </c>
      <c r="Y11" s="350">
        <v>95</v>
      </c>
      <c r="Z11" s="350">
        <v>585</v>
      </c>
      <c r="AA11" s="350">
        <v>10</v>
      </c>
      <c r="AB11" s="634">
        <v>25</v>
      </c>
      <c r="AC11" s="634">
        <v>135</v>
      </c>
      <c r="AD11" s="634">
        <v>195</v>
      </c>
      <c r="AE11" s="634">
        <v>1225</v>
      </c>
      <c r="AF11" s="634" t="s">
        <v>135</v>
      </c>
      <c r="AG11" s="637">
        <f>ROWS($AF$5:AF11)</f>
        <v>7</v>
      </c>
      <c r="AH11" s="350">
        <f t="shared" si="1"/>
        <v>7</v>
      </c>
      <c r="AI11" s="350">
        <f>IFERROR(SMALL($AH$5:$AH$119,ROWS($AF$5:AF11)),"")</f>
        <v>7</v>
      </c>
      <c r="AM11" s="632" t="s">
        <v>642</v>
      </c>
      <c r="AN11" s="331">
        <f>IFERROR(INDEX($D$5:$N$119,$R9,COLUMNS(AL$4:$AL8)),"")</f>
        <v>1.3168838369836429E-2</v>
      </c>
      <c r="AO11" s="331">
        <f>IFERROR(INDEX($D$5:$N$119,$R9,COLUMNS($AL$4:AM8)),"")</f>
        <v>0.84169670085943993</v>
      </c>
      <c r="AP11" s="331">
        <f>IFERROR(INDEX($D$5:$N$119,$R9,COLUMNS($AL$4:AN8)),"")</f>
        <v>3.3823121707790407E-2</v>
      </c>
      <c r="AQ11" s="331">
        <f>IFERROR(INDEX($D$5:$N$119,$R9,COLUMNS($AL$4:AO8)),"")</f>
        <v>7.6240643193789849E-3</v>
      </c>
      <c r="AR11" s="331">
        <f>IFERROR(INDEX($D$5:$N$119,$R9,COLUMNS($AL$4:AP8)),"")</f>
        <v>1.1782644857222068E-2</v>
      </c>
      <c r="AS11" s="331">
        <f>IFERROR(INDEX($D$5:$N$119,$R9,COLUMNS($AL$4:AQ8)),"")</f>
        <v>2.8694205711117273E-2</v>
      </c>
      <c r="AT11" s="331">
        <f>IFERROR(INDEX($D$5:$N$119,$R9,COLUMNS($AL$4:AR8)),"")</f>
        <v>3.049625727751594E-3</v>
      </c>
      <c r="AU11" s="331">
        <f>IFERROR(INDEX($D$5:$N$119,$R9,COLUMNS($AL$4:AS8)),"")</f>
        <v>4.4358192403659551E-3</v>
      </c>
      <c r="AV11" s="331">
        <f>IFERROR(INDEX($D$5:$N$119,$R9,COLUMNS($AL$4:AT8)),"")</f>
        <v>1.3168838369836429E-2</v>
      </c>
      <c r="AW11" s="331">
        <f>IFERROR(INDEX($D$5:$N$119,$R9,COLUMNS($AL$4:AU8)),"")</f>
        <v>4.2556140837260885E-2</v>
      </c>
      <c r="AX11" s="332">
        <f>IFERROR(INDEX($D$5:$N$119,$R9,COLUMNS($AL$4:AV8)),"")</f>
        <v>0.15830329914056002</v>
      </c>
      <c r="AY11" s="386"/>
      <c r="AZ11" s="386"/>
      <c r="BA11" s="638" t="s">
        <v>642</v>
      </c>
      <c r="BB11" s="575">
        <f>IFERROR(INDEX($U$5:$AE$119,$AI9,COLUMNS($AZ$7:AZ11)),"")</f>
        <v>95</v>
      </c>
      <c r="BC11" s="575">
        <f>IFERROR(INDEX($U$5:$AE$119,$AI9,COLUMNS($AZ$7:BA11)),"")</f>
        <v>6070</v>
      </c>
      <c r="BD11" s="575">
        <f>IFERROR(INDEX($U$5:$AE$119,$AI9,COLUMNS($AZ$7:BB11)),"")</f>
        <v>245</v>
      </c>
      <c r="BE11" s="575">
        <f>IFERROR(INDEX($U$5:$AE$119,$AI9,COLUMNS($AZ$7:BC11)),"")</f>
        <v>55</v>
      </c>
      <c r="BF11" s="575">
        <f>IFERROR(INDEX($U$5:$AE$119,$AI9,COLUMNS($AZ$7:BD11)),"")</f>
        <v>85</v>
      </c>
      <c r="BG11" s="575">
        <f>IFERROR(INDEX($U$5:$AE$119,$AI9,COLUMNS($AZ$7:BE11)),"")</f>
        <v>205</v>
      </c>
      <c r="BH11" s="575">
        <f>IFERROR(INDEX($U$5:$AE$119,$AI9,COLUMNS($AZ$7:BF11)),"")</f>
        <v>20</v>
      </c>
      <c r="BI11" s="575">
        <f>IFERROR(INDEX($U$5:$AE$119,$AI9,COLUMNS($AZ$7:BG11)),"")</f>
        <v>30</v>
      </c>
      <c r="BJ11" s="575">
        <f>IFERROR(INDEX($U$5:$AE$119,$AI9,COLUMNS($AZ$7:BH11)),"")</f>
        <v>95</v>
      </c>
      <c r="BK11" s="575">
        <f>IFERROR(INDEX($U$5:$AE$119,$AI9,COLUMNS($AZ$7:BI11)),"")</f>
        <v>305</v>
      </c>
      <c r="BL11" s="576">
        <f>IFERROR(INDEX($U$5:$AE$119,$AI9,COLUMNS($AZ$7:BJ11)),"")</f>
        <v>1140</v>
      </c>
      <c r="CC11" s="360"/>
      <c r="CD11" s="360"/>
      <c r="CE11" s="360"/>
      <c r="CF11" s="360"/>
      <c r="CG11" s="360"/>
      <c r="CH11" s="360"/>
      <c r="CI11" s="360"/>
      <c r="CJ11" s="360"/>
      <c r="CK11" s="360"/>
      <c r="CL11" s="360"/>
      <c r="CM11" s="360"/>
      <c r="CN11" s="586"/>
      <c r="DB11" s="586"/>
    </row>
    <row r="12" spans="1:106" ht="15" x14ac:dyDescent="0.25">
      <c r="C12" s="350" t="s">
        <v>645</v>
      </c>
      <c r="D12" s="382">
        <v>1.2658227848101266E-2</v>
      </c>
      <c r="E12" s="360">
        <v>0.78085443037974689</v>
      </c>
      <c r="F12" s="360">
        <v>4.5094936708860757E-2</v>
      </c>
      <c r="G12" s="360">
        <v>3.9556962025316458E-3</v>
      </c>
      <c r="H12" s="360">
        <v>5.5379746835443038E-3</v>
      </c>
      <c r="I12" s="360">
        <v>6.8037974683544306E-2</v>
      </c>
      <c r="J12" s="360">
        <v>1.5822784810126582E-3</v>
      </c>
      <c r="K12" s="382">
        <v>7.1202531645569618E-3</v>
      </c>
      <c r="L12" s="382">
        <v>2.0569620253164556E-2</v>
      </c>
      <c r="M12" s="382">
        <v>5.4588607594936708E-2</v>
      </c>
      <c r="N12" s="382">
        <v>0.21914556962025317</v>
      </c>
      <c r="O12" s="350" t="s">
        <v>135</v>
      </c>
      <c r="P12" s="637">
        <f>ROWS($O$5:O12)</f>
        <v>8</v>
      </c>
      <c r="Q12" s="350">
        <f t="shared" si="0"/>
        <v>8</v>
      </c>
      <c r="R12" s="350">
        <f>IFERROR(SMALL($Q$5:$Q$119,ROWS(O$5:$O12)),"")</f>
        <v>8</v>
      </c>
      <c r="T12" s="350" t="s">
        <v>645</v>
      </c>
      <c r="U12" s="350">
        <v>15</v>
      </c>
      <c r="V12" s="350">
        <v>985</v>
      </c>
      <c r="W12" s="350">
        <v>55</v>
      </c>
      <c r="X12" s="350">
        <v>5</v>
      </c>
      <c r="Y12" s="350">
        <v>5</v>
      </c>
      <c r="Z12" s="350">
        <v>85</v>
      </c>
      <c r="AA12" s="350" t="s">
        <v>137</v>
      </c>
      <c r="AB12" s="634">
        <v>10</v>
      </c>
      <c r="AC12" s="634">
        <v>25</v>
      </c>
      <c r="AD12" s="634">
        <v>70</v>
      </c>
      <c r="AE12" s="634">
        <v>275</v>
      </c>
      <c r="AF12" s="634" t="s">
        <v>135</v>
      </c>
      <c r="AG12" s="637">
        <f>ROWS($AF$5:AF12)</f>
        <v>8</v>
      </c>
      <c r="AH12" s="350">
        <f t="shared" si="1"/>
        <v>8</v>
      </c>
      <c r="AI12" s="350">
        <f>IFERROR(SMALL($AH$5:$AH$119,ROWS($AF$5:AF12)),"")</f>
        <v>8</v>
      </c>
      <c r="AM12" s="632" t="s">
        <v>643</v>
      </c>
      <c r="AN12" s="331">
        <f>IFERROR(INDEX($D$5:$N$119,$R10,COLUMNS(AL$4:$AL9)),"")</f>
        <v>1.1161116111611162E-2</v>
      </c>
      <c r="AO12" s="331">
        <f>IFERROR(INDEX($D$5:$N$119,$R10,COLUMNS($AL$4:AM9)),"")</f>
        <v>0.75337533753375341</v>
      </c>
      <c r="AP12" s="331">
        <f>IFERROR(INDEX($D$5:$N$119,$R10,COLUMNS($AL$4:AN9)),"")</f>
        <v>3.5643564356435641E-2</v>
      </c>
      <c r="AQ12" s="331">
        <f>IFERROR(INDEX($D$5:$N$119,$R10,COLUMNS($AL$4:AO9)),"")</f>
        <v>4.8604860486048604E-3</v>
      </c>
      <c r="AR12" s="331">
        <f>IFERROR(INDEX($D$5:$N$119,$R10,COLUMNS($AL$4:AP9)),"")</f>
        <v>2.2142214221422141E-2</v>
      </c>
      <c r="AS12" s="331">
        <f>IFERROR(INDEX($D$5:$N$119,$R10,COLUMNS($AL$4:AQ9)),"")</f>
        <v>7.5607560756075609E-2</v>
      </c>
      <c r="AT12" s="331">
        <f>IFERROR(INDEX($D$5:$N$119,$R10,COLUMNS($AL$4:AR9)),"")</f>
        <v>1.2601260126012602E-3</v>
      </c>
      <c r="AU12" s="331">
        <f>IFERROR(INDEX($D$5:$N$119,$R10,COLUMNS($AL$4:AS9)),"")</f>
        <v>4.8604860486048604E-3</v>
      </c>
      <c r="AV12" s="331">
        <f>IFERROR(INDEX($D$5:$N$119,$R10,COLUMNS($AL$4:AT9)),"")</f>
        <v>2.2682268226822681E-2</v>
      </c>
      <c r="AW12" s="331">
        <f>IFERROR(INDEX($D$5:$N$119,$R10,COLUMNS($AL$4:AU9)),"")</f>
        <v>6.840684068406841E-2</v>
      </c>
      <c r="AX12" s="332">
        <f>IFERROR(INDEX($D$5:$N$119,$R10,COLUMNS($AL$4:AV9)),"")</f>
        <v>0.24662466246624662</v>
      </c>
      <c r="BA12" s="638" t="s">
        <v>643</v>
      </c>
      <c r="BB12" s="575">
        <f>IFERROR(INDEX($U$5:$AE$119,$AI10,COLUMNS($AZ$7:AZ12)),"")</f>
        <v>60</v>
      </c>
      <c r="BC12" s="575">
        <f>IFERROR(INDEX($U$5:$AE$119,$AI10,COLUMNS($AZ$7:BA12)),"")</f>
        <v>4185</v>
      </c>
      <c r="BD12" s="575">
        <f>IFERROR(INDEX($U$5:$AE$119,$AI10,COLUMNS($AZ$7:BB12)),"")</f>
        <v>200</v>
      </c>
      <c r="BE12" s="575">
        <f>IFERROR(INDEX($U$5:$AE$119,$AI10,COLUMNS($AZ$7:BC12)),"")</f>
        <v>25</v>
      </c>
      <c r="BF12" s="575">
        <f>IFERROR(INDEX($U$5:$AE$119,$AI10,COLUMNS($AZ$7:BD12)),"")</f>
        <v>125</v>
      </c>
      <c r="BG12" s="575">
        <f>IFERROR(INDEX($U$5:$AE$119,$AI10,COLUMNS($AZ$7:BE12)),"")</f>
        <v>420</v>
      </c>
      <c r="BH12" s="575">
        <f>IFERROR(INDEX($U$5:$AE$119,$AI10,COLUMNS($AZ$7:BF12)),"")</f>
        <v>5</v>
      </c>
      <c r="BI12" s="575">
        <f>IFERROR(INDEX($U$5:$AE$119,$AI10,COLUMNS($AZ$7:BG12)),"")</f>
        <v>25</v>
      </c>
      <c r="BJ12" s="575">
        <f>IFERROR(INDEX($U$5:$AE$119,$AI10,COLUMNS($AZ$7:BH12)),"")</f>
        <v>125</v>
      </c>
      <c r="BK12" s="575">
        <f>IFERROR(INDEX($U$5:$AE$119,$AI10,COLUMNS($AZ$7:BI12)),"")</f>
        <v>380</v>
      </c>
      <c r="BL12" s="576">
        <f>IFERROR(INDEX($U$5:$AE$119,$AI10,COLUMNS($AZ$7:BJ12)),"")</f>
        <v>1370</v>
      </c>
      <c r="CC12" s="360"/>
      <c r="CD12" s="360"/>
      <c r="CE12" s="360"/>
      <c r="CF12" s="360"/>
      <c r="CG12" s="360"/>
      <c r="CH12" s="360"/>
      <c r="CI12" s="360"/>
      <c r="CJ12" s="360"/>
      <c r="CK12" s="360"/>
      <c r="CL12" s="360"/>
      <c r="CM12" s="360"/>
      <c r="CN12" s="586"/>
      <c r="DB12" s="586"/>
    </row>
    <row r="13" spans="1:106" ht="15" x14ac:dyDescent="0.25">
      <c r="C13" s="350" t="s">
        <v>212</v>
      </c>
      <c r="D13" s="382">
        <v>9.3286835222319096E-3</v>
      </c>
      <c r="E13" s="360">
        <v>0.86285963382737574</v>
      </c>
      <c r="F13" s="360">
        <v>1.6041848299912818E-2</v>
      </c>
      <c r="G13" s="360">
        <v>3.6617262423714035E-3</v>
      </c>
      <c r="H13" s="360">
        <v>1.2816041848299913E-2</v>
      </c>
      <c r="I13" s="360">
        <v>5.5536181342632954E-2</v>
      </c>
      <c r="J13" s="360">
        <v>1.3949433304272015E-3</v>
      </c>
      <c r="K13" s="382">
        <v>3.051438535309503E-3</v>
      </c>
      <c r="L13" s="382">
        <v>1.2554489973844812E-2</v>
      </c>
      <c r="M13" s="382">
        <v>2.2755013077593724E-2</v>
      </c>
      <c r="N13" s="382">
        <v>0.13714036617262423</v>
      </c>
      <c r="O13" s="350" t="s">
        <v>135</v>
      </c>
      <c r="P13" s="637">
        <f>ROWS($O$5:O13)</f>
        <v>9</v>
      </c>
      <c r="Q13" s="350">
        <f t="shared" si="0"/>
        <v>9</v>
      </c>
      <c r="R13" s="350">
        <f>IFERROR(SMALL($Q$5:$Q$119,ROWS(O$5:$O13)),"")</f>
        <v>9</v>
      </c>
      <c r="T13" s="350" t="s">
        <v>212</v>
      </c>
      <c r="U13" s="350">
        <v>105</v>
      </c>
      <c r="V13" s="350">
        <v>9895</v>
      </c>
      <c r="W13" s="350">
        <v>185</v>
      </c>
      <c r="X13" s="350">
        <v>40</v>
      </c>
      <c r="Y13" s="350">
        <v>145</v>
      </c>
      <c r="Z13" s="350">
        <v>635</v>
      </c>
      <c r="AA13" s="350">
        <v>15</v>
      </c>
      <c r="AB13" s="634">
        <v>35</v>
      </c>
      <c r="AC13" s="634">
        <v>145</v>
      </c>
      <c r="AD13" s="634">
        <v>260</v>
      </c>
      <c r="AE13" s="634">
        <v>1575</v>
      </c>
      <c r="AF13" s="634" t="s">
        <v>135</v>
      </c>
      <c r="AG13" s="637">
        <f>ROWS($AF$5:AF13)</f>
        <v>9</v>
      </c>
      <c r="AH13" s="350">
        <f t="shared" si="1"/>
        <v>9</v>
      </c>
      <c r="AI13" s="350">
        <f>IFERROR(SMALL($AH$5:$AH$119,ROWS($AF$5:AF13)),"")</f>
        <v>9</v>
      </c>
      <c r="AM13" s="632" t="s">
        <v>644</v>
      </c>
      <c r="AN13" s="331">
        <f>IFERROR(INDEX($D$5:$N$119,$R11,COLUMNS(AL$4:$AL10)),"")</f>
        <v>6.3291139240506328E-3</v>
      </c>
      <c r="AO13" s="331">
        <f>IFERROR(INDEX($D$5:$N$119,$R11,COLUMNS($AL$4:AM10)),"")</f>
        <v>0.8591484464902186</v>
      </c>
      <c r="AP13" s="331">
        <f>IFERROR(INDEX($D$5:$N$119,$R11,COLUMNS($AL$4:AN10)),"")</f>
        <v>1.2658227848101266E-2</v>
      </c>
      <c r="AQ13" s="331">
        <f>IFERROR(INDEX($D$5:$N$119,$R11,COLUMNS($AL$4:AO10)),"")</f>
        <v>1.4959723820483315E-3</v>
      </c>
      <c r="AR13" s="331">
        <f>IFERROR(INDEX($D$5:$N$119,$R11,COLUMNS($AL$4:AP10)),"")</f>
        <v>1.1047180667433832E-2</v>
      </c>
      <c r="AS13" s="331">
        <f>IFERROR(INDEX($D$5:$N$119,$R11,COLUMNS($AL$4:AQ10)),"")</f>
        <v>6.7318757192174908E-2</v>
      </c>
      <c r="AT13" s="331">
        <f>IFERROR(INDEX($D$5:$N$119,$R11,COLUMNS($AL$4:AR10)),"")</f>
        <v>1.2658227848101266E-3</v>
      </c>
      <c r="AU13" s="331">
        <f>IFERROR(INDEX($D$5:$N$119,$R11,COLUMNS($AL$4:AS10)),"")</f>
        <v>2.8768699654775605E-3</v>
      </c>
      <c r="AV13" s="331">
        <f>IFERROR(INDEX($D$5:$N$119,$R11,COLUMNS($AL$4:AT10)),"")</f>
        <v>1.5304948216340621E-2</v>
      </c>
      <c r="AW13" s="331">
        <f>IFERROR(INDEX($D$5:$N$119,$R11,COLUMNS($AL$4:AU10)),"")</f>
        <v>2.2554660529344073E-2</v>
      </c>
      <c r="AX13" s="332">
        <f>IFERROR(INDEX($D$5:$N$119,$R11,COLUMNS($AL$4:AV10)),"")</f>
        <v>0.14085155350978135</v>
      </c>
      <c r="BA13" s="638" t="s">
        <v>644</v>
      </c>
      <c r="BB13" s="575">
        <f>IFERROR(INDEX($U$5:$AE$119,$AI11,COLUMNS($AZ$7:AZ13)),"")</f>
        <v>55</v>
      </c>
      <c r="BC13" s="575">
        <f>IFERROR(INDEX($U$5:$AE$119,$AI11,COLUMNS($AZ$7:BA13)),"")</f>
        <v>7465</v>
      </c>
      <c r="BD13" s="575">
        <f>IFERROR(INDEX($U$5:$AE$119,$AI11,COLUMNS($AZ$7:BB13)),"")</f>
        <v>110</v>
      </c>
      <c r="BE13" s="575">
        <f>IFERROR(INDEX($U$5:$AE$119,$AI11,COLUMNS($AZ$7:BC13)),"")</f>
        <v>15</v>
      </c>
      <c r="BF13" s="575">
        <f>IFERROR(INDEX($U$5:$AE$119,$AI11,COLUMNS($AZ$7:BD13)),"")</f>
        <v>95</v>
      </c>
      <c r="BG13" s="575">
        <f>IFERROR(INDEX($U$5:$AE$119,$AI11,COLUMNS($AZ$7:BE13)),"")</f>
        <v>585</v>
      </c>
      <c r="BH13" s="575">
        <f>IFERROR(INDEX($U$5:$AE$119,$AI11,COLUMNS($AZ$7:BF13)),"")</f>
        <v>10</v>
      </c>
      <c r="BI13" s="575">
        <f>IFERROR(INDEX($U$5:$AE$119,$AI11,COLUMNS($AZ$7:BG13)),"")</f>
        <v>25</v>
      </c>
      <c r="BJ13" s="575">
        <f>IFERROR(INDEX($U$5:$AE$119,$AI11,COLUMNS($AZ$7:BH13)),"")</f>
        <v>135</v>
      </c>
      <c r="BK13" s="575">
        <f>IFERROR(INDEX($U$5:$AE$119,$AI11,COLUMNS($AZ$7:BI13)),"")</f>
        <v>195</v>
      </c>
      <c r="BL13" s="576">
        <f>IFERROR(INDEX($U$5:$AE$119,$AI11,COLUMNS($AZ$7:BJ13)),"")</f>
        <v>1225</v>
      </c>
      <c r="CC13" s="360"/>
      <c r="CD13" s="360"/>
      <c r="CE13" s="360"/>
      <c r="CF13" s="360"/>
      <c r="CG13" s="360"/>
      <c r="CH13" s="360"/>
      <c r="CI13" s="360"/>
      <c r="CJ13" s="360"/>
      <c r="CK13" s="360"/>
      <c r="CL13" s="360"/>
      <c r="CM13" s="360"/>
      <c r="CN13" s="586"/>
      <c r="DB13" s="586"/>
    </row>
    <row r="14" spans="1:106" ht="15" x14ac:dyDescent="0.25">
      <c r="C14" s="350" t="s">
        <v>646</v>
      </c>
      <c r="D14" s="382">
        <v>8.0645161290322578E-3</v>
      </c>
      <c r="E14" s="360">
        <v>0.80645161290322576</v>
      </c>
      <c r="F14" s="360">
        <v>1.6129032258064516E-2</v>
      </c>
      <c r="G14" s="360">
        <v>8.0645161290322578E-3</v>
      </c>
      <c r="H14" s="360">
        <v>1.6129032258064516E-2</v>
      </c>
      <c r="I14" s="360">
        <v>9.6774193548387094E-2</v>
      </c>
      <c r="J14" s="360">
        <v>1.6129032258064516E-2</v>
      </c>
      <c r="K14" s="382">
        <v>0</v>
      </c>
      <c r="L14" s="382">
        <v>0</v>
      </c>
      <c r="M14" s="382">
        <v>3.2258064516129031E-2</v>
      </c>
      <c r="N14" s="382">
        <v>0.19354838709677419</v>
      </c>
      <c r="O14" s="350" t="s">
        <v>135</v>
      </c>
      <c r="P14" s="637">
        <f>ROWS($O$5:O14)</f>
        <v>10</v>
      </c>
      <c r="Q14" s="350">
        <f t="shared" si="0"/>
        <v>10</v>
      </c>
      <c r="R14" s="350">
        <f>IFERROR(SMALL($Q$5:$Q$119,ROWS(O$5:$O14)),"")</f>
        <v>10</v>
      </c>
      <c r="T14" s="350" t="s">
        <v>646</v>
      </c>
      <c r="U14" s="350" t="s">
        <v>137</v>
      </c>
      <c r="V14" s="350">
        <v>100</v>
      </c>
      <c r="W14" s="350" t="s">
        <v>137</v>
      </c>
      <c r="X14" s="350" t="s">
        <v>137</v>
      </c>
      <c r="Y14" s="350" t="s">
        <v>137</v>
      </c>
      <c r="Z14" s="350">
        <v>10</v>
      </c>
      <c r="AA14" s="350" t="s">
        <v>137</v>
      </c>
      <c r="AB14" s="634">
        <v>0</v>
      </c>
      <c r="AC14" s="634">
        <v>0</v>
      </c>
      <c r="AD14" s="634">
        <v>5</v>
      </c>
      <c r="AE14" s="634">
        <v>25</v>
      </c>
      <c r="AF14" s="634" t="s">
        <v>135</v>
      </c>
      <c r="AG14" s="637">
        <f>ROWS($AF$5:AF14)</f>
        <v>10</v>
      </c>
      <c r="AH14" s="350">
        <f t="shared" si="1"/>
        <v>10</v>
      </c>
      <c r="AI14" s="350">
        <f>IFERROR(SMALL($AH$5:$AH$119,ROWS($AF$5:AF14)),"")</f>
        <v>10</v>
      </c>
      <c r="AM14" s="632" t="s">
        <v>645</v>
      </c>
      <c r="AN14" s="331">
        <f>IFERROR(INDEX($D$5:$N$119,$R12,COLUMNS(AL$4:$AL11)),"")</f>
        <v>1.2658227848101266E-2</v>
      </c>
      <c r="AO14" s="331">
        <f>IFERROR(INDEX($D$5:$N$119,$R12,COLUMNS($AL$4:AM11)),"")</f>
        <v>0.78085443037974689</v>
      </c>
      <c r="AP14" s="331">
        <f>IFERROR(INDEX($D$5:$N$119,$R12,COLUMNS($AL$4:AN11)),"")</f>
        <v>4.5094936708860757E-2</v>
      </c>
      <c r="AQ14" s="331">
        <f>IFERROR(INDEX($D$5:$N$119,$R12,COLUMNS($AL$4:AO11)),"")</f>
        <v>3.9556962025316458E-3</v>
      </c>
      <c r="AR14" s="331">
        <f>IFERROR(INDEX($D$5:$N$119,$R12,COLUMNS($AL$4:AP11)),"")</f>
        <v>5.5379746835443038E-3</v>
      </c>
      <c r="AS14" s="331">
        <f>IFERROR(INDEX($D$5:$N$119,$R12,COLUMNS($AL$4:AQ11)),"")</f>
        <v>6.8037974683544306E-2</v>
      </c>
      <c r="AT14" s="331">
        <f>IFERROR(INDEX($D$5:$N$119,$R12,COLUMNS($AL$4:AR11)),"")</f>
        <v>1.5822784810126582E-3</v>
      </c>
      <c r="AU14" s="331">
        <f>IFERROR(INDEX($D$5:$N$119,$R12,COLUMNS($AL$4:AS11)),"")</f>
        <v>7.1202531645569618E-3</v>
      </c>
      <c r="AV14" s="331">
        <f>IFERROR(INDEX($D$5:$N$119,$R12,COLUMNS($AL$4:AT11)),"")</f>
        <v>2.0569620253164556E-2</v>
      </c>
      <c r="AW14" s="331">
        <f>IFERROR(INDEX($D$5:$N$119,$R12,COLUMNS($AL$4:AU11)),"")</f>
        <v>5.4588607594936708E-2</v>
      </c>
      <c r="AX14" s="332">
        <f>IFERROR(INDEX($D$5:$N$119,$R12,COLUMNS($AL$4:AV11)),"")</f>
        <v>0.21914556962025317</v>
      </c>
      <c r="BA14" s="638" t="s">
        <v>645</v>
      </c>
      <c r="BB14" s="575">
        <f>IFERROR(INDEX($U$5:$AE$119,$AI12,COLUMNS($AZ$7:AZ14)),"")</f>
        <v>15</v>
      </c>
      <c r="BC14" s="575">
        <f>IFERROR(INDEX($U$5:$AE$119,$AI12,COLUMNS($AZ$7:BA14)),"")</f>
        <v>985</v>
      </c>
      <c r="BD14" s="575">
        <f>IFERROR(INDEX($U$5:$AE$119,$AI12,COLUMNS($AZ$7:BB14)),"")</f>
        <v>55</v>
      </c>
      <c r="BE14" s="575">
        <f>IFERROR(INDEX($U$5:$AE$119,$AI12,COLUMNS($AZ$7:BC14)),"")</f>
        <v>5</v>
      </c>
      <c r="BF14" s="575">
        <f>IFERROR(INDEX($U$5:$AE$119,$AI12,COLUMNS($AZ$7:BD14)),"")</f>
        <v>5</v>
      </c>
      <c r="BG14" s="575">
        <f>IFERROR(INDEX($U$5:$AE$119,$AI12,COLUMNS($AZ$7:BE14)),"")</f>
        <v>85</v>
      </c>
      <c r="BH14" s="575" t="str">
        <f>IFERROR(INDEX($U$5:$AE$119,$AI12,COLUMNS($AZ$7:BF14)),"")</f>
        <v>-</v>
      </c>
      <c r="BI14" s="575">
        <f>IFERROR(INDEX($U$5:$AE$119,$AI12,COLUMNS($AZ$7:BG14)),"")</f>
        <v>10</v>
      </c>
      <c r="BJ14" s="575">
        <f>IFERROR(INDEX($U$5:$AE$119,$AI12,COLUMNS($AZ$7:BH14)),"")</f>
        <v>25</v>
      </c>
      <c r="BK14" s="575">
        <f>IFERROR(INDEX($U$5:$AE$119,$AI12,COLUMNS($AZ$7:BI14)),"")</f>
        <v>70</v>
      </c>
      <c r="BL14" s="576">
        <f>IFERROR(INDEX($U$5:$AE$119,$AI12,COLUMNS($AZ$7:BJ14)),"")</f>
        <v>275</v>
      </c>
      <c r="CC14" s="360"/>
      <c r="CD14" s="360"/>
      <c r="CE14" s="360"/>
      <c r="CF14" s="360"/>
      <c r="CG14" s="360"/>
      <c r="CH14" s="360"/>
      <c r="CI14" s="360"/>
      <c r="CJ14" s="360"/>
      <c r="CK14" s="360"/>
      <c r="CL14" s="360"/>
      <c r="CM14" s="360"/>
      <c r="CN14" s="586"/>
      <c r="DB14" s="586"/>
    </row>
    <row r="15" spans="1:106" ht="15" x14ac:dyDescent="0.25">
      <c r="C15" s="350" t="s">
        <v>647</v>
      </c>
      <c r="D15" s="382">
        <v>1.2502548073656316E-2</v>
      </c>
      <c r="E15" s="360">
        <v>0.58626078684514504</v>
      </c>
      <c r="F15" s="360">
        <v>5.6873004008969219E-2</v>
      </c>
      <c r="G15" s="360">
        <v>1.2910239858666848E-2</v>
      </c>
      <c r="H15" s="360">
        <v>4.1856356594414626E-2</v>
      </c>
      <c r="I15" s="360">
        <v>8.2217843310457298E-2</v>
      </c>
      <c r="J15" s="360">
        <v>2.5820479717333696E-3</v>
      </c>
      <c r="K15" s="382">
        <v>4.6205068967860299E-3</v>
      </c>
      <c r="L15" s="382">
        <v>4.9670449140449817E-2</v>
      </c>
      <c r="M15" s="382">
        <v>0.15050621729972141</v>
      </c>
      <c r="N15" s="382">
        <v>0.41373921315485496</v>
      </c>
      <c r="O15" s="350" t="s">
        <v>135</v>
      </c>
      <c r="P15" s="637">
        <f>ROWS($O$5:O15)</f>
        <v>11</v>
      </c>
      <c r="Q15" s="350">
        <f t="shared" si="0"/>
        <v>11</v>
      </c>
      <c r="R15" s="350">
        <f>IFERROR(SMALL($Q$5:$Q$119,ROWS(O$5:$O15)),"")</f>
        <v>11</v>
      </c>
      <c r="T15" s="350" t="s">
        <v>647</v>
      </c>
      <c r="U15" s="350">
        <v>185</v>
      </c>
      <c r="V15" s="350">
        <v>8630</v>
      </c>
      <c r="W15" s="350">
        <v>835</v>
      </c>
      <c r="X15" s="350">
        <v>190</v>
      </c>
      <c r="Y15" s="350">
        <v>615</v>
      </c>
      <c r="Z15" s="350">
        <v>1210</v>
      </c>
      <c r="AA15" s="350">
        <v>40</v>
      </c>
      <c r="AB15" s="634">
        <v>70</v>
      </c>
      <c r="AC15" s="634">
        <v>730</v>
      </c>
      <c r="AD15" s="634">
        <v>2215</v>
      </c>
      <c r="AE15" s="634">
        <v>6090</v>
      </c>
      <c r="AF15" s="634" t="s">
        <v>135</v>
      </c>
      <c r="AG15" s="637">
        <f>ROWS($AF$5:AF15)</f>
        <v>11</v>
      </c>
      <c r="AH15" s="350">
        <f t="shared" si="1"/>
        <v>11</v>
      </c>
      <c r="AI15" s="350">
        <f>IFERROR(SMALL($AH$5:$AH$119,ROWS($AF$5:AF15)),"")</f>
        <v>11</v>
      </c>
      <c r="AM15" s="632" t="s">
        <v>212</v>
      </c>
      <c r="AN15" s="331">
        <f>IFERROR(INDEX($D$5:$N$119,$R13,COLUMNS(AL$4:$AL12)),"")</f>
        <v>9.3286835222319096E-3</v>
      </c>
      <c r="AO15" s="331">
        <f>IFERROR(INDEX($D$5:$N$119,$R13,COLUMNS($AL$4:AM12)),"")</f>
        <v>0.86285963382737574</v>
      </c>
      <c r="AP15" s="331">
        <f>IFERROR(INDEX($D$5:$N$119,$R13,COLUMNS($AL$4:AN12)),"")</f>
        <v>1.6041848299912818E-2</v>
      </c>
      <c r="AQ15" s="331">
        <f>IFERROR(INDEX($D$5:$N$119,$R13,COLUMNS($AL$4:AO12)),"")</f>
        <v>3.6617262423714035E-3</v>
      </c>
      <c r="AR15" s="331">
        <f>IFERROR(INDEX($D$5:$N$119,$R13,COLUMNS($AL$4:AP12)),"")</f>
        <v>1.2816041848299913E-2</v>
      </c>
      <c r="AS15" s="331">
        <f>IFERROR(INDEX($D$5:$N$119,$R13,COLUMNS($AL$4:AQ12)),"")</f>
        <v>5.5536181342632954E-2</v>
      </c>
      <c r="AT15" s="331">
        <f>IFERROR(INDEX($D$5:$N$119,$R13,COLUMNS($AL$4:AR12)),"")</f>
        <v>1.3949433304272015E-3</v>
      </c>
      <c r="AU15" s="331">
        <f>IFERROR(INDEX($D$5:$N$119,$R13,COLUMNS($AL$4:AS12)),"")</f>
        <v>3.051438535309503E-3</v>
      </c>
      <c r="AV15" s="331">
        <f>IFERROR(INDEX($D$5:$N$119,$R13,COLUMNS($AL$4:AT12)),"")</f>
        <v>1.2554489973844812E-2</v>
      </c>
      <c r="AW15" s="331">
        <f>IFERROR(INDEX($D$5:$N$119,$R13,COLUMNS($AL$4:AU12)),"")</f>
        <v>2.2755013077593724E-2</v>
      </c>
      <c r="AX15" s="332">
        <f>IFERROR(INDEX($D$5:$N$119,$R13,COLUMNS($AL$4:AV12)),"")</f>
        <v>0.13714036617262423</v>
      </c>
      <c r="BA15" s="638" t="s">
        <v>212</v>
      </c>
      <c r="BB15" s="575">
        <f>IFERROR(INDEX($U$5:$AE$119,$AI13,COLUMNS($AZ$7:AZ15)),"")</f>
        <v>105</v>
      </c>
      <c r="BC15" s="575">
        <f>IFERROR(INDEX($U$5:$AE$119,$AI13,COLUMNS($AZ$7:BA15)),"")</f>
        <v>9895</v>
      </c>
      <c r="BD15" s="575">
        <f>IFERROR(INDEX($U$5:$AE$119,$AI13,COLUMNS($AZ$7:BB15)),"")</f>
        <v>185</v>
      </c>
      <c r="BE15" s="575">
        <f>IFERROR(INDEX($U$5:$AE$119,$AI13,COLUMNS($AZ$7:BC15)),"")</f>
        <v>40</v>
      </c>
      <c r="BF15" s="575">
        <f>IFERROR(INDEX($U$5:$AE$119,$AI13,COLUMNS($AZ$7:BD15)),"")</f>
        <v>145</v>
      </c>
      <c r="BG15" s="575">
        <f>IFERROR(INDEX($U$5:$AE$119,$AI13,COLUMNS($AZ$7:BE15)),"")</f>
        <v>635</v>
      </c>
      <c r="BH15" s="575">
        <f>IFERROR(INDEX($U$5:$AE$119,$AI13,COLUMNS($AZ$7:BF15)),"")</f>
        <v>15</v>
      </c>
      <c r="BI15" s="575">
        <f>IFERROR(INDEX($U$5:$AE$119,$AI13,COLUMNS($AZ$7:BG15)),"")</f>
        <v>35</v>
      </c>
      <c r="BJ15" s="575">
        <f>IFERROR(INDEX($U$5:$AE$119,$AI13,COLUMNS($AZ$7:BH15)),"")</f>
        <v>145</v>
      </c>
      <c r="BK15" s="575">
        <f>IFERROR(INDEX($U$5:$AE$119,$AI13,COLUMNS($AZ$7:BI15)),"")</f>
        <v>260</v>
      </c>
      <c r="BL15" s="576">
        <f>IFERROR(INDEX($U$5:$AE$119,$AI13,COLUMNS($AZ$7:BJ15)),"")</f>
        <v>1575</v>
      </c>
      <c r="CC15" s="360"/>
      <c r="CD15" s="360"/>
      <c r="CE15" s="360"/>
      <c r="CF15" s="360"/>
      <c r="CG15" s="360"/>
      <c r="CH15" s="360"/>
      <c r="CI15" s="360"/>
      <c r="CJ15" s="360"/>
      <c r="CK15" s="360"/>
      <c r="CL15" s="360"/>
      <c r="CM15" s="360"/>
      <c r="CN15" s="586"/>
      <c r="DB15" s="586"/>
    </row>
    <row r="16" spans="1:106" ht="15" x14ac:dyDescent="0.25">
      <c r="C16" s="350" t="s">
        <v>648</v>
      </c>
      <c r="D16" s="382">
        <v>1.2683331795959782E-2</v>
      </c>
      <c r="E16" s="360">
        <v>0.81417765888755644</v>
      </c>
      <c r="F16" s="360">
        <v>5.1471266488331335E-2</v>
      </c>
      <c r="G16" s="360">
        <v>8.9013928604372294E-3</v>
      </c>
      <c r="H16" s="360">
        <v>6.8259385665529011E-3</v>
      </c>
      <c r="I16" s="360">
        <v>4.3123328106263258E-2</v>
      </c>
      <c r="J16" s="360">
        <v>1.6142422285766996E-3</v>
      </c>
      <c r="K16" s="382">
        <v>5.2116963379762017E-3</v>
      </c>
      <c r="L16" s="382">
        <v>1.4482058850659533E-2</v>
      </c>
      <c r="M16" s="382">
        <v>4.1509085877686563E-2</v>
      </c>
      <c r="N16" s="382">
        <v>0.1858223411124435</v>
      </c>
      <c r="O16" s="350" t="s">
        <v>135</v>
      </c>
      <c r="P16" s="637">
        <f>ROWS($O$5:O16)</f>
        <v>12</v>
      </c>
      <c r="Q16" s="350">
        <f t="shared" si="0"/>
        <v>12</v>
      </c>
      <c r="R16" s="350">
        <f>IFERROR(SMALL($Q$5:$Q$119,ROWS(O$5:$O16)),"")</f>
        <v>12</v>
      </c>
      <c r="T16" s="350" t="s">
        <v>648</v>
      </c>
      <c r="U16" s="350">
        <v>275</v>
      </c>
      <c r="V16" s="350">
        <v>17655</v>
      </c>
      <c r="W16" s="350">
        <v>1115</v>
      </c>
      <c r="X16" s="350">
        <v>195</v>
      </c>
      <c r="Y16" s="350">
        <v>150</v>
      </c>
      <c r="Z16" s="350">
        <v>935</v>
      </c>
      <c r="AA16" s="350">
        <v>35</v>
      </c>
      <c r="AB16" s="634">
        <v>115</v>
      </c>
      <c r="AC16" s="634">
        <v>315</v>
      </c>
      <c r="AD16" s="634">
        <v>900</v>
      </c>
      <c r="AE16" s="634">
        <v>4030</v>
      </c>
      <c r="AF16" s="634" t="s">
        <v>135</v>
      </c>
      <c r="AG16" s="637">
        <f>ROWS($AF$5:AF16)</f>
        <v>12</v>
      </c>
      <c r="AH16" s="350">
        <f t="shared" si="1"/>
        <v>12</v>
      </c>
      <c r="AI16" s="350">
        <f>IFERROR(SMALL($AH$5:$AH$119,ROWS($AF$5:AF16)),"")</f>
        <v>12</v>
      </c>
      <c r="AM16" s="632" t="s">
        <v>646</v>
      </c>
      <c r="AN16" s="331">
        <f>IFERROR(INDEX($D$5:$N$119,$R14,COLUMNS(AL$4:$AL13)),"")</f>
        <v>8.0645161290322578E-3</v>
      </c>
      <c r="AO16" s="331">
        <f>IFERROR(INDEX($D$5:$N$119,$R14,COLUMNS($AL$4:AM13)),"")</f>
        <v>0.80645161290322576</v>
      </c>
      <c r="AP16" s="331">
        <f>IFERROR(INDEX($D$5:$N$119,$R14,COLUMNS($AL$4:AN13)),"")</f>
        <v>1.6129032258064516E-2</v>
      </c>
      <c r="AQ16" s="331">
        <f>IFERROR(INDEX($D$5:$N$119,$R14,COLUMNS($AL$4:AO13)),"")</f>
        <v>8.0645161290322578E-3</v>
      </c>
      <c r="AR16" s="331">
        <f>IFERROR(INDEX($D$5:$N$119,$R14,COLUMNS($AL$4:AP13)),"")</f>
        <v>1.6129032258064516E-2</v>
      </c>
      <c r="AS16" s="331">
        <f>IFERROR(INDEX($D$5:$N$119,$R14,COLUMNS($AL$4:AQ13)),"")</f>
        <v>9.6774193548387094E-2</v>
      </c>
      <c r="AT16" s="331">
        <f>IFERROR(INDEX($D$5:$N$119,$R14,COLUMNS($AL$4:AR13)),"")</f>
        <v>1.6129032258064516E-2</v>
      </c>
      <c r="AU16" s="331">
        <f>IFERROR(INDEX($D$5:$N$119,$R14,COLUMNS($AL$4:AS13)),"")</f>
        <v>0</v>
      </c>
      <c r="AV16" s="331">
        <f>IFERROR(INDEX($D$5:$N$119,$R14,COLUMNS($AL$4:AT13)),"")</f>
        <v>0</v>
      </c>
      <c r="AW16" s="331">
        <f>IFERROR(INDEX($D$5:$N$119,$R14,COLUMNS($AL$4:AU13)),"")</f>
        <v>3.2258064516129031E-2</v>
      </c>
      <c r="AX16" s="332">
        <f>IFERROR(INDEX($D$5:$N$119,$R14,COLUMNS($AL$4:AV13)),"")</f>
        <v>0.19354838709677419</v>
      </c>
      <c r="BA16" s="638" t="s">
        <v>646</v>
      </c>
      <c r="BB16" s="575" t="str">
        <f>IFERROR(INDEX($U$5:$AE$119,$AI14,COLUMNS($AZ$7:AZ16)),"")</f>
        <v>-</v>
      </c>
      <c r="BC16" s="575">
        <f>IFERROR(INDEX($U$5:$AE$119,$AI14,COLUMNS($AZ$7:BA16)),"")</f>
        <v>100</v>
      </c>
      <c r="BD16" s="575" t="str">
        <f>IFERROR(INDEX($U$5:$AE$119,$AI14,COLUMNS($AZ$7:BB16)),"")</f>
        <v>-</v>
      </c>
      <c r="BE16" s="575" t="str">
        <f>IFERROR(INDEX($U$5:$AE$119,$AI14,COLUMNS($AZ$7:BC16)),"")</f>
        <v>-</v>
      </c>
      <c r="BF16" s="575" t="str">
        <f>IFERROR(INDEX($U$5:$AE$119,$AI14,COLUMNS($AZ$7:BD16)),"")</f>
        <v>-</v>
      </c>
      <c r="BG16" s="575">
        <f>IFERROR(INDEX($U$5:$AE$119,$AI14,COLUMNS($AZ$7:BE16)),"")</f>
        <v>10</v>
      </c>
      <c r="BH16" s="575" t="str">
        <f>IFERROR(INDEX($U$5:$AE$119,$AI14,COLUMNS($AZ$7:BF16)),"")</f>
        <v>-</v>
      </c>
      <c r="BI16" s="575">
        <f>IFERROR(INDEX($U$5:$AE$119,$AI14,COLUMNS($AZ$7:BG16)),"")</f>
        <v>0</v>
      </c>
      <c r="BJ16" s="575">
        <f>IFERROR(INDEX($U$5:$AE$119,$AI14,COLUMNS($AZ$7:BH16)),"")</f>
        <v>0</v>
      </c>
      <c r="BK16" s="575">
        <f>IFERROR(INDEX($U$5:$AE$119,$AI14,COLUMNS($AZ$7:BI16)),"")</f>
        <v>5</v>
      </c>
      <c r="BL16" s="576">
        <f>IFERROR(INDEX($U$5:$AE$119,$AI14,COLUMNS($AZ$7:BJ16)),"")</f>
        <v>25</v>
      </c>
      <c r="CC16" s="360"/>
      <c r="CD16" s="360"/>
      <c r="CE16" s="360"/>
      <c r="CF16" s="360"/>
      <c r="CG16" s="360"/>
      <c r="CH16" s="360"/>
      <c r="CI16" s="360"/>
      <c r="CJ16" s="360"/>
      <c r="CK16" s="360"/>
      <c r="CL16" s="360"/>
      <c r="CM16" s="360"/>
      <c r="CN16" s="586"/>
      <c r="DB16" s="586"/>
    </row>
    <row r="17" spans="3:106" ht="15" x14ac:dyDescent="0.25">
      <c r="C17" s="350" t="s">
        <v>649</v>
      </c>
      <c r="D17" s="382">
        <v>1.1520737327188941E-2</v>
      </c>
      <c r="E17" s="360">
        <v>0.717741935483871</v>
      </c>
      <c r="F17" s="360">
        <v>9.1013824884792621E-2</v>
      </c>
      <c r="G17" s="360">
        <v>3.4562211981566822E-3</v>
      </c>
      <c r="H17" s="360">
        <v>1.3824884792626729E-2</v>
      </c>
      <c r="I17" s="360">
        <v>5.1843317972350228E-2</v>
      </c>
      <c r="J17" s="360">
        <v>5.7603686635944703E-3</v>
      </c>
      <c r="K17" s="382">
        <v>4.608294930875576E-3</v>
      </c>
      <c r="L17" s="382">
        <v>1.3824884792626729E-2</v>
      </c>
      <c r="M17" s="382">
        <v>8.6405529953917051E-2</v>
      </c>
      <c r="N17" s="382">
        <v>0.28225806451612906</v>
      </c>
      <c r="O17" s="350" t="s">
        <v>135</v>
      </c>
      <c r="P17" s="637">
        <f>ROWS($O$5:O17)</f>
        <v>13</v>
      </c>
      <c r="Q17" s="350">
        <f t="shared" si="0"/>
        <v>13</v>
      </c>
      <c r="R17" s="350">
        <f>IFERROR(SMALL($Q$5:$Q$119,ROWS(O$5:$O17)),"")</f>
        <v>13</v>
      </c>
      <c r="T17" s="350" t="s">
        <v>649</v>
      </c>
      <c r="U17" s="350">
        <v>10</v>
      </c>
      <c r="V17" s="350">
        <v>625</v>
      </c>
      <c r="W17" s="350">
        <v>80</v>
      </c>
      <c r="X17" s="350">
        <v>5</v>
      </c>
      <c r="Y17" s="350">
        <v>10</v>
      </c>
      <c r="Z17" s="350">
        <v>45</v>
      </c>
      <c r="AA17" s="350">
        <v>5</v>
      </c>
      <c r="AB17" s="634">
        <v>5</v>
      </c>
      <c r="AC17" s="634">
        <v>10</v>
      </c>
      <c r="AD17" s="634">
        <v>75</v>
      </c>
      <c r="AE17" s="634">
        <v>245</v>
      </c>
      <c r="AF17" s="634" t="s">
        <v>135</v>
      </c>
      <c r="AG17" s="637">
        <f>ROWS($AF$5:AF17)</f>
        <v>13</v>
      </c>
      <c r="AH17" s="350">
        <f t="shared" si="1"/>
        <v>13</v>
      </c>
      <c r="AI17" s="350">
        <f>IFERROR(SMALL($AH$5:$AH$119,ROWS($AF$5:AF17)),"")</f>
        <v>13</v>
      </c>
      <c r="AM17" s="632" t="s">
        <v>647</v>
      </c>
      <c r="AN17" s="331">
        <f>IFERROR(INDEX($D$5:$N$119,$R15,COLUMNS(AL$4:$AL14)),"")</f>
        <v>1.2502548073656316E-2</v>
      </c>
      <c r="AO17" s="331">
        <f>IFERROR(INDEX($D$5:$N$119,$R15,COLUMNS($AL$4:AM14)),"")</f>
        <v>0.58626078684514504</v>
      </c>
      <c r="AP17" s="331">
        <f>IFERROR(INDEX($D$5:$N$119,$R15,COLUMNS($AL$4:AN14)),"")</f>
        <v>5.6873004008969219E-2</v>
      </c>
      <c r="AQ17" s="331">
        <f>IFERROR(INDEX($D$5:$N$119,$R15,COLUMNS($AL$4:AO14)),"")</f>
        <v>1.2910239858666848E-2</v>
      </c>
      <c r="AR17" s="331">
        <f>IFERROR(INDEX($D$5:$N$119,$R15,COLUMNS($AL$4:AP14)),"")</f>
        <v>4.1856356594414626E-2</v>
      </c>
      <c r="AS17" s="331">
        <f>IFERROR(INDEX($D$5:$N$119,$R15,COLUMNS($AL$4:AQ14)),"")</f>
        <v>8.2217843310457298E-2</v>
      </c>
      <c r="AT17" s="331">
        <f>IFERROR(INDEX($D$5:$N$119,$R15,COLUMNS($AL$4:AR14)),"")</f>
        <v>2.5820479717333696E-3</v>
      </c>
      <c r="AU17" s="331">
        <f>IFERROR(INDEX($D$5:$N$119,$R15,COLUMNS($AL$4:AS14)),"")</f>
        <v>4.6205068967860299E-3</v>
      </c>
      <c r="AV17" s="331">
        <f>IFERROR(INDEX($D$5:$N$119,$R15,COLUMNS($AL$4:AT14)),"")</f>
        <v>4.9670449140449817E-2</v>
      </c>
      <c r="AW17" s="331">
        <f>IFERROR(INDEX($D$5:$N$119,$R15,COLUMNS($AL$4:AU14)),"")</f>
        <v>0.15050621729972141</v>
      </c>
      <c r="AX17" s="332">
        <f>IFERROR(INDEX($D$5:$N$119,$R15,COLUMNS($AL$4:AV14)),"")</f>
        <v>0.41373921315485496</v>
      </c>
      <c r="BA17" s="638" t="s">
        <v>647</v>
      </c>
      <c r="BB17" s="575">
        <f>IFERROR(INDEX($U$5:$AE$119,$AI15,COLUMNS($AZ$7:AZ17)),"")</f>
        <v>185</v>
      </c>
      <c r="BC17" s="575">
        <f>IFERROR(INDEX($U$5:$AE$119,$AI15,COLUMNS($AZ$7:BA17)),"")</f>
        <v>8630</v>
      </c>
      <c r="BD17" s="575">
        <f>IFERROR(INDEX($U$5:$AE$119,$AI15,COLUMNS($AZ$7:BB17)),"")</f>
        <v>835</v>
      </c>
      <c r="BE17" s="575">
        <f>IFERROR(INDEX($U$5:$AE$119,$AI15,COLUMNS($AZ$7:BC17)),"")</f>
        <v>190</v>
      </c>
      <c r="BF17" s="575">
        <f>IFERROR(INDEX($U$5:$AE$119,$AI15,COLUMNS($AZ$7:BD17)),"")</f>
        <v>615</v>
      </c>
      <c r="BG17" s="575">
        <f>IFERROR(INDEX($U$5:$AE$119,$AI15,COLUMNS($AZ$7:BE17)),"")</f>
        <v>1210</v>
      </c>
      <c r="BH17" s="575">
        <f>IFERROR(INDEX($U$5:$AE$119,$AI15,COLUMNS($AZ$7:BF17)),"")</f>
        <v>40</v>
      </c>
      <c r="BI17" s="575">
        <f>IFERROR(INDEX($U$5:$AE$119,$AI15,COLUMNS($AZ$7:BG17)),"")</f>
        <v>70</v>
      </c>
      <c r="BJ17" s="575">
        <f>IFERROR(INDEX($U$5:$AE$119,$AI15,COLUMNS($AZ$7:BH17)),"")</f>
        <v>730</v>
      </c>
      <c r="BK17" s="575">
        <f>IFERROR(INDEX($U$5:$AE$119,$AI15,COLUMNS($AZ$7:BI17)),"")</f>
        <v>2215</v>
      </c>
      <c r="BL17" s="576">
        <f>IFERROR(INDEX($U$5:$AE$119,$AI15,COLUMNS($AZ$7:BJ17)),"")</f>
        <v>6090</v>
      </c>
      <c r="CC17" s="360"/>
      <c r="CD17" s="360"/>
      <c r="CE17" s="360"/>
      <c r="CF17" s="360"/>
      <c r="CG17" s="360"/>
      <c r="CH17" s="360"/>
      <c r="CI17" s="360"/>
      <c r="CJ17" s="360"/>
      <c r="CK17" s="360"/>
      <c r="CL17" s="360"/>
      <c r="CM17" s="360"/>
      <c r="CN17" s="586"/>
      <c r="DB17" s="586"/>
    </row>
    <row r="18" spans="3:106" ht="15" x14ac:dyDescent="0.25">
      <c r="C18" s="350" t="s">
        <v>650</v>
      </c>
      <c r="D18" s="382">
        <v>1.6337644656228726E-2</v>
      </c>
      <c r="E18" s="360">
        <v>0.75017018379850242</v>
      </c>
      <c r="F18" s="360">
        <v>4.3567052416609936E-2</v>
      </c>
      <c r="G18" s="360">
        <v>1.0040844111640572E-2</v>
      </c>
      <c r="H18" s="360">
        <v>3.3526208304969364E-2</v>
      </c>
      <c r="I18" s="360">
        <v>5.7862491490810075E-2</v>
      </c>
      <c r="J18" s="360">
        <v>2.5527569775357388E-3</v>
      </c>
      <c r="K18" s="382">
        <v>3.7440435670524166E-3</v>
      </c>
      <c r="L18" s="382">
        <v>1.5486725663716814E-2</v>
      </c>
      <c r="M18" s="382">
        <v>6.6712049012933969E-2</v>
      </c>
      <c r="N18" s="382">
        <v>0.24982981620149761</v>
      </c>
      <c r="O18" s="350" t="s">
        <v>135</v>
      </c>
      <c r="P18" s="637">
        <f>ROWS($O$5:O18)</f>
        <v>14</v>
      </c>
      <c r="Q18" s="350">
        <f t="shared" si="0"/>
        <v>14</v>
      </c>
      <c r="R18" s="350">
        <f>IFERROR(SMALL($Q$5:$Q$119,ROWS(O$5:$O18)),"")</f>
        <v>14</v>
      </c>
      <c r="T18" s="350" t="s">
        <v>650</v>
      </c>
      <c r="U18" s="350">
        <v>95</v>
      </c>
      <c r="V18" s="350">
        <v>4410</v>
      </c>
      <c r="W18" s="350">
        <v>255</v>
      </c>
      <c r="X18" s="350">
        <v>60</v>
      </c>
      <c r="Y18" s="350">
        <v>195</v>
      </c>
      <c r="Z18" s="350">
        <v>340</v>
      </c>
      <c r="AA18" s="350">
        <v>15</v>
      </c>
      <c r="AB18" s="634">
        <v>20</v>
      </c>
      <c r="AC18" s="634">
        <v>90</v>
      </c>
      <c r="AD18" s="634">
        <v>390</v>
      </c>
      <c r="AE18" s="634">
        <v>1470</v>
      </c>
      <c r="AF18" s="634" t="s">
        <v>135</v>
      </c>
      <c r="AG18" s="637">
        <f>ROWS($AF$5:AF18)</f>
        <v>14</v>
      </c>
      <c r="AH18" s="350">
        <f t="shared" si="1"/>
        <v>14</v>
      </c>
      <c r="AI18" s="350">
        <f>IFERROR(SMALL($AH$5:$AH$119,ROWS($AF$5:AF18)),"")</f>
        <v>14</v>
      </c>
      <c r="AM18" s="632" t="s">
        <v>648</v>
      </c>
      <c r="AN18" s="331">
        <f>IFERROR(INDEX($D$5:$N$119,$R16,COLUMNS(AL$4:$AL15)),"")</f>
        <v>1.2683331795959782E-2</v>
      </c>
      <c r="AO18" s="331">
        <f>IFERROR(INDEX($D$5:$N$119,$R16,COLUMNS($AL$4:AM15)),"")</f>
        <v>0.81417765888755644</v>
      </c>
      <c r="AP18" s="331">
        <f>IFERROR(INDEX($D$5:$N$119,$R16,COLUMNS($AL$4:AN15)),"")</f>
        <v>5.1471266488331335E-2</v>
      </c>
      <c r="AQ18" s="331">
        <f>IFERROR(INDEX($D$5:$N$119,$R16,COLUMNS($AL$4:AO15)),"")</f>
        <v>8.9013928604372294E-3</v>
      </c>
      <c r="AR18" s="331">
        <f>IFERROR(INDEX($D$5:$N$119,$R16,COLUMNS($AL$4:AP15)),"")</f>
        <v>6.8259385665529011E-3</v>
      </c>
      <c r="AS18" s="331">
        <f>IFERROR(INDEX($D$5:$N$119,$R16,COLUMNS($AL$4:AQ15)),"")</f>
        <v>4.3123328106263258E-2</v>
      </c>
      <c r="AT18" s="331">
        <f>IFERROR(INDEX($D$5:$N$119,$R16,COLUMNS($AL$4:AR15)),"")</f>
        <v>1.6142422285766996E-3</v>
      </c>
      <c r="AU18" s="331">
        <f>IFERROR(INDEX($D$5:$N$119,$R16,COLUMNS($AL$4:AS15)),"")</f>
        <v>5.2116963379762017E-3</v>
      </c>
      <c r="AV18" s="331">
        <f>IFERROR(INDEX($D$5:$N$119,$R16,COLUMNS($AL$4:AT15)),"")</f>
        <v>1.4482058850659533E-2</v>
      </c>
      <c r="AW18" s="331">
        <f>IFERROR(INDEX($D$5:$N$119,$R16,COLUMNS($AL$4:AU15)),"")</f>
        <v>4.1509085877686563E-2</v>
      </c>
      <c r="AX18" s="332">
        <f>IFERROR(INDEX($D$5:$N$119,$R16,COLUMNS($AL$4:AV15)),"")</f>
        <v>0.1858223411124435</v>
      </c>
      <c r="BA18" s="638" t="s">
        <v>648</v>
      </c>
      <c r="BB18" s="575">
        <f>IFERROR(INDEX($U$5:$AE$119,$AI16,COLUMNS($AZ$7:AZ18)),"")</f>
        <v>275</v>
      </c>
      <c r="BC18" s="575">
        <f>IFERROR(INDEX($U$5:$AE$119,$AI16,COLUMNS($AZ$7:BA18)),"")</f>
        <v>17655</v>
      </c>
      <c r="BD18" s="575">
        <f>IFERROR(INDEX($U$5:$AE$119,$AI16,COLUMNS($AZ$7:BB18)),"")</f>
        <v>1115</v>
      </c>
      <c r="BE18" s="575">
        <f>IFERROR(INDEX($U$5:$AE$119,$AI16,COLUMNS($AZ$7:BC18)),"")</f>
        <v>195</v>
      </c>
      <c r="BF18" s="575">
        <f>IFERROR(INDEX($U$5:$AE$119,$AI16,COLUMNS($AZ$7:BD18)),"")</f>
        <v>150</v>
      </c>
      <c r="BG18" s="575">
        <f>IFERROR(INDEX($U$5:$AE$119,$AI16,COLUMNS($AZ$7:BE18)),"")</f>
        <v>935</v>
      </c>
      <c r="BH18" s="575">
        <f>IFERROR(INDEX($U$5:$AE$119,$AI16,COLUMNS($AZ$7:BF18)),"")</f>
        <v>35</v>
      </c>
      <c r="BI18" s="575">
        <f>IFERROR(INDEX($U$5:$AE$119,$AI16,COLUMNS($AZ$7:BG18)),"")</f>
        <v>115</v>
      </c>
      <c r="BJ18" s="575">
        <f>IFERROR(INDEX($U$5:$AE$119,$AI16,COLUMNS($AZ$7:BH18)),"")</f>
        <v>315</v>
      </c>
      <c r="BK18" s="575">
        <f>IFERROR(INDEX($U$5:$AE$119,$AI16,COLUMNS($AZ$7:BI18)),"")</f>
        <v>900</v>
      </c>
      <c r="BL18" s="576">
        <f>IFERROR(INDEX($U$5:$AE$119,$AI16,COLUMNS($AZ$7:BJ18)),"")</f>
        <v>4030</v>
      </c>
      <c r="CC18" s="360"/>
      <c r="CD18" s="360"/>
      <c r="CE18" s="360"/>
      <c r="CF18" s="360"/>
      <c r="CG18" s="360"/>
      <c r="CH18" s="360"/>
      <c r="CI18" s="360"/>
      <c r="CJ18" s="360"/>
      <c r="CK18" s="360"/>
      <c r="CL18" s="360"/>
      <c r="CM18" s="360"/>
      <c r="CN18" s="586"/>
      <c r="DB18" s="586"/>
    </row>
    <row r="19" spans="3:106" ht="15" x14ac:dyDescent="0.25">
      <c r="C19" s="350" t="s">
        <v>651</v>
      </c>
      <c r="D19" s="382">
        <v>2.0370370370370372E-2</v>
      </c>
      <c r="E19" s="360">
        <v>0.76481481481481484</v>
      </c>
      <c r="F19" s="360">
        <v>3.3333333333333333E-2</v>
      </c>
      <c r="G19" s="360">
        <v>1.8518518518518519E-3</v>
      </c>
      <c r="H19" s="360">
        <v>1.2962962962962963E-2</v>
      </c>
      <c r="I19" s="360">
        <v>9.2592592592592587E-2</v>
      </c>
      <c r="J19" s="360">
        <v>1.8518518518518519E-3</v>
      </c>
      <c r="K19" s="382">
        <v>3.7037037037037038E-3</v>
      </c>
      <c r="L19" s="382">
        <v>2.2222222222222223E-2</v>
      </c>
      <c r="M19" s="382">
        <v>4.6296296296296294E-2</v>
      </c>
      <c r="N19" s="382">
        <v>0.23518518518518519</v>
      </c>
      <c r="O19" s="350" t="s">
        <v>135</v>
      </c>
      <c r="P19" s="637">
        <f>ROWS($O$5:O19)</f>
        <v>15</v>
      </c>
      <c r="Q19" s="350">
        <f t="shared" si="0"/>
        <v>15</v>
      </c>
      <c r="R19" s="350">
        <f>IFERROR(SMALL($Q$5:$Q$119,ROWS(O$5:$O19)),"")</f>
        <v>15</v>
      </c>
      <c r="T19" s="350" t="s">
        <v>651</v>
      </c>
      <c r="U19" s="350">
        <v>10</v>
      </c>
      <c r="V19" s="350">
        <v>415</v>
      </c>
      <c r="W19" s="350">
        <v>20</v>
      </c>
      <c r="X19" s="350" t="s">
        <v>137</v>
      </c>
      <c r="Y19" s="350">
        <v>5</v>
      </c>
      <c r="Z19" s="350">
        <v>50</v>
      </c>
      <c r="AA19" s="350" t="s">
        <v>137</v>
      </c>
      <c r="AB19" s="634" t="s">
        <v>137</v>
      </c>
      <c r="AC19" s="634">
        <v>10</v>
      </c>
      <c r="AD19" s="634">
        <v>25</v>
      </c>
      <c r="AE19" s="634">
        <v>125</v>
      </c>
      <c r="AF19" s="634" t="s">
        <v>135</v>
      </c>
      <c r="AG19" s="637">
        <f>ROWS($AF$5:AF19)</f>
        <v>15</v>
      </c>
      <c r="AH19" s="350">
        <f t="shared" si="1"/>
        <v>15</v>
      </c>
      <c r="AI19" s="350">
        <f>IFERROR(SMALL($AH$5:$AH$119,ROWS($AF$5:AF19)),"")</f>
        <v>15</v>
      </c>
      <c r="AM19" s="632" t="s">
        <v>649</v>
      </c>
      <c r="AN19" s="331">
        <f>IFERROR(INDEX($D$5:$N$119,$R17,COLUMNS(AL$4:$AL16)),"")</f>
        <v>1.1520737327188941E-2</v>
      </c>
      <c r="AO19" s="331">
        <f>IFERROR(INDEX($D$5:$N$119,$R17,COLUMNS($AL$4:AM16)),"")</f>
        <v>0.717741935483871</v>
      </c>
      <c r="AP19" s="331">
        <f>IFERROR(INDEX($D$5:$N$119,$R17,COLUMNS($AL$4:AN16)),"")</f>
        <v>9.1013824884792621E-2</v>
      </c>
      <c r="AQ19" s="331">
        <f>IFERROR(INDEX($D$5:$N$119,$R17,COLUMNS($AL$4:AO16)),"")</f>
        <v>3.4562211981566822E-3</v>
      </c>
      <c r="AR19" s="331">
        <f>IFERROR(INDEX($D$5:$N$119,$R17,COLUMNS($AL$4:AP16)),"")</f>
        <v>1.3824884792626729E-2</v>
      </c>
      <c r="AS19" s="331">
        <f>IFERROR(INDEX($D$5:$N$119,$R17,COLUMNS($AL$4:AQ16)),"")</f>
        <v>5.1843317972350228E-2</v>
      </c>
      <c r="AT19" s="331">
        <f>IFERROR(INDEX($D$5:$N$119,$R17,COLUMNS($AL$4:AR16)),"")</f>
        <v>5.7603686635944703E-3</v>
      </c>
      <c r="AU19" s="331">
        <f>IFERROR(INDEX($D$5:$N$119,$R17,COLUMNS($AL$4:AS16)),"")</f>
        <v>4.608294930875576E-3</v>
      </c>
      <c r="AV19" s="331">
        <f>IFERROR(INDEX($D$5:$N$119,$R17,COLUMNS($AL$4:AT16)),"")</f>
        <v>1.3824884792626729E-2</v>
      </c>
      <c r="AW19" s="331">
        <f>IFERROR(INDEX($D$5:$N$119,$R17,COLUMNS($AL$4:AU16)),"")</f>
        <v>8.6405529953917051E-2</v>
      </c>
      <c r="AX19" s="332">
        <f>IFERROR(INDEX($D$5:$N$119,$R17,COLUMNS($AL$4:AV16)),"")</f>
        <v>0.28225806451612906</v>
      </c>
      <c r="BA19" s="638" t="s">
        <v>649</v>
      </c>
      <c r="BB19" s="575">
        <f>IFERROR(INDEX($U$5:$AE$119,$AI17,COLUMNS($AZ$7:AZ19)),"")</f>
        <v>10</v>
      </c>
      <c r="BC19" s="575">
        <f>IFERROR(INDEX($U$5:$AE$119,$AI17,COLUMNS($AZ$7:BA19)),"")</f>
        <v>625</v>
      </c>
      <c r="BD19" s="575">
        <f>IFERROR(INDEX($U$5:$AE$119,$AI17,COLUMNS($AZ$7:BB19)),"")</f>
        <v>80</v>
      </c>
      <c r="BE19" s="575">
        <f>IFERROR(INDEX($U$5:$AE$119,$AI17,COLUMNS($AZ$7:BC19)),"")</f>
        <v>5</v>
      </c>
      <c r="BF19" s="575">
        <f>IFERROR(INDEX($U$5:$AE$119,$AI17,COLUMNS($AZ$7:BD19)),"")</f>
        <v>10</v>
      </c>
      <c r="BG19" s="575">
        <f>IFERROR(INDEX($U$5:$AE$119,$AI17,COLUMNS($AZ$7:BE19)),"")</f>
        <v>45</v>
      </c>
      <c r="BH19" s="575">
        <f>IFERROR(INDEX($U$5:$AE$119,$AI17,COLUMNS($AZ$7:BF19)),"")</f>
        <v>5</v>
      </c>
      <c r="BI19" s="575">
        <f>IFERROR(INDEX($U$5:$AE$119,$AI17,COLUMNS($AZ$7:BG19)),"")</f>
        <v>5</v>
      </c>
      <c r="BJ19" s="575">
        <f>IFERROR(INDEX($U$5:$AE$119,$AI17,COLUMNS($AZ$7:BH19)),"")</f>
        <v>10</v>
      </c>
      <c r="BK19" s="575">
        <f>IFERROR(INDEX($U$5:$AE$119,$AI17,COLUMNS($AZ$7:BI19)),"")</f>
        <v>75</v>
      </c>
      <c r="BL19" s="576">
        <f>IFERROR(INDEX($U$5:$AE$119,$AI17,COLUMNS($AZ$7:BJ19)),"")</f>
        <v>245</v>
      </c>
      <c r="CC19" s="360"/>
      <c r="CD19" s="360"/>
      <c r="CE19" s="360"/>
      <c r="CF19" s="360"/>
      <c r="CG19" s="360"/>
      <c r="CH19" s="360"/>
      <c r="CI19" s="360"/>
      <c r="CJ19" s="360"/>
      <c r="CK19" s="360"/>
      <c r="CL19" s="360"/>
      <c r="CM19" s="360"/>
      <c r="CN19" s="586"/>
      <c r="DB19" s="586"/>
    </row>
    <row r="20" spans="3:106" ht="15" x14ac:dyDescent="0.25">
      <c r="C20" s="350" t="s">
        <v>652</v>
      </c>
      <c r="D20" s="382">
        <v>1.7241379310344827E-2</v>
      </c>
      <c r="E20" s="360">
        <v>0.94827586206896552</v>
      </c>
      <c r="F20" s="360">
        <v>0</v>
      </c>
      <c r="G20" s="360">
        <v>0</v>
      </c>
      <c r="H20" s="360">
        <v>8.6206896551724137E-3</v>
      </c>
      <c r="I20" s="360">
        <v>8.6206896551724137E-3</v>
      </c>
      <c r="J20" s="360">
        <v>0</v>
      </c>
      <c r="K20" s="382">
        <v>0</v>
      </c>
      <c r="L20" s="382">
        <v>8.6206896551724137E-3</v>
      </c>
      <c r="M20" s="382">
        <v>8.6206896551724137E-3</v>
      </c>
      <c r="N20" s="382">
        <v>5.1724137931034482E-2</v>
      </c>
      <c r="O20" s="350" t="s">
        <v>135</v>
      </c>
      <c r="P20" s="637">
        <f>ROWS($O$5:O20)</f>
        <v>16</v>
      </c>
      <c r="Q20" s="350">
        <f t="shared" si="0"/>
        <v>16</v>
      </c>
      <c r="R20" s="350">
        <f>IFERROR(SMALL($Q$5:$Q$119,ROWS(O$5:$O20)),"")</f>
        <v>16</v>
      </c>
      <c r="T20" s="350" t="s">
        <v>652</v>
      </c>
      <c r="U20" s="350" t="s">
        <v>137</v>
      </c>
      <c r="V20" s="350">
        <v>110</v>
      </c>
      <c r="W20" s="634">
        <v>0</v>
      </c>
      <c r="X20" s="634">
        <v>0</v>
      </c>
      <c r="Y20" s="350" t="s">
        <v>137</v>
      </c>
      <c r="Z20" s="350" t="s">
        <v>137</v>
      </c>
      <c r="AA20" s="634">
        <v>0</v>
      </c>
      <c r="AB20" s="634">
        <v>0</v>
      </c>
      <c r="AC20" s="634" t="s">
        <v>137</v>
      </c>
      <c r="AD20" s="634" t="s">
        <v>137</v>
      </c>
      <c r="AE20" s="634">
        <v>5</v>
      </c>
      <c r="AF20" s="634" t="s">
        <v>135</v>
      </c>
      <c r="AG20" s="637">
        <f>ROWS($AF$5:AF20)</f>
        <v>16</v>
      </c>
      <c r="AH20" s="350">
        <f t="shared" si="1"/>
        <v>16</v>
      </c>
      <c r="AI20" s="350">
        <f>IFERROR(SMALL($AH$5:$AH$119,ROWS($AF$5:AF20)),"")</f>
        <v>16</v>
      </c>
      <c r="AM20" s="632" t="s">
        <v>650</v>
      </c>
      <c r="AN20" s="331">
        <f>IFERROR(INDEX($D$5:$N$119,$R18,COLUMNS(AL$4:$AL17)),"")</f>
        <v>1.6337644656228726E-2</v>
      </c>
      <c r="AO20" s="331">
        <f>IFERROR(INDEX($D$5:$N$119,$R18,COLUMNS($AL$4:AM17)),"")</f>
        <v>0.75017018379850242</v>
      </c>
      <c r="AP20" s="331">
        <f>IFERROR(INDEX($D$5:$N$119,$R18,COLUMNS($AL$4:AN17)),"")</f>
        <v>4.3567052416609936E-2</v>
      </c>
      <c r="AQ20" s="331">
        <f>IFERROR(INDEX($D$5:$N$119,$R18,COLUMNS($AL$4:AO17)),"")</f>
        <v>1.0040844111640572E-2</v>
      </c>
      <c r="AR20" s="331">
        <f>IFERROR(INDEX($D$5:$N$119,$R18,COLUMNS($AL$4:AP17)),"")</f>
        <v>3.3526208304969364E-2</v>
      </c>
      <c r="AS20" s="331">
        <f>IFERROR(INDEX($D$5:$N$119,$R18,COLUMNS($AL$4:AQ17)),"")</f>
        <v>5.7862491490810075E-2</v>
      </c>
      <c r="AT20" s="331">
        <f>IFERROR(INDEX($D$5:$N$119,$R18,COLUMNS($AL$4:AR17)),"")</f>
        <v>2.5527569775357388E-3</v>
      </c>
      <c r="AU20" s="331">
        <f>IFERROR(INDEX($D$5:$N$119,$R18,COLUMNS($AL$4:AS17)),"")</f>
        <v>3.7440435670524166E-3</v>
      </c>
      <c r="AV20" s="331">
        <f>IFERROR(INDEX($D$5:$N$119,$R18,COLUMNS($AL$4:AT17)),"")</f>
        <v>1.5486725663716814E-2</v>
      </c>
      <c r="AW20" s="331">
        <f>IFERROR(INDEX($D$5:$N$119,$R18,COLUMNS($AL$4:AU17)),"")</f>
        <v>6.6712049012933969E-2</v>
      </c>
      <c r="AX20" s="332">
        <f>IFERROR(INDEX($D$5:$N$119,$R18,COLUMNS($AL$4:AV17)),"")</f>
        <v>0.24982981620149761</v>
      </c>
      <c r="BA20" s="638" t="s">
        <v>650</v>
      </c>
      <c r="BB20" s="575">
        <f>IFERROR(INDEX($U$5:$AE$119,$AI18,COLUMNS($AZ$7:AZ20)),"")</f>
        <v>95</v>
      </c>
      <c r="BC20" s="575">
        <f>IFERROR(INDEX($U$5:$AE$119,$AI18,COLUMNS($AZ$7:BA20)),"")</f>
        <v>4410</v>
      </c>
      <c r="BD20" s="575">
        <f>IFERROR(INDEX($U$5:$AE$119,$AI18,COLUMNS($AZ$7:BB20)),"")</f>
        <v>255</v>
      </c>
      <c r="BE20" s="575">
        <f>IFERROR(INDEX($U$5:$AE$119,$AI18,COLUMNS($AZ$7:BC20)),"")</f>
        <v>60</v>
      </c>
      <c r="BF20" s="575">
        <f>IFERROR(INDEX($U$5:$AE$119,$AI18,COLUMNS($AZ$7:BD20)),"")</f>
        <v>195</v>
      </c>
      <c r="BG20" s="575">
        <f>IFERROR(INDEX($U$5:$AE$119,$AI18,COLUMNS($AZ$7:BE20)),"")</f>
        <v>340</v>
      </c>
      <c r="BH20" s="575">
        <f>IFERROR(INDEX($U$5:$AE$119,$AI18,COLUMNS($AZ$7:BF20)),"")</f>
        <v>15</v>
      </c>
      <c r="BI20" s="575">
        <f>IFERROR(INDEX($U$5:$AE$119,$AI18,COLUMNS($AZ$7:BG20)),"")</f>
        <v>20</v>
      </c>
      <c r="BJ20" s="575">
        <f>IFERROR(INDEX($U$5:$AE$119,$AI18,COLUMNS($AZ$7:BH20)),"")</f>
        <v>90</v>
      </c>
      <c r="BK20" s="575">
        <f>IFERROR(INDEX($U$5:$AE$119,$AI18,COLUMNS($AZ$7:BI20)),"")</f>
        <v>390</v>
      </c>
      <c r="BL20" s="576">
        <f>IFERROR(INDEX($U$5:$AE$119,$AI18,COLUMNS($AZ$7:BJ20)),"")</f>
        <v>1470</v>
      </c>
      <c r="CC20" s="360"/>
      <c r="CD20" s="360"/>
      <c r="CE20" s="360"/>
      <c r="CF20" s="360"/>
      <c r="CG20" s="360"/>
      <c r="CH20" s="360"/>
      <c r="CI20" s="360"/>
      <c r="CJ20" s="360"/>
      <c r="CK20" s="360"/>
      <c r="CL20" s="360"/>
      <c r="CM20" s="360"/>
      <c r="CN20" s="586"/>
      <c r="DB20" s="586"/>
    </row>
    <row r="21" spans="3:106" ht="15" x14ac:dyDescent="0.25">
      <c r="C21" s="350" t="s">
        <v>653</v>
      </c>
      <c r="D21" s="382">
        <v>1.3715710723192019E-2</v>
      </c>
      <c r="E21" s="360">
        <v>0.73566084788029928</v>
      </c>
      <c r="F21" s="360">
        <v>6.4837905236907731E-2</v>
      </c>
      <c r="G21" s="360">
        <v>9.9750623441396506E-3</v>
      </c>
      <c r="H21" s="360">
        <v>1.9118869492934332E-2</v>
      </c>
      <c r="I21" s="360">
        <v>6.3591022443890269E-2</v>
      </c>
      <c r="J21" s="360">
        <v>1.2468827930174563E-3</v>
      </c>
      <c r="K21" s="382">
        <v>4.1562759767248547E-3</v>
      </c>
      <c r="L21" s="382">
        <v>1.7040731504571905E-2</v>
      </c>
      <c r="M21" s="382">
        <v>7.065669160432253E-2</v>
      </c>
      <c r="N21" s="382">
        <v>0.26433915211970077</v>
      </c>
      <c r="O21" s="350" t="s">
        <v>135</v>
      </c>
      <c r="P21" s="637">
        <f>ROWS($O$5:O21)</f>
        <v>17</v>
      </c>
      <c r="Q21" s="350">
        <f t="shared" si="0"/>
        <v>17</v>
      </c>
      <c r="R21" s="350">
        <f>IFERROR(SMALL($Q$5:$Q$119,ROWS(O$5:$O21)),"")</f>
        <v>17</v>
      </c>
      <c r="T21" s="350" t="s">
        <v>653</v>
      </c>
      <c r="U21" s="350">
        <v>35</v>
      </c>
      <c r="V21" s="350">
        <v>1770</v>
      </c>
      <c r="W21" s="350">
        <v>155</v>
      </c>
      <c r="X21" s="350">
        <v>25</v>
      </c>
      <c r="Y21" s="350">
        <v>45</v>
      </c>
      <c r="Z21" s="350">
        <v>155</v>
      </c>
      <c r="AA21" s="350">
        <v>5</v>
      </c>
      <c r="AB21" s="634">
        <v>10</v>
      </c>
      <c r="AC21" s="634">
        <v>40</v>
      </c>
      <c r="AD21" s="634">
        <v>170</v>
      </c>
      <c r="AE21" s="634">
        <v>635</v>
      </c>
      <c r="AF21" s="634" t="s">
        <v>135</v>
      </c>
      <c r="AG21" s="637">
        <f>ROWS($AF$5:AF21)</f>
        <v>17</v>
      </c>
      <c r="AH21" s="350">
        <f t="shared" si="1"/>
        <v>17</v>
      </c>
      <c r="AI21" s="350">
        <f>IFERROR(SMALL($AH$5:$AH$119,ROWS($AF$5:AF21)),"")</f>
        <v>17</v>
      </c>
      <c r="AM21" s="632" t="s">
        <v>651</v>
      </c>
      <c r="AN21" s="331">
        <f>IFERROR(INDEX($D$5:$N$119,$R19,COLUMNS(AL$4:$AL18)),"")</f>
        <v>2.0370370370370372E-2</v>
      </c>
      <c r="AO21" s="331">
        <f>IFERROR(INDEX($D$5:$N$119,$R19,COLUMNS($AL$4:AM18)),"")</f>
        <v>0.76481481481481484</v>
      </c>
      <c r="AP21" s="331">
        <f>IFERROR(INDEX($D$5:$N$119,$R19,COLUMNS($AL$4:AN18)),"")</f>
        <v>3.3333333333333333E-2</v>
      </c>
      <c r="AQ21" s="331">
        <f>IFERROR(INDEX($D$5:$N$119,$R19,COLUMNS($AL$4:AO18)),"")</f>
        <v>1.8518518518518519E-3</v>
      </c>
      <c r="AR21" s="331">
        <f>IFERROR(INDEX($D$5:$N$119,$R19,COLUMNS($AL$4:AP18)),"")</f>
        <v>1.2962962962962963E-2</v>
      </c>
      <c r="AS21" s="331">
        <f>IFERROR(INDEX($D$5:$N$119,$R19,COLUMNS($AL$4:AQ18)),"")</f>
        <v>9.2592592592592587E-2</v>
      </c>
      <c r="AT21" s="331">
        <f>IFERROR(INDEX($D$5:$N$119,$R19,COLUMNS($AL$4:AR18)),"")</f>
        <v>1.8518518518518519E-3</v>
      </c>
      <c r="AU21" s="331">
        <f>IFERROR(INDEX($D$5:$N$119,$R19,COLUMNS($AL$4:AS18)),"")</f>
        <v>3.7037037037037038E-3</v>
      </c>
      <c r="AV21" s="331">
        <f>IFERROR(INDEX($D$5:$N$119,$R19,COLUMNS($AL$4:AT18)),"")</f>
        <v>2.2222222222222223E-2</v>
      </c>
      <c r="AW21" s="331">
        <f>IFERROR(INDEX($D$5:$N$119,$R19,COLUMNS($AL$4:AU18)),"")</f>
        <v>4.6296296296296294E-2</v>
      </c>
      <c r="AX21" s="332">
        <f>IFERROR(INDEX($D$5:$N$119,$R19,COLUMNS($AL$4:AV18)),"")</f>
        <v>0.23518518518518519</v>
      </c>
      <c r="BA21" s="638" t="s">
        <v>651</v>
      </c>
      <c r="BB21" s="575">
        <f>IFERROR(INDEX($U$5:$AE$119,$AI19,COLUMNS($AZ$7:AZ21)),"")</f>
        <v>10</v>
      </c>
      <c r="BC21" s="575">
        <f>IFERROR(INDEX($U$5:$AE$119,$AI19,COLUMNS($AZ$7:BA21)),"")</f>
        <v>415</v>
      </c>
      <c r="BD21" s="575">
        <f>IFERROR(INDEX($U$5:$AE$119,$AI19,COLUMNS($AZ$7:BB21)),"")</f>
        <v>20</v>
      </c>
      <c r="BE21" s="575" t="str">
        <f>IFERROR(INDEX($U$5:$AE$119,$AI19,COLUMNS($AZ$7:BC21)),"")</f>
        <v>-</v>
      </c>
      <c r="BF21" s="575">
        <f>IFERROR(INDEX($U$5:$AE$119,$AI19,COLUMNS($AZ$7:BD21)),"")</f>
        <v>5</v>
      </c>
      <c r="BG21" s="575">
        <f>IFERROR(INDEX($U$5:$AE$119,$AI19,COLUMNS($AZ$7:BE21)),"")</f>
        <v>50</v>
      </c>
      <c r="BH21" s="575" t="str">
        <f>IFERROR(INDEX($U$5:$AE$119,$AI19,COLUMNS($AZ$7:BF21)),"")</f>
        <v>-</v>
      </c>
      <c r="BI21" s="575" t="str">
        <f>IFERROR(INDEX($U$5:$AE$119,$AI19,COLUMNS($AZ$7:BG21)),"")</f>
        <v>-</v>
      </c>
      <c r="BJ21" s="575">
        <f>IFERROR(INDEX($U$5:$AE$119,$AI19,COLUMNS($AZ$7:BH21)),"")</f>
        <v>10</v>
      </c>
      <c r="BK21" s="575">
        <f>IFERROR(INDEX($U$5:$AE$119,$AI19,COLUMNS($AZ$7:BI21)),"")</f>
        <v>25</v>
      </c>
      <c r="BL21" s="576">
        <f>IFERROR(INDEX($U$5:$AE$119,$AI19,COLUMNS($AZ$7:BJ21)),"")</f>
        <v>125</v>
      </c>
      <c r="CC21" s="360"/>
      <c r="CD21" s="360"/>
      <c r="CE21" s="360"/>
      <c r="CF21" s="360"/>
      <c r="CG21" s="360"/>
      <c r="CH21" s="360"/>
      <c r="CI21" s="360"/>
      <c r="CJ21" s="360"/>
      <c r="CK21" s="360"/>
      <c r="CL21" s="360"/>
      <c r="CM21" s="360"/>
      <c r="CN21" s="586"/>
      <c r="DB21" s="586"/>
    </row>
    <row r="22" spans="3:106" ht="15" x14ac:dyDescent="0.25">
      <c r="C22" s="350" t="s">
        <v>654</v>
      </c>
      <c r="D22" s="382">
        <v>1.290732120186204E-2</v>
      </c>
      <c r="E22" s="360">
        <v>0.73846804909013963</v>
      </c>
      <c r="F22" s="360">
        <v>7.6809140922556071E-2</v>
      </c>
      <c r="G22" s="360">
        <v>1.946677951756242E-2</v>
      </c>
      <c r="H22" s="360">
        <v>1.8197206940330089E-2</v>
      </c>
      <c r="I22" s="360">
        <v>4.633939906898011E-2</v>
      </c>
      <c r="J22" s="360">
        <v>3.5971223021582736E-3</v>
      </c>
      <c r="K22" s="382">
        <v>2.5391451544646637E-3</v>
      </c>
      <c r="L22" s="382">
        <v>1.2484130342784595E-2</v>
      </c>
      <c r="M22" s="382">
        <v>6.9191705459162076E-2</v>
      </c>
      <c r="N22" s="382">
        <v>0.26153195090986037</v>
      </c>
      <c r="O22" s="350" t="s">
        <v>135</v>
      </c>
      <c r="P22" s="637">
        <f>ROWS($O$5:O22)</f>
        <v>18</v>
      </c>
      <c r="Q22" s="350">
        <f t="shared" si="0"/>
        <v>18</v>
      </c>
      <c r="R22" s="350">
        <f>IFERROR(SMALL($Q$5:$Q$119,ROWS(O$5:$O22)),"")</f>
        <v>18</v>
      </c>
      <c r="T22" s="350" t="s">
        <v>654</v>
      </c>
      <c r="U22" s="350">
        <v>60</v>
      </c>
      <c r="V22" s="350">
        <v>3490</v>
      </c>
      <c r="W22" s="350">
        <v>365</v>
      </c>
      <c r="X22" s="350">
        <v>90</v>
      </c>
      <c r="Y22" s="350">
        <v>85</v>
      </c>
      <c r="Z22" s="350">
        <v>220</v>
      </c>
      <c r="AA22" s="350">
        <v>15</v>
      </c>
      <c r="AB22" s="634">
        <v>10</v>
      </c>
      <c r="AC22" s="634">
        <v>60</v>
      </c>
      <c r="AD22" s="634">
        <v>325</v>
      </c>
      <c r="AE22" s="634">
        <v>1235</v>
      </c>
      <c r="AF22" s="634" t="s">
        <v>135</v>
      </c>
      <c r="AG22" s="637">
        <f>ROWS($AF$5:AF22)</f>
        <v>18</v>
      </c>
      <c r="AH22" s="350">
        <f t="shared" si="1"/>
        <v>18</v>
      </c>
      <c r="AI22" s="350">
        <f>IFERROR(SMALL($AH$5:$AH$119,ROWS($AF$5:AF22)),"")</f>
        <v>18</v>
      </c>
      <c r="AM22" s="632" t="s">
        <v>652</v>
      </c>
      <c r="AN22" s="331">
        <f>IFERROR(INDEX($D$5:$N$119,$R20,COLUMNS(AL$4:$AL19)),"")</f>
        <v>1.7241379310344827E-2</v>
      </c>
      <c r="AO22" s="331">
        <f>IFERROR(INDEX($D$5:$N$119,$R20,COLUMNS($AL$4:AM19)),"")</f>
        <v>0.94827586206896552</v>
      </c>
      <c r="AP22" s="331">
        <f>IFERROR(INDEX($D$5:$N$119,$R20,COLUMNS($AL$4:AN19)),"")</f>
        <v>0</v>
      </c>
      <c r="AQ22" s="331">
        <f>IFERROR(INDEX($D$5:$N$119,$R20,COLUMNS($AL$4:AO19)),"")</f>
        <v>0</v>
      </c>
      <c r="AR22" s="331">
        <f>IFERROR(INDEX($D$5:$N$119,$R20,COLUMNS($AL$4:AP19)),"")</f>
        <v>8.6206896551724137E-3</v>
      </c>
      <c r="AS22" s="331">
        <f>IFERROR(INDEX($D$5:$N$119,$R20,COLUMNS($AL$4:AQ19)),"")</f>
        <v>8.6206896551724137E-3</v>
      </c>
      <c r="AT22" s="331">
        <f>IFERROR(INDEX($D$5:$N$119,$R20,COLUMNS($AL$4:AR19)),"")</f>
        <v>0</v>
      </c>
      <c r="AU22" s="331">
        <f>IFERROR(INDEX($D$5:$N$119,$R20,COLUMNS($AL$4:AS19)),"")</f>
        <v>0</v>
      </c>
      <c r="AV22" s="331">
        <f>IFERROR(INDEX($D$5:$N$119,$R20,COLUMNS($AL$4:AT19)),"")</f>
        <v>8.6206896551724137E-3</v>
      </c>
      <c r="AW22" s="331">
        <f>IFERROR(INDEX($D$5:$N$119,$R20,COLUMNS($AL$4:AU19)),"")</f>
        <v>8.6206896551724137E-3</v>
      </c>
      <c r="AX22" s="332">
        <f>IFERROR(INDEX($D$5:$N$119,$R20,COLUMNS($AL$4:AV19)),"")</f>
        <v>5.1724137931034482E-2</v>
      </c>
      <c r="BA22" s="638" t="s">
        <v>652</v>
      </c>
      <c r="BB22" s="575" t="str">
        <f>IFERROR(INDEX($U$5:$AE$119,$AI20,COLUMNS($AZ$7:AZ22)),"")</f>
        <v>-</v>
      </c>
      <c r="BC22" s="575">
        <f>IFERROR(INDEX($U$5:$AE$119,$AI20,COLUMNS($AZ$7:BA22)),"")</f>
        <v>110</v>
      </c>
      <c r="BD22" s="575">
        <f>IFERROR(INDEX($U$5:$AE$119,$AI20,COLUMNS($AZ$7:BB22)),"")</f>
        <v>0</v>
      </c>
      <c r="BE22" s="575">
        <f>IFERROR(INDEX($U$5:$AE$119,$AI20,COLUMNS($AZ$7:BC22)),"")</f>
        <v>0</v>
      </c>
      <c r="BF22" s="575" t="str">
        <f>IFERROR(INDEX($U$5:$AE$119,$AI20,COLUMNS($AZ$7:BD22)),"")</f>
        <v>-</v>
      </c>
      <c r="BG22" s="575" t="str">
        <f>IFERROR(INDEX($U$5:$AE$119,$AI20,COLUMNS($AZ$7:BE22)),"")</f>
        <v>-</v>
      </c>
      <c r="BH22" s="575">
        <f>IFERROR(INDEX($U$5:$AE$119,$AI20,COLUMNS($AZ$7:BF22)),"")</f>
        <v>0</v>
      </c>
      <c r="BI22" s="575">
        <f>IFERROR(INDEX($U$5:$AE$119,$AI20,COLUMNS($AZ$7:BG22)),"")</f>
        <v>0</v>
      </c>
      <c r="BJ22" s="575" t="str">
        <f>IFERROR(INDEX($U$5:$AE$119,$AI20,COLUMNS($AZ$7:BH22)),"")</f>
        <v>-</v>
      </c>
      <c r="BK22" s="575" t="str">
        <f>IFERROR(INDEX($U$5:$AE$119,$AI20,COLUMNS($AZ$7:BI22)),"")</f>
        <v>-</v>
      </c>
      <c r="BL22" s="576">
        <f>IFERROR(INDEX($U$5:$AE$119,$AI20,COLUMNS($AZ$7:BJ22)),"")</f>
        <v>5</v>
      </c>
      <c r="CC22" s="360"/>
      <c r="CD22" s="360"/>
      <c r="CE22" s="360"/>
      <c r="CF22" s="360"/>
      <c r="CG22" s="360"/>
      <c r="CH22" s="360"/>
      <c r="CI22" s="360"/>
      <c r="CJ22" s="360"/>
      <c r="CK22" s="360"/>
      <c r="CL22" s="360"/>
      <c r="CM22" s="360"/>
      <c r="CN22" s="586"/>
      <c r="DB22" s="586"/>
    </row>
    <row r="23" spans="3:106" ht="15" x14ac:dyDescent="0.25">
      <c r="C23" s="350" t="s">
        <v>655</v>
      </c>
      <c r="D23" s="382">
        <v>8.9399744572158362E-3</v>
      </c>
      <c r="E23" s="360">
        <v>0.84291187739463602</v>
      </c>
      <c r="F23" s="360">
        <v>3.9591315453384422E-2</v>
      </c>
      <c r="G23" s="360">
        <v>3.8314176245210726E-3</v>
      </c>
      <c r="H23" s="360">
        <v>1.277139208173691E-2</v>
      </c>
      <c r="I23" s="360">
        <v>4.4699872286079183E-2</v>
      </c>
      <c r="J23" s="360">
        <v>2.554278416347382E-3</v>
      </c>
      <c r="K23" s="382">
        <v>5.108556832694764E-3</v>
      </c>
      <c r="L23" s="382">
        <v>6.3856960408684551E-3</v>
      </c>
      <c r="M23" s="382">
        <v>3.3205619412515965E-2</v>
      </c>
      <c r="N23" s="382">
        <v>0.15708812260536398</v>
      </c>
      <c r="O23" s="350" t="s">
        <v>135</v>
      </c>
      <c r="P23" s="637">
        <f>ROWS($O$5:O23)</f>
        <v>19</v>
      </c>
      <c r="Q23" s="350">
        <f t="shared" si="0"/>
        <v>19</v>
      </c>
      <c r="R23" s="350">
        <f>IFERROR(SMALL($Q$5:$Q$119,ROWS(O$5:$O23)),"")</f>
        <v>19</v>
      </c>
      <c r="T23" s="350" t="s">
        <v>655</v>
      </c>
      <c r="U23" s="350">
        <v>5</v>
      </c>
      <c r="V23" s="350">
        <v>660</v>
      </c>
      <c r="W23" s="350">
        <v>30</v>
      </c>
      <c r="X23" s="350">
        <v>5</v>
      </c>
      <c r="Y23" s="350">
        <v>10</v>
      </c>
      <c r="Z23" s="350">
        <v>35</v>
      </c>
      <c r="AA23" s="350" t="s">
        <v>137</v>
      </c>
      <c r="AB23" s="634">
        <v>5</v>
      </c>
      <c r="AC23" s="634">
        <v>5</v>
      </c>
      <c r="AD23" s="634">
        <v>25</v>
      </c>
      <c r="AE23" s="634">
        <v>125</v>
      </c>
      <c r="AF23" s="634" t="s">
        <v>135</v>
      </c>
      <c r="AG23" s="637">
        <f>ROWS($AF$5:AF23)</f>
        <v>19</v>
      </c>
      <c r="AH23" s="350">
        <f t="shared" si="1"/>
        <v>19</v>
      </c>
      <c r="AI23" s="350">
        <f>IFERROR(SMALL($AH$5:$AH$119,ROWS($AF$5:AF23)),"")</f>
        <v>19</v>
      </c>
      <c r="AM23" s="632" t="s">
        <v>653</v>
      </c>
      <c r="AN23" s="331">
        <f>IFERROR(INDEX($D$5:$N$119,$R21,COLUMNS(AL$4:$AL20)),"")</f>
        <v>1.3715710723192019E-2</v>
      </c>
      <c r="AO23" s="331">
        <f>IFERROR(INDEX($D$5:$N$119,$R21,COLUMNS($AL$4:AM20)),"")</f>
        <v>0.73566084788029928</v>
      </c>
      <c r="AP23" s="331">
        <f>IFERROR(INDEX($D$5:$N$119,$R21,COLUMNS($AL$4:AN20)),"")</f>
        <v>6.4837905236907731E-2</v>
      </c>
      <c r="AQ23" s="331">
        <f>IFERROR(INDEX($D$5:$N$119,$R21,COLUMNS($AL$4:AO20)),"")</f>
        <v>9.9750623441396506E-3</v>
      </c>
      <c r="AR23" s="331">
        <f>IFERROR(INDEX($D$5:$N$119,$R21,COLUMNS($AL$4:AP20)),"")</f>
        <v>1.9118869492934332E-2</v>
      </c>
      <c r="AS23" s="331">
        <f>IFERROR(INDEX($D$5:$N$119,$R21,COLUMNS($AL$4:AQ20)),"")</f>
        <v>6.3591022443890269E-2</v>
      </c>
      <c r="AT23" s="331">
        <f>IFERROR(INDEX($D$5:$N$119,$R21,COLUMNS($AL$4:AR20)),"")</f>
        <v>1.2468827930174563E-3</v>
      </c>
      <c r="AU23" s="331">
        <f>IFERROR(INDEX($D$5:$N$119,$R21,COLUMNS($AL$4:AS20)),"")</f>
        <v>4.1562759767248547E-3</v>
      </c>
      <c r="AV23" s="331">
        <f>IFERROR(INDEX($D$5:$N$119,$R21,COLUMNS($AL$4:AT20)),"")</f>
        <v>1.7040731504571905E-2</v>
      </c>
      <c r="AW23" s="331">
        <f>IFERROR(INDEX($D$5:$N$119,$R21,COLUMNS($AL$4:AU20)),"")</f>
        <v>7.065669160432253E-2</v>
      </c>
      <c r="AX23" s="332">
        <f>IFERROR(INDEX($D$5:$N$119,$R21,COLUMNS($AL$4:AV20)),"")</f>
        <v>0.26433915211970077</v>
      </c>
      <c r="BA23" s="638" t="s">
        <v>653</v>
      </c>
      <c r="BB23" s="575">
        <f>IFERROR(INDEX($U$5:$AE$119,$AI21,COLUMNS($AZ$7:AZ23)),"")</f>
        <v>35</v>
      </c>
      <c r="BC23" s="575">
        <f>IFERROR(INDEX($U$5:$AE$119,$AI21,COLUMNS($AZ$7:BA23)),"")</f>
        <v>1770</v>
      </c>
      <c r="BD23" s="575">
        <f>IFERROR(INDEX($U$5:$AE$119,$AI21,COLUMNS($AZ$7:BB23)),"")</f>
        <v>155</v>
      </c>
      <c r="BE23" s="575">
        <f>IFERROR(INDEX($U$5:$AE$119,$AI21,COLUMNS($AZ$7:BC23)),"")</f>
        <v>25</v>
      </c>
      <c r="BF23" s="575">
        <f>IFERROR(INDEX($U$5:$AE$119,$AI21,COLUMNS($AZ$7:BD23)),"")</f>
        <v>45</v>
      </c>
      <c r="BG23" s="575">
        <f>IFERROR(INDEX($U$5:$AE$119,$AI21,COLUMNS($AZ$7:BE23)),"")</f>
        <v>155</v>
      </c>
      <c r="BH23" s="575">
        <f>IFERROR(INDEX($U$5:$AE$119,$AI21,COLUMNS($AZ$7:BF23)),"")</f>
        <v>5</v>
      </c>
      <c r="BI23" s="575">
        <f>IFERROR(INDEX($U$5:$AE$119,$AI21,COLUMNS($AZ$7:BG23)),"")</f>
        <v>10</v>
      </c>
      <c r="BJ23" s="575">
        <f>IFERROR(INDEX($U$5:$AE$119,$AI21,COLUMNS($AZ$7:BH23)),"")</f>
        <v>40</v>
      </c>
      <c r="BK23" s="575">
        <f>IFERROR(INDEX($U$5:$AE$119,$AI21,COLUMNS($AZ$7:BI23)),"")</f>
        <v>170</v>
      </c>
      <c r="BL23" s="576">
        <f>IFERROR(INDEX($U$5:$AE$119,$AI21,COLUMNS($AZ$7:BJ23)),"")</f>
        <v>635</v>
      </c>
      <c r="CC23" s="360"/>
      <c r="CD23" s="360"/>
      <c r="CE23" s="360"/>
      <c r="CF23" s="360"/>
      <c r="CG23" s="360"/>
      <c r="CH23" s="360"/>
      <c r="CI23" s="360"/>
      <c r="CJ23" s="360"/>
      <c r="CK23" s="360"/>
      <c r="CL23" s="360"/>
      <c r="CM23" s="360"/>
      <c r="CN23" s="586"/>
      <c r="DB23" s="586"/>
    </row>
    <row r="24" spans="3:106" ht="15" x14ac:dyDescent="0.25">
      <c r="C24" s="350" t="s">
        <v>656</v>
      </c>
      <c r="D24" s="382">
        <v>1.4311735623211034E-2</v>
      </c>
      <c r="E24" s="360">
        <v>0.78298204527712723</v>
      </c>
      <c r="F24" s="360">
        <v>5.1001821493624776E-2</v>
      </c>
      <c r="G24" s="360">
        <v>7.5461878740567265E-3</v>
      </c>
      <c r="H24" s="360">
        <v>1.4311735623211034E-2</v>
      </c>
      <c r="I24" s="360">
        <v>4.7619047619047616E-2</v>
      </c>
      <c r="J24" s="360">
        <v>4.4236273744470466E-3</v>
      </c>
      <c r="K24" s="382">
        <v>3.9032006245120999E-3</v>
      </c>
      <c r="L24" s="382">
        <v>1.4832162373145981E-2</v>
      </c>
      <c r="M24" s="382">
        <v>5.9068436117616446E-2</v>
      </c>
      <c r="N24" s="382">
        <v>0.21701795472287275</v>
      </c>
      <c r="O24" s="350" t="s">
        <v>135</v>
      </c>
      <c r="P24" s="637">
        <f>ROWS($O$5:O24)</f>
        <v>20</v>
      </c>
      <c r="Q24" s="350">
        <f t="shared" si="0"/>
        <v>20</v>
      </c>
      <c r="R24" s="350">
        <f>IFERROR(SMALL($Q$5:$Q$119,ROWS(O$5:$O24)),"")</f>
        <v>20</v>
      </c>
      <c r="T24" s="350" t="s">
        <v>656</v>
      </c>
      <c r="U24" s="350">
        <v>55</v>
      </c>
      <c r="V24" s="350">
        <v>3010</v>
      </c>
      <c r="W24" s="350">
        <v>195</v>
      </c>
      <c r="X24" s="350">
        <v>30</v>
      </c>
      <c r="Y24" s="350">
        <v>55</v>
      </c>
      <c r="Z24" s="350">
        <v>185</v>
      </c>
      <c r="AA24" s="350">
        <v>15</v>
      </c>
      <c r="AB24" s="634">
        <v>15</v>
      </c>
      <c r="AC24" s="634">
        <v>55</v>
      </c>
      <c r="AD24" s="634">
        <v>225</v>
      </c>
      <c r="AE24" s="634">
        <v>835</v>
      </c>
      <c r="AF24" s="634" t="s">
        <v>135</v>
      </c>
      <c r="AG24" s="637">
        <f>ROWS($AF$5:AF24)</f>
        <v>20</v>
      </c>
      <c r="AH24" s="350">
        <f t="shared" si="1"/>
        <v>20</v>
      </c>
      <c r="AI24" s="350">
        <f>IFERROR(SMALL($AH$5:$AH$119,ROWS($AF$5:AF24)),"")</f>
        <v>20</v>
      </c>
      <c r="AM24" s="632" t="s">
        <v>654</v>
      </c>
      <c r="AN24" s="331">
        <f>IFERROR(INDEX($D$5:$N$119,$R22,COLUMNS(AL$4:$AL21)),"")</f>
        <v>1.290732120186204E-2</v>
      </c>
      <c r="AO24" s="331">
        <f>IFERROR(INDEX($D$5:$N$119,$R22,COLUMNS($AL$4:AM21)),"")</f>
        <v>0.73846804909013963</v>
      </c>
      <c r="AP24" s="331">
        <f>IFERROR(INDEX($D$5:$N$119,$R22,COLUMNS($AL$4:AN21)),"")</f>
        <v>7.6809140922556071E-2</v>
      </c>
      <c r="AQ24" s="331">
        <f>IFERROR(INDEX($D$5:$N$119,$R22,COLUMNS($AL$4:AO21)),"")</f>
        <v>1.946677951756242E-2</v>
      </c>
      <c r="AR24" s="331">
        <f>IFERROR(INDEX($D$5:$N$119,$R22,COLUMNS($AL$4:AP21)),"")</f>
        <v>1.8197206940330089E-2</v>
      </c>
      <c r="AS24" s="331">
        <f>IFERROR(INDEX($D$5:$N$119,$R22,COLUMNS($AL$4:AQ21)),"")</f>
        <v>4.633939906898011E-2</v>
      </c>
      <c r="AT24" s="331">
        <f>IFERROR(INDEX($D$5:$N$119,$R22,COLUMNS($AL$4:AR21)),"")</f>
        <v>3.5971223021582736E-3</v>
      </c>
      <c r="AU24" s="331">
        <f>IFERROR(INDEX($D$5:$N$119,$R22,COLUMNS($AL$4:AS21)),"")</f>
        <v>2.5391451544646637E-3</v>
      </c>
      <c r="AV24" s="331">
        <f>IFERROR(INDEX($D$5:$N$119,$R22,COLUMNS($AL$4:AT21)),"")</f>
        <v>1.2484130342784595E-2</v>
      </c>
      <c r="AW24" s="331">
        <f>IFERROR(INDEX($D$5:$N$119,$R22,COLUMNS($AL$4:AU21)),"")</f>
        <v>6.9191705459162076E-2</v>
      </c>
      <c r="AX24" s="332">
        <f>IFERROR(INDEX($D$5:$N$119,$R22,COLUMNS($AL$4:AV21)),"")</f>
        <v>0.26153195090986037</v>
      </c>
      <c r="BA24" s="638" t="s">
        <v>654</v>
      </c>
      <c r="BB24" s="575">
        <f>IFERROR(INDEX($U$5:$AE$119,$AI22,COLUMNS($AZ$7:AZ24)),"")</f>
        <v>60</v>
      </c>
      <c r="BC24" s="575">
        <f>IFERROR(INDEX($U$5:$AE$119,$AI22,COLUMNS($AZ$7:BA24)),"")</f>
        <v>3490</v>
      </c>
      <c r="BD24" s="575">
        <f>IFERROR(INDEX($U$5:$AE$119,$AI22,COLUMNS($AZ$7:BB24)),"")</f>
        <v>365</v>
      </c>
      <c r="BE24" s="575">
        <f>IFERROR(INDEX($U$5:$AE$119,$AI22,COLUMNS($AZ$7:BC24)),"")</f>
        <v>90</v>
      </c>
      <c r="BF24" s="575">
        <f>IFERROR(INDEX($U$5:$AE$119,$AI22,COLUMNS($AZ$7:BD24)),"")</f>
        <v>85</v>
      </c>
      <c r="BG24" s="575">
        <f>IFERROR(INDEX($U$5:$AE$119,$AI22,COLUMNS($AZ$7:BE24)),"")</f>
        <v>220</v>
      </c>
      <c r="BH24" s="575">
        <f>IFERROR(INDEX($U$5:$AE$119,$AI22,COLUMNS($AZ$7:BF24)),"")</f>
        <v>15</v>
      </c>
      <c r="BI24" s="575">
        <f>IFERROR(INDEX($U$5:$AE$119,$AI22,COLUMNS($AZ$7:BG24)),"")</f>
        <v>10</v>
      </c>
      <c r="BJ24" s="575">
        <f>IFERROR(INDEX($U$5:$AE$119,$AI22,COLUMNS($AZ$7:BH24)),"")</f>
        <v>60</v>
      </c>
      <c r="BK24" s="575">
        <f>IFERROR(INDEX($U$5:$AE$119,$AI22,COLUMNS($AZ$7:BI24)),"")</f>
        <v>325</v>
      </c>
      <c r="BL24" s="576">
        <f>IFERROR(INDEX($U$5:$AE$119,$AI22,COLUMNS($AZ$7:BJ24)),"")</f>
        <v>1235</v>
      </c>
      <c r="CC24" s="360"/>
      <c r="CD24" s="360"/>
      <c r="CE24" s="360"/>
      <c r="CF24" s="360"/>
      <c r="CG24" s="360"/>
      <c r="CH24" s="360"/>
      <c r="CI24" s="360"/>
      <c r="CJ24" s="360"/>
      <c r="CK24" s="360"/>
      <c r="CL24" s="360"/>
      <c r="CM24" s="360"/>
      <c r="CN24" s="586"/>
      <c r="DB24" s="586"/>
    </row>
    <row r="25" spans="3:106" x14ac:dyDescent="0.3">
      <c r="C25" s="350" t="s">
        <v>657</v>
      </c>
      <c r="D25" s="382">
        <v>1.2589928057553957E-2</v>
      </c>
      <c r="E25" s="360">
        <v>0.8920863309352518</v>
      </c>
      <c r="F25" s="360">
        <v>1.2589928057553957E-2</v>
      </c>
      <c r="G25" s="360">
        <v>5.3956834532374104E-3</v>
      </c>
      <c r="H25" s="360">
        <v>1.7985611510791368E-3</v>
      </c>
      <c r="I25" s="360">
        <v>4.6762589928057555E-2</v>
      </c>
      <c r="J25" s="360">
        <v>1.7985611510791368E-3</v>
      </c>
      <c r="K25" s="382">
        <v>3.5971223021582736E-3</v>
      </c>
      <c r="L25" s="382">
        <v>5.3956834532374104E-3</v>
      </c>
      <c r="M25" s="382">
        <v>1.7985611510791366E-2</v>
      </c>
      <c r="N25" s="382">
        <v>0.1079136690647482</v>
      </c>
      <c r="O25" s="350" t="s">
        <v>135</v>
      </c>
      <c r="P25" s="637">
        <f>ROWS($O$5:O25)</f>
        <v>21</v>
      </c>
      <c r="Q25" s="350">
        <f t="shared" si="0"/>
        <v>21</v>
      </c>
      <c r="R25" s="350">
        <f>IFERROR(SMALL($Q$5:$Q$119,ROWS(O$5:$O25)),"")</f>
        <v>21</v>
      </c>
      <c r="T25" s="350" t="s">
        <v>657</v>
      </c>
      <c r="U25" s="350">
        <v>5</v>
      </c>
      <c r="V25" s="350">
        <v>495</v>
      </c>
      <c r="W25" s="350">
        <v>5</v>
      </c>
      <c r="X25" s="350">
        <v>5</v>
      </c>
      <c r="Y25" s="350" t="s">
        <v>137</v>
      </c>
      <c r="Z25" s="350">
        <v>25</v>
      </c>
      <c r="AA25" s="350" t="s">
        <v>137</v>
      </c>
      <c r="AB25" s="634" t="s">
        <v>137</v>
      </c>
      <c r="AC25" s="634">
        <v>5</v>
      </c>
      <c r="AD25" s="634">
        <v>10</v>
      </c>
      <c r="AE25" s="634">
        <v>60</v>
      </c>
      <c r="AF25" s="634" t="s">
        <v>135</v>
      </c>
      <c r="AG25" s="637">
        <f>ROWS($AF$5:AF25)</f>
        <v>21</v>
      </c>
      <c r="AH25" s="350">
        <f t="shared" si="1"/>
        <v>21</v>
      </c>
      <c r="AI25" s="350">
        <f>IFERROR(SMALL($AH$5:$AH$119,ROWS($AF$5:AF25)),"")</f>
        <v>21</v>
      </c>
      <c r="AM25" s="632" t="s">
        <v>655</v>
      </c>
      <c r="AN25" s="331">
        <f>IFERROR(INDEX($D$5:$N$119,$R23,COLUMNS(AL$4:$AL22)),"")</f>
        <v>8.9399744572158362E-3</v>
      </c>
      <c r="AO25" s="331">
        <f>IFERROR(INDEX($D$5:$N$119,$R23,COLUMNS($AL$4:AM22)),"")</f>
        <v>0.84291187739463602</v>
      </c>
      <c r="AP25" s="331">
        <f>IFERROR(INDEX($D$5:$N$119,$R23,COLUMNS($AL$4:AN22)),"")</f>
        <v>3.9591315453384422E-2</v>
      </c>
      <c r="AQ25" s="331">
        <f>IFERROR(INDEX($D$5:$N$119,$R23,COLUMNS($AL$4:AO22)),"")</f>
        <v>3.8314176245210726E-3</v>
      </c>
      <c r="AR25" s="331">
        <f>IFERROR(INDEX($D$5:$N$119,$R23,COLUMNS($AL$4:AP22)),"")</f>
        <v>1.277139208173691E-2</v>
      </c>
      <c r="AS25" s="331">
        <f>IFERROR(INDEX($D$5:$N$119,$R23,COLUMNS($AL$4:AQ22)),"")</f>
        <v>4.4699872286079183E-2</v>
      </c>
      <c r="AT25" s="331">
        <f>IFERROR(INDEX($D$5:$N$119,$R23,COLUMNS($AL$4:AR22)),"")</f>
        <v>2.554278416347382E-3</v>
      </c>
      <c r="AU25" s="331">
        <f>IFERROR(INDEX($D$5:$N$119,$R23,COLUMNS($AL$4:AS22)),"")</f>
        <v>5.108556832694764E-3</v>
      </c>
      <c r="AV25" s="331">
        <f>IFERROR(INDEX($D$5:$N$119,$R23,COLUMNS($AL$4:AT22)),"")</f>
        <v>6.3856960408684551E-3</v>
      </c>
      <c r="AW25" s="331">
        <f>IFERROR(INDEX($D$5:$N$119,$R23,COLUMNS($AL$4:AU22)),"")</f>
        <v>3.3205619412515965E-2</v>
      </c>
      <c r="AX25" s="332">
        <f>IFERROR(INDEX($D$5:$N$119,$R23,COLUMNS($AL$4:AV22)),"")</f>
        <v>0.15708812260536398</v>
      </c>
      <c r="BA25" s="638" t="s">
        <v>655</v>
      </c>
      <c r="BB25" s="575">
        <f>IFERROR(INDEX($U$5:$AE$119,$AI23,COLUMNS($AZ$7:AZ25)),"")</f>
        <v>5</v>
      </c>
      <c r="BC25" s="575">
        <f>IFERROR(INDEX($U$5:$AE$119,$AI23,COLUMNS($AZ$7:BA25)),"")</f>
        <v>660</v>
      </c>
      <c r="BD25" s="575">
        <f>IFERROR(INDEX($U$5:$AE$119,$AI23,COLUMNS($AZ$7:BB25)),"")</f>
        <v>30</v>
      </c>
      <c r="BE25" s="575">
        <f>IFERROR(INDEX($U$5:$AE$119,$AI23,COLUMNS($AZ$7:BC25)),"")</f>
        <v>5</v>
      </c>
      <c r="BF25" s="575">
        <f>IFERROR(INDEX($U$5:$AE$119,$AI23,COLUMNS($AZ$7:BD25)),"")</f>
        <v>10</v>
      </c>
      <c r="BG25" s="575">
        <f>IFERROR(INDEX($U$5:$AE$119,$AI23,COLUMNS($AZ$7:BE25)),"")</f>
        <v>35</v>
      </c>
      <c r="BH25" s="575" t="str">
        <f>IFERROR(INDEX($U$5:$AE$119,$AI23,COLUMNS($AZ$7:BF25)),"")</f>
        <v>-</v>
      </c>
      <c r="BI25" s="575">
        <f>IFERROR(INDEX($U$5:$AE$119,$AI23,COLUMNS($AZ$7:BG25)),"")</f>
        <v>5</v>
      </c>
      <c r="BJ25" s="575">
        <f>IFERROR(INDEX($U$5:$AE$119,$AI23,COLUMNS($AZ$7:BH25)),"")</f>
        <v>5</v>
      </c>
      <c r="BK25" s="575">
        <f>IFERROR(INDEX($U$5:$AE$119,$AI23,COLUMNS($AZ$7:BI25)),"")</f>
        <v>25</v>
      </c>
      <c r="BL25" s="576">
        <f>IFERROR(INDEX($U$5:$AE$119,$AI23,COLUMNS($AZ$7:BJ25)),"")</f>
        <v>125</v>
      </c>
      <c r="CC25" s="360"/>
      <c r="CD25" s="360"/>
      <c r="CE25" s="360"/>
      <c r="CF25" s="360"/>
      <c r="CG25" s="360"/>
      <c r="CH25" s="360"/>
      <c r="CI25" s="360"/>
      <c r="CJ25" s="360"/>
      <c r="CK25" s="360"/>
      <c r="CL25" s="360"/>
      <c r="CM25" s="360"/>
      <c r="CN25" s="586"/>
      <c r="DB25" s="586"/>
    </row>
    <row r="26" spans="3:106" x14ac:dyDescent="0.3">
      <c r="C26" s="350" t="s">
        <v>658</v>
      </c>
      <c r="D26" s="382">
        <v>8.5658345570239838E-3</v>
      </c>
      <c r="E26" s="360">
        <v>0.81448849730788053</v>
      </c>
      <c r="F26" s="360">
        <v>2.0802741067058247E-2</v>
      </c>
      <c r="G26" s="360">
        <v>4.1605482134116495E-3</v>
      </c>
      <c r="H26" s="360">
        <v>1.7376407244248653E-2</v>
      </c>
      <c r="I26" s="360">
        <v>7.953989231522271E-2</v>
      </c>
      <c r="J26" s="360">
        <v>2.2026431718061676E-3</v>
      </c>
      <c r="K26" s="382">
        <v>2.6921194322075378E-3</v>
      </c>
      <c r="L26" s="382">
        <v>1.7376407244248653E-2</v>
      </c>
      <c r="M26" s="382">
        <v>3.2794909446891826E-2</v>
      </c>
      <c r="N26" s="382">
        <v>0.18551150269211944</v>
      </c>
      <c r="O26" s="350" t="s">
        <v>135</v>
      </c>
      <c r="P26" s="637">
        <f>ROWS($O$5:O26)</f>
        <v>22</v>
      </c>
      <c r="Q26" s="350">
        <f t="shared" si="0"/>
        <v>22</v>
      </c>
      <c r="R26" s="350">
        <f>IFERROR(SMALL($Q$5:$Q$119,ROWS(O$5:$O26)),"")</f>
        <v>22</v>
      </c>
      <c r="T26" s="350" t="s">
        <v>658</v>
      </c>
      <c r="U26" s="350">
        <v>35</v>
      </c>
      <c r="V26" s="350">
        <v>3330</v>
      </c>
      <c r="W26" s="350">
        <v>85</v>
      </c>
      <c r="X26" s="350">
        <v>15</v>
      </c>
      <c r="Y26" s="350">
        <v>70</v>
      </c>
      <c r="Z26" s="350">
        <v>325</v>
      </c>
      <c r="AA26" s="350">
        <v>10</v>
      </c>
      <c r="AB26" s="634">
        <v>10</v>
      </c>
      <c r="AC26" s="634">
        <v>70</v>
      </c>
      <c r="AD26" s="634">
        <v>135</v>
      </c>
      <c r="AE26" s="634">
        <v>760</v>
      </c>
      <c r="AF26" s="634" t="s">
        <v>135</v>
      </c>
      <c r="AG26" s="637">
        <f>ROWS($AF$5:AF26)</f>
        <v>22</v>
      </c>
      <c r="AH26" s="350">
        <f t="shared" si="1"/>
        <v>22</v>
      </c>
      <c r="AI26" s="350">
        <f>IFERROR(SMALL($AH$5:$AH$119,ROWS($AF$5:AF26)),"")</f>
        <v>22</v>
      </c>
      <c r="AM26" s="632" t="s">
        <v>656</v>
      </c>
      <c r="AN26" s="331">
        <f>IFERROR(INDEX($D$5:$N$119,$R24,COLUMNS(AL$4:$AL23)),"")</f>
        <v>1.4311735623211034E-2</v>
      </c>
      <c r="AO26" s="331">
        <f>IFERROR(INDEX($D$5:$N$119,$R24,COLUMNS($AL$4:AM23)),"")</f>
        <v>0.78298204527712723</v>
      </c>
      <c r="AP26" s="331">
        <f>IFERROR(INDEX($D$5:$N$119,$R24,COLUMNS($AL$4:AN23)),"")</f>
        <v>5.1001821493624776E-2</v>
      </c>
      <c r="AQ26" s="331">
        <f>IFERROR(INDEX($D$5:$N$119,$R24,COLUMNS($AL$4:AO23)),"")</f>
        <v>7.5461878740567265E-3</v>
      </c>
      <c r="AR26" s="331">
        <f>IFERROR(INDEX($D$5:$N$119,$R24,COLUMNS($AL$4:AP23)),"")</f>
        <v>1.4311735623211034E-2</v>
      </c>
      <c r="AS26" s="331">
        <f>IFERROR(INDEX($D$5:$N$119,$R24,COLUMNS($AL$4:AQ23)),"")</f>
        <v>4.7619047619047616E-2</v>
      </c>
      <c r="AT26" s="331">
        <f>IFERROR(INDEX($D$5:$N$119,$R24,COLUMNS($AL$4:AR23)),"")</f>
        <v>4.4236273744470466E-3</v>
      </c>
      <c r="AU26" s="331">
        <f>IFERROR(INDEX($D$5:$N$119,$R24,COLUMNS($AL$4:AS23)),"")</f>
        <v>3.9032006245120999E-3</v>
      </c>
      <c r="AV26" s="331">
        <f>IFERROR(INDEX($D$5:$N$119,$R24,COLUMNS($AL$4:AT23)),"")</f>
        <v>1.4832162373145981E-2</v>
      </c>
      <c r="AW26" s="331">
        <f>IFERROR(INDEX($D$5:$N$119,$R24,COLUMNS($AL$4:AU23)),"")</f>
        <v>5.9068436117616446E-2</v>
      </c>
      <c r="AX26" s="332">
        <f>IFERROR(INDEX($D$5:$N$119,$R24,COLUMNS($AL$4:AV23)),"")</f>
        <v>0.21701795472287275</v>
      </c>
      <c r="BA26" s="638" t="s">
        <v>656</v>
      </c>
      <c r="BB26" s="575">
        <f>IFERROR(INDEX($U$5:$AE$119,$AI24,COLUMNS($AZ$7:AZ26)),"")</f>
        <v>55</v>
      </c>
      <c r="BC26" s="575">
        <f>IFERROR(INDEX($U$5:$AE$119,$AI24,COLUMNS($AZ$7:BA26)),"")</f>
        <v>3010</v>
      </c>
      <c r="BD26" s="575">
        <f>IFERROR(INDEX($U$5:$AE$119,$AI24,COLUMNS($AZ$7:BB26)),"")</f>
        <v>195</v>
      </c>
      <c r="BE26" s="575">
        <f>IFERROR(INDEX($U$5:$AE$119,$AI24,COLUMNS($AZ$7:BC26)),"")</f>
        <v>30</v>
      </c>
      <c r="BF26" s="575">
        <f>IFERROR(INDEX($U$5:$AE$119,$AI24,COLUMNS($AZ$7:BD26)),"")</f>
        <v>55</v>
      </c>
      <c r="BG26" s="575">
        <f>IFERROR(INDEX($U$5:$AE$119,$AI24,COLUMNS($AZ$7:BE26)),"")</f>
        <v>185</v>
      </c>
      <c r="BH26" s="575">
        <f>IFERROR(INDEX($U$5:$AE$119,$AI24,COLUMNS($AZ$7:BF26)),"")</f>
        <v>15</v>
      </c>
      <c r="BI26" s="575">
        <f>IFERROR(INDEX($U$5:$AE$119,$AI24,COLUMNS($AZ$7:BG26)),"")</f>
        <v>15</v>
      </c>
      <c r="BJ26" s="575">
        <f>IFERROR(INDEX($U$5:$AE$119,$AI24,COLUMNS($AZ$7:BH26)),"")</f>
        <v>55</v>
      </c>
      <c r="BK26" s="575">
        <f>IFERROR(INDEX($U$5:$AE$119,$AI24,COLUMNS($AZ$7:BI26)),"")</f>
        <v>225</v>
      </c>
      <c r="BL26" s="576">
        <f>IFERROR(INDEX($U$5:$AE$119,$AI24,COLUMNS($AZ$7:BJ26)),"")</f>
        <v>835</v>
      </c>
      <c r="CC26" s="360"/>
      <c r="CD26" s="360"/>
      <c r="CE26" s="360"/>
      <c r="CF26" s="360"/>
      <c r="CG26" s="360"/>
      <c r="CH26" s="360"/>
      <c r="CI26" s="360"/>
      <c r="CJ26" s="360"/>
      <c r="CK26" s="360"/>
      <c r="CL26" s="360"/>
      <c r="CM26" s="360"/>
      <c r="CN26" s="586"/>
      <c r="DB26" s="586"/>
    </row>
    <row r="27" spans="3:106" x14ac:dyDescent="0.3">
      <c r="C27" s="350" t="s">
        <v>659</v>
      </c>
      <c r="D27" s="382">
        <v>2.306805074971165E-3</v>
      </c>
      <c r="E27" s="360">
        <v>0.82814302191464817</v>
      </c>
      <c r="F27" s="360">
        <v>1.4994232987312572E-2</v>
      </c>
      <c r="G27" s="360">
        <v>2.306805074971165E-3</v>
      </c>
      <c r="H27" s="360">
        <v>1.845444059976932E-2</v>
      </c>
      <c r="I27" s="360">
        <v>8.1891580161476352E-2</v>
      </c>
      <c r="J27" s="360">
        <v>0</v>
      </c>
      <c r="K27" s="382">
        <v>3.4602076124567475E-3</v>
      </c>
      <c r="L27" s="382">
        <v>5.7670126874279125E-3</v>
      </c>
      <c r="M27" s="382">
        <v>4.2675893886966548E-2</v>
      </c>
      <c r="N27" s="382">
        <v>0.17185697808535177</v>
      </c>
      <c r="O27" s="350" t="s">
        <v>135</v>
      </c>
      <c r="P27" s="637">
        <f>ROWS($O$5:O27)</f>
        <v>23</v>
      </c>
      <c r="Q27" s="350">
        <f t="shared" si="0"/>
        <v>23</v>
      </c>
      <c r="R27" s="350">
        <f>IFERROR(SMALL($Q$5:$Q$119,ROWS(O$5:$O27)),"")</f>
        <v>23</v>
      </c>
      <c r="T27" s="350" t="s">
        <v>659</v>
      </c>
      <c r="U27" s="350" t="s">
        <v>137</v>
      </c>
      <c r="V27" s="350">
        <v>720</v>
      </c>
      <c r="W27" s="350">
        <v>15</v>
      </c>
      <c r="X27" s="350" t="s">
        <v>137</v>
      </c>
      <c r="Y27" s="350">
        <v>15</v>
      </c>
      <c r="Z27" s="350">
        <v>70</v>
      </c>
      <c r="AA27" s="634">
        <v>0</v>
      </c>
      <c r="AB27" s="634">
        <v>5</v>
      </c>
      <c r="AC27" s="634">
        <v>5</v>
      </c>
      <c r="AD27" s="634">
        <v>35</v>
      </c>
      <c r="AE27" s="634">
        <v>150</v>
      </c>
      <c r="AF27" s="634" t="s">
        <v>135</v>
      </c>
      <c r="AG27" s="637">
        <f>ROWS($AF$5:AF27)</f>
        <v>23</v>
      </c>
      <c r="AH27" s="350">
        <f t="shared" si="1"/>
        <v>23</v>
      </c>
      <c r="AI27" s="350">
        <f>IFERROR(SMALL($AH$5:$AH$119,ROWS($AF$5:AF27)),"")</f>
        <v>23</v>
      </c>
      <c r="AM27" s="632" t="s">
        <v>657</v>
      </c>
      <c r="AN27" s="331">
        <f>IFERROR(INDEX($D$5:$N$119,$R25,COLUMNS(AL$4:$AL24)),"")</f>
        <v>1.2589928057553957E-2</v>
      </c>
      <c r="AO27" s="331">
        <f>IFERROR(INDEX($D$5:$N$119,$R25,COLUMNS($AL$4:AM24)),"")</f>
        <v>0.8920863309352518</v>
      </c>
      <c r="AP27" s="331">
        <f>IFERROR(INDEX($D$5:$N$119,$R25,COLUMNS($AL$4:AN24)),"")</f>
        <v>1.2589928057553957E-2</v>
      </c>
      <c r="AQ27" s="331">
        <f>IFERROR(INDEX($D$5:$N$119,$R25,COLUMNS($AL$4:AO24)),"")</f>
        <v>5.3956834532374104E-3</v>
      </c>
      <c r="AR27" s="331">
        <f>IFERROR(INDEX($D$5:$N$119,$R25,COLUMNS($AL$4:AP24)),"")</f>
        <v>1.7985611510791368E-3</v>
      </c>
      <c r="AS27" s="331">
        <f>IFERROR(INDEX($D$5:$N$119,$R25,COLUMNS($AL$4:AQ24)),"")</f>
        <v>4.6762589928057555E-2</v>
      </c>
      <c r="AT27" s="331">
        <f>IFERROR(INDEX($D$5:$N$119,$R25,COLUMNS($AL$4:AR24)),"")</f>
        <v>1.7985611510791368E-3</v>
      </c>
      <c r="AU27" s="331">
        <f>IFERROR(INDEX($D$5:$N$119,$R25,COLUMNS($AL$4:AS24)),"")</f>
        <v>3.5971223021582736E-3</v>
      </c>
      <c r="AV27" s="331">
        <f>IFERROR(INDEX($D$5:$N$119,$R25,COLUMNS($AL$4:AT24)),"")</f>
        <v>5.3956834532374104E-3</v>
      </c>
      <c r="AW27" s="331">
        <f>IFERROR(INDEX($D$5:$N$119,$R25,COLUMNS($AL$4:AU24)),"")</f>
        <v>1.7985611510791366E-2</v>
      </c>
      <c r="AX27" s="332">
        <f>IFERROR(INDEX($D$5:$N$119,$R25,COLUMNS($AL$4:AV24)),"")</f>
        <v>0.1079136690647482</v>
      </c>
      <c r="BA27" s="638" t="s">
        <v>657</v>
      </c>
      <c r="BB27" s="575">
        <f>IFERROR(INDEX($U$5:$AE$119,$AI25,COLUMNS($AZ$7:AZ27)),"")</f>
        <v>5</v>
      </c>
      <c r="BC27" s="575">
        <f>IFERROR(INDEX($U$5:$AE$119,$AI25,COLUMNS($AZ$7:BA27)),"")</f>
        <v>495</v>
      </c>
      <c r="BD27" s="575">
        <f>IFERROR(INDEX($U$5:$AE$119,$AI25,COLUMNS($AZ$7:BB27)),"")</f>
        <v>5</v>
      </c>
      <c r="BE27" s="575">
        <f>IFERROR(INDEX($U$5:$AE$119,$AI25,COLUMNS($AZ$7:BC27)),"")</f>
        <v>5</v>
      </c>
      <c r="BF27" s="575" t="str">
        <f>IFERROR(INDEX($U$5:$AE$119,$AI25,COLUMNS($AZ$7:BD27)),"")</f>
        <v>-</v>
      </c>
      <c r="BG27" s="575">
        <f>IFERROR(INDEX($U$5:$AE$119,$AI25,COLUMNS($AZ$7:BE27)),"")</f>
        <v>25</v>
      </c>
      <c r="BH27" s="575" t="str">
        <f>IFERROR(INDEX($U$5:$AE$119,$AI25,COLUMNS($AZ$7:BF27)),"")</f>
        <v>-</v>
      </c>
      <c r="BI27" s="575" t="str">
        <f>IFERROR(INDEX($U$5:$AE$119,$AI25,COLUMNS($AZ$7:BG27)),"")</f>
        <v>-</v>
      </c>
      <c r="BJ27" s="575">
        <f>IFERROR(INDEX($U$5:$AE$119,$AI25,COLUMNS($AZ$7:BH27)),"")</f>
        <v>5</v>
      </c>
      <c r="BK27" s="575">
        <f>IFERROR(INDEX($U$5:$AE$119,$AI25,COLUMNS($AZ$7:BI27)),"")</f>
        <v>10</v>
      </c>
      <c r="BL27" s="576">
        <f>IFERROR(INDEX($U$5:$AE$119,$AI25,COLUMNS($AZ$7:BJ27)),"")</f>
        <v>60</v>
      </c>
      <c r="CC27" s="360"/>
      <c r="CD27" s="360"/>
      <c r="CE27" s="360"/>
      <c r="CF27" s="360"/>
      <c r="CG27" s="360"/>
      <c r="CH27" s="360"/>
      <c r="CI27" s="360"/>
      <c r="CJ27" s="360"/>
      <c r="CK27" s="360"/>
      <c r="CL27" s="360"/>
      <c r="CM27" s="360"/>
      <c r="CN27" s="586"/>
      <c r="DB27" s="586"/>
    </row>
    <row r="28" spans="3:106" x14ac:dyDescent="0.3">
      <c r="C28" s="350" t="s">
        <v>638</v>
      </c>
      <c r="D28" s="382">
        <v>7.1294559099437148E-3</v>
      </c>
      <c r="E28" s="360">
        <v>0.79662288930581615</v>
      </c>
      <c r="F28" s="360">
        <v>2.4765478424015011E-2</v>
      </c>
      <c r="G28" s="360">
        <v>3.3771106941838649E-3</v>
      </c>
      <c r="H28" s="360">
        <v>9.3808630393996256E-3</v>
      </c>
      <c r="I28" s="360">
        <v>7.99249530956848E-2</v>
      </c>
      <c r="J28" s="360">
        <v>1.125703564727955E-3</v>
      </c>
      <c r="K28" s="360">
        <v>3.3771106941838649E-3</v>
      </c>
      <c r="L28" s="382">
        <v>1.9512195121951219E-2</v>
      </c>
      <c r="M28" s="382">
        <v>5.478424015009381E-2</v>
      </c>
      <c r="N28" s="382">
        <v>0.20337711069418388</v>
      </c>
      <c r="O28" s="350" t="s">
        <v>124</v>
      </c>
      <c r="P28" s="637">
        <f>ROWS($O$5:O28)</f>
        <v>24</v>
      </c>
      <c r="Q28" s="350" t="str">
        <f t="shared" si="0"/>
        <v/>
      </c>
      <c r="R28" s="350" t="str">
        <f>IFERROR(SMALL($Q$5:$Q$119,ROWS(O$5:$O28)),"")</f>
        <v/>
      </c>
      <c r="T28" s="350" t="s">
        <v>638</v>
      </c>
      <c r="U28" s="350">
        <v>20</v>
      </c>
      <c r="V28" s="350">
        <v>2125</v>
      </c>
      <c r="W28" s="350">
        <v>65</v>
      </c>
      <c r="X28" s="350">
        <v>10</v>
      </c>
      <c r="Y28" s="350">
        <v>25</v>
      </c>
      <c r="Z28" s="350">
        <v>215</v>
      </c>
      <c r="AA28" s="350">
        <v>5</v>
      </c>
      <c r="AB28" s="637">
        <v>10</v>
      </c>
      <c r="AC28" s="637">
        <v>50</v>
      </c>
      <c r="AD28" s="637">
        <v>145</v>
      </c>
      <c r="AE28" s="637">
        <v>540</v>
      </c>
      <c r="AF28" s="637" t="s">
        <v>124</v>
      </c>
      <c r="AG28" s="637">
        <f>ROWS($AF$5:AF28)</f>
        <v>24</v>
      </c>
      <c r="AH28" s="350" t="str">
        <f t="shared" si="1"/>
        <v/>
      </c>
      <c r="AI28" s="350" t="str">
        <f>IFERROR(SMALL($AH$5:$AH$119,ROWS($AF$5:AF28)),"")</f>
        <v/>
      </c>
      <c r="AM28" s="632" t="s">
        <v>658</v>
      </c>
      <c r="AN28" s="331">
        <f>IFERROR(INDEX($D$5:$N$119,$R26,COLUMNS(AL$4:$AL25)),"")</f>
        <v>8.5658345570239838E-3</v>
      </c>
      <c r="AO28" s="331">
        <f>IFERROR(INDEX($D$5:$N$119,$R26,COLUMNS($AL$4:AM25)),"")</f>
        <v>0.81448849730788053</v>
      </c>
      <c r="AP28" s="331">
        <f>IFERROR(INDEX($D$5:$N$119,$R26,COLUMNS($AL$4:AN25)),"")</f>
        <v>2.0802741067058247E-2</v>
      </c>
      <c r="AQ28" s="331">
        <f>IFERROR(INDEX($D$5:$N$119,$R26,COLUMNS($AL$4:AO25)),"")</f>
        <v>4.1605482134116495E-3</v>
      </c>
      <c r="AR28" s="331">
        <f>IFERROR(INDEX($D$5:$N$119,$R26,COLUMNS($AL$4:AP25)),"")</f>
        <v>1.7376407244248653E-2</v>
      </c>
      <c r="AS28" s="331">
        <f>IFERROR(INDEX($D$5:$N$119,$R26,COLUMNS($AL$4:AQ25)),"")</f>
        <v>7.953989231522271E-2</v>
      </c>
      <c r="AT28" s="331">
        <f>IFERROR(INDEX($D$5:$N$119,$R26,COLUMNS($AL$4:AR25)),"")</f>
        <v>2.2026431718061676E-3</v>
      </c>
      <c r="AU28" s="331">
        <f>IFERROR(INDEX($D$5:$N$119,$R26,COLUMNS($AL$4:AS25)),"")</f>
        <v>2.6921194322075378E-3</v>
      </c>
      <c r="AV28" s="331">
        <f>IFERROR(INDEX($D$5:$N$119,$R26,COLUMNS($AL$4:AT25)),"")</f>
        <v>1.7376407244248653E-2</v>
      </c>
      <c r="AW28" s="331">
        <f>IFERROR(INDEX($D$5:$N$119,$R26,COLUMNS($AL$4:AU25)),"")</f>
        <v>3.2794909446891826E-2</v>
      </c>
      <c r="AX28" s="332">
        <f>IFERROR(INDEX($D$5:$N$119,$R26,COLUMNS($AL$4:AV25)),"")</f>
        <v>0.18551150269211944</v>
      </c>
      <c r="BA28" s="638" t="s">
        <v>658</v>
      </c>
      <c r="BB28" s="575">
        <f>IFERROR(INDEX($U$5:$AE$119,$AI26,COLUMNS($AZ$7:AZ28)),"")</f>
        <v>35</v>
      </c>
      <c r="BC28" s="575">
        <f>IFERROR(INDEX($U$5:$AE$119,$AI26,COLUMNS($AZ$7:BA28)),"")</f>
        <v>3330</v>
      </c>
      <c r="BD28" s="575">
        <f>IFERROR(INDEX($U$5:$AE$119,$AI26,COLUMNS($AZ$7:BB28)),"")</f>
        <v>85</v>
      </c>
      <c r="BE28" s="575">
        <f>IFERROR(INDEX($U$5:$AE$119,$AI26,COLUMNS($AZ$7:BC28)),"")</f>
        <v>15</v>
      </c>
      <c r="BF28" s="575">
        <f>IFERROR(INDEX($U$5:$AE$119,$AI26,COLUMNS($AZ$7:BD28)),"")</f>
        <v>70</v>
      </c>
      <c r="BG28" s="575">
        <f>IFERROR(INDEX($U$5:$AE$119,$AI26,COLUMNS($AZ$7:BE28)),"")</f>
        <v>325</v>
      </c>
      <c r="BH28" s="575">
        <f>IFERROR(INDEX($U$5:$AE$119,$AI26,COLUMNS($AZ$7:BF28)),"")</f>
        <v>10</v>
      </c>
      <c r="BI28" s="575">
        <f>IFERROR(INDEX($U$5:$AE$119,$AI26,COLUMNS($AZ$7:BG28)),"")</f>
        <v>10</v>
      </c>
      <c r="BJ28" s="575">
        <f>IFERROR(INDEX($U$5:$AE$119,$AI26,COLUMNS($AZ$7:BH28)),"")</f>
        <v>70</v>
      </c>
      <c r="BK28" s="575">
        <f>IFERROR(INDEX($U$5:$AE$119,$AI26,COLUMNS($AZ$7:BI28)),"")</f>
        <v>135</v>
      </c>
      <c r="BL28" s="576">
        <f>IFERROR(INDEX($U$5:$AE$119,$AI26,COLUMNS($AZ$7:BJ28)),"")</f>
        <v>760</v>
      </c>
      <c r="CC28" s="360"/>
      <c r="CD28" s="360"/>
      <c r="CE28" s="360"/>
      <c r="CF28" s="360"/>
      <c r="CG28" s="360"/>
      <c r="CH28" s="360"/>
      <c r="CI28" s="360"/>
      <c r="CJ28" s="360"/>
      <c r="CK28" s="360"/>
      <c r="CL28" s="360"/>
      <c r="CM28" s="360"/>
      <c r="CN28" s="586"/>
      <c r="DB28" s="586"/>
    </row>
    <row r="29" spans="3:106" ht="15" thickBot="1" x14ac:dyDescent="0.35">
      <c r="C29" s="350" t="s">
        <v>639</v>
      </c>
      <c r="D29" s="382">
        <v>9.0381761769863754E-3</v>
      </c>
      <c r="E29" s="360">
        <v>0.93106704438149201</v>
      </c>
      <c r="F29" s="360">
        <v>1.0252259544044247E-2</v>
      </c>
      <c r="G29" s="360">
        <v>8.6334817213004188E-3</v>
      </c>
      <c r="H29" s="360">
        <v>8.0938891137191421E-4</v>
      </c>
      <c r="I29" s="360">
        <v>1.1331444759206799E-2</v>
      </c>
      <c r="J29" s="360">
        <v>3.2375556454876568E-3</v>
      </c>
      <c r="K29" s="360">
        <v>3.7771482530689331E-3</v>
      </c>
      <c r="L29" s="382">
        <v>1.1196546607311481E-2</v>
      </c>
      <c r="M29" s="382">
        <v>1.0656953999730203E-2</v>
      </c>
      <c r="N29" s="382">
        <v>6.8932955618508027E-2</v>
      </c>
      <c r="O29" s="350" t="s">
        <v>124</v>
      </c>
      <c r="P29" s="637">
        <f>ROWS($O$5:O29)</f>
        <v>25</v>
      </c>
      <c r="Q29" s="350" t="str">
        <f t="shared" si="0"/>
        <v/>
      </c>
      <c r="R29" s="350" t="str">
        <f>IFERROR(SMALL($Q$5:$Q$119,ROWS(O$5:$O29)),"")</f>
        <v/>
      </c>
      <c r="T29" s="350" t="s">
        <v>639</v>
      </c>
      <c r="U29" s="350">
        <v>65</v>
      </c>
      <c r="V29" s="350">
        <v>6900</v>
      </c>
      <c r="W29" s="350">
        <v>75</v>
      </c>
      <c r="X29" s="350">
        <v>65</v>
      </c>
      <c r="Y29" s="350">
        <v>5</v>
      </c>
      <c r="Z29" s="350">
        <v>85</v>
      </c>
      <c r="AA29" s="350">
        <v>25</v>
      </c>
      <c r="AB29" s="637">
        <v>30</v>
      </c>
      <c r="AC29" s="637">
        <v>85</v>
      </c>
      <c r="AD29" s="637">
        <v>80</v>
      </c>
      <c r="AE29" s="637">
        <v>510</v>
      </c>
      <c r="AF29" s="637" t="s">
        <v>124</v>
      </c>
      <c r="AG29" s="637">
        <f>ROWS($AF$5:AF29)</f>
        <v>25</v>
      </c>
      <c r="AH29" s="350" t="str">
        <f t="shared" si="1"/>
        <v/>
      </c>
      <c r="AI29" s="350" t="str">
        <f>IFERROR(SMALL($AH$5:$AH$119,ROWS($AF$5:AF29)),"")</f>
        <v/>
      </c>
      <c r="AM29" s="633" t="s">
        <v>659</v>
      </c>
      <c r="AN29" s="347">
        <f>IFERROR(INDEX($D$5:$N$119,$R27,COLUMNS(AL$4:$AL26)),"")</f>
        <v>2.306805074971165E-3</v>
      </c>
      <c r="AO29" s="347">
        <f>IFERROR(INDEX($D$5:$N$119,$R27,COLUMNS($AL$4:AM26)),"")</f>
        <v>0.82814302191464817</v>
      </c>
      <c r="AP29" s="347">
        <f>IFERROR(INDEX($D$5:$N$119,$R27,COLUMNS($AL$4:AN26)),"")</f>
        <v>1.4994232987312572E-2</v>
      </c>
      <c r="AQ29" s="347">
        <f>IFERROR(INDEX($D$5:$N$119,$R27,COLUMNS($AL$4:AO26)),"")</f>
        <v>2.306805074971165E-3</v>
      </c>
      <c r="AR29" s="347">
        <f>IFERROR(INDEX($D$5:$N$119,$R27,COLUMNS($AL$4:AP26)),"")</f>
        <v>1.845444059976932E-2</v>
      </c>
      <c r="AS29" s="347">
        <f>IFERROR(INDEX($D$5:$N$119,$R27,COLUMNS($AL$4:AQ26)),"")</f>
        <v>8.1891580161476352E-2</v>
      </c>
      <c r="AT29" s="347">
        <f>IFERROR(INDEX($D$5:$N$119,$R27,COLUMNS($AL$4:AR26)),"")</f>
        <v>0</v>
      </c>
      <c r="AU29" s="347">
        <f>IFERROR(INDEX($D$5:$N$119,$R27,COLUMNS($AL$4:AS26)),"")</f>
        <v>3.4602076124567475E-3</v>
      </c>
      <c r="AV29" s="347">
        <f>IFERROR(INDEX($D$5:$N$119,$R27,COLUMNS($AL$4:AT26)),"")</f>
        <v>5.7670126874279125E-3</v>
      </c>
      <c r="AW29" s="347">
        <f>IFERROR(INDEX($D$5:$N$119,$R27,COLUMNS($AL$4:AU26)),"")</f>
        <v>4.2675893886966548E-2</v>
      </c>
      <c r="AX29" s="348">
        <f>IFERROR(INDEX($D$5:$N$119,$R27,COLUMNS($AL$4:AV26)),"")</f>
        <v>0.17185697808535177</v>
      </c>
      <c r="BA29" s="639" t="s">
        <v>659</v>
      </c>
      <c r="BB29" s="579" t="str">
        <f>IFERROR(INDEX($U$5:$AE$119,$AI27,COLUMNS($AZ$7:AZ29)),"")</f>
        <v>-</v>
      </c>
      <c r="BC29" s="579">
        <f>IFERROR(INDEX($U$5:$AE$119,$AI27,COLUMNS($AZ$7:BA29)),"")</f>
        <v>720</v>
      </c>
      <c r="BD29" s="579">
        <f>IFERROR(INDEX($U$5:$AE$119,$AI27,COLUMNS($AZ$7:BB29)),"")</f>
        <v>15</v>
      </c>
      <c r="BE29" s="579" t="str">
        <f>IFERROR(INDEX($U$5:$AE$119,$AI27,COLUMNS($AZ$7:BC29)),"")</f>
        <v>-</v>
      </c>
      <c r="BF29" s="579">
        <f>IFERROR(INDEX($U$5:$AE$119,$AI27,COLUMNS($AZ$7:BD29)),"")</f>
        <v>15</v>
      </c>
      <c r="BG29" s="579">
        <f>IFERROR(INDEX($U$5:$AE$119,$AI27,COLUMNS($AZ$7:BE29)),"")</f>
        <v>70</v>
      </c>
      <c r="BH29" s="579">
        <f>IFERROR(INDEX($U$5:$AE$119,$AI27,COLUMNS($AZ$7:BF29)),"")</f>
        <v>0</v>
      </c>
      <c r="BI29" s="579">
        <f>IFERROR(INDEX($U$5:$AE$119,$AI27,COLUMNS($AZ$7:BG29)),"")</f>
        <v>5</v>
      </c>
      <c r="BJ29" s="579">
        <f>IFERROR(INDEX($U$5:$AE$119,$AI27,COLUMNS($AZ$7:BH29)),"")</f>
        <v>5</v>
      </c>
      <c r="BK29" s="579">
        <f>IFERROR(INDEX($U$5:$AE$119,$AI27,COLUMNS($AZ$7:BI29)),"")</f>
        <v>35</v>
      </c>
      <c r="BL29" s="580">
        <f>IFERROR(INDEX($U$5:$AE$119,$AI27,COLUMNS($AZ$7:BJ29)),"")</f>
        <v>150</v>
      </c>
      <c r="CC29" s="360"/>
      <c r="CD29" s="360"/>
      <c r="CE29" s="360"/>
      <c r="CF29" s="360"/>
      <c r="CG29" s="360"/>
      <c r="CH29" s="360"/>
      <c r="CI29" s="360"/>
      <c r="CJ29" s="360"/>
      <c r="CK29" s="360"/>
      <c r="CL29" s="360"/>
      <c r="CM29" s="360"/>
      <c r="CN29" s="586"/>
      <c r="DB29" s="586"/>
    </row>
    <row r="30" spans="3:106" x14ac:dyDescent="0.3">
      <c r="C30" s="350" t="s">
        <v>640</v>
      </c>
      <c r="D30" s="382">
        <v>1.1157156518967166E-2</v>
      </c>
      <c r="E30" s="360">
        <v>0.73573477845074908</v>
      </c>
      <c r="F30" s="360">
        <v>6.0886197003506538E-2</v>
      </c>
      <c r="G30" s="360">
        <v>3.1877590054191903E-3</v>
      </c>
      <c r="H30" s="360">
        <v>2.1676761236850493E-2</v>
      </c>
      <c r="I30" s="360">
        <v>7.2680905323557546E-2</v>
      </c>
      <c r="J30" s="360">
        <v>2.2314313037934334E-3</v>
      </c>
      <c r="K30" s="360">
        <v>4.1440867070449477E-3</v>
      </c>
      <c r="L30" s="382">
        <v>1.0838380618425247E-2</v>
      </c>
      <c r="M30" s="382">
        <v>7.7462543831686326E-2</v>
      </c>
      <c r="N30" s="382">
        <v>0.26426522154925086</v>
      </c>
      <c r="O30" s="350" t="s">
        <v>124</v>
      </c>
      <c r="P30" s="637">
        <f>ROWS($O$5:O30)</f>
        <v>26</v>
      </c>
      <c r="Q30" s="350" t="str">
        <f t="shared" si="0"/>
        <v/>
      </c>
      <c r="R30" s="350" t="str">
        <f>IFERROR(SMALL($Q$5:$Q$119,ROWS(O$5:$O30)),"")</f>
        <v/>
      </c>
      <c r="T30" s="350" t="s">
        <v>640</v>
      </c>
      <c r="U30" s="350">
        <v>35</v>
      </c>
      <c r="V30" s="350">
        <v>2310</v>
      </c>
      <c r="W30" s="350">
        <v>190</v>
      </c>
      <c r="X30" s="350">
        <v>10</v>
      </c>
      <c r="Y30" s="350">
        <v>70</v>
      </c>
      <c r="Z30" s="350">
        <v>230</v>
      </c>
      <c r="AA30" s="350">
        <v>5</v>
      </c>
      <c r="AB30" s="637">
        <v>15</v>
      </c>
      <c r="AC30" s="637">
        <v>35</v>
      </c>
      <c r="AD30" s="637">
        <v>245</v>
      </c>
      <c r="AE30" s="637">
        <v>830</v>
      </c>
      <c r="AF30" s="637" t="s">
        <v>124</v>
      </c>
      <c r="AG30" s="637">
        <f>ROWS($AF$5:AF30)</f>
        <v>26</v>
      </c>
      <c r="AH30" s="350" t="str">
        <f t="shared" si="1"/>
        <v/>
      </c>
      <c r="AI30" s="350" t="str">
        <f>IFERROR(SMALL($AH$5:$AH$119,ROWS($AF$5:AF30)),"")</f>
        <v/>
      </c>
      <c r="CC30" s="360"/>
      <c r="CD30" s="360"/>
      <c r="CE30" s="360"/>
      <c r="CF30" s="360"/>
      <c r="CG30" s="360"/>
      <c r="CH30" s="360"/>
      <c r="CI30" s="360"/>
      <c r="CJ30" s="360"/>
      <c r="CK30" s="360"/>
      <c r="CL30" s="360"/>
      <c r="CM30" s="360"/>
      <c r="CN30" s="586"/>
      <c r="DB30" s="586"/>
    </row>
    <row r="31" spans="3:106" x14ac:dyDescent="0.3">
      <c r="C31" s="350" t="s">
        <v>641</v>
      </c>
      <c r="D31" s="382">
        <v>1.2335526315789474E-2</v>
      </c>
      <c r="E31" s="360">
        <v>0.77028508771929827</v>
      </c>
      <c r="F31" s="360">
        <v>5.4002192982456142E-2</v>
      </c>
      <c r="G31" s="360">
        <v>6.5789473684210523E-3</v>
      </c>
      <c r="H31" s="360">
        <v>1.8092105263157895E-2</v>
      </c>
      <c r="I31" s="360">
        <v>6.7708333333333329E-2</v>
      </c>
      <c r="J31" s="360">
        <v>3.2894736842105261E-3</v>
      </c>
      <c r="K31" s="360">
        <v>4.6600877192982454E-3</v>
      </c>
      <c r="L31" s="382">
        <v>1.0964912280701754E-2</v>
      </c>
      <c r="M31" s="382">
        <v>5.2083333333333336E-2</v>
      </c>
      <c r="N31" s="382">
        <v>0.22971491228070176</v>
      </c>
      <c r="O31" s="350" t="s">
        <v>124</v>
      </c>
      <c r="P31" s="637">
        <f>ROWS($O$5:O31)</f>
        <v>27</v>
      </c>
      <c r="Q31" s="350" t="str">
        <f t="shared" si="0"/>
        <v/>
      </c>
      <c r="R31" s="350" t="str">
        <f>IFERROR(SMALL($Q$5:$Q$119,ROWS(O$5:$O31)),"")</f>
        <v/>
      </c>
      <c r="T31" s="350" t="s">
        <v>641</v>
      </c>
      <c r="U31" s="350">
        <v>45</v>
      </c>
      <c r="V31" s="350">
        <v>2810</v>
      </c>
      <c r="W31" s="350">
        <v>195</v>
      </c>
      <c r="X31" s="350">
        <v>25</v>
      </c>
      <c r="Y31" s="350">
        <v>65</v>
      </c>
      <c r="Z31" s="350">
        <v>245</v>
      </c>
      <c r="AA31" s="350">
        <v>10</v>
      </c>
      <c r="AB31" s="637">
        <v>15</v>
      </c>
      <c r="AC31" s="637">
        <v>40</v>
      </c>
      <c r="AD31" s="637">
        <v>190</v>
      </c>
      <c r="AE31" s="637">
        <v>840</v>
      </c>
      <c r="AF31" s="637" t="s">
        <v>124</v>
      </c>
      <c r="AG31" s="637">
        <f>ROWS($AF$5:AF31)</f>
        <v>27</v>
      </c>
      <c r="AH31" s="350" t="str">
        <f t="shared" si="1"/>
        <v/>
      </c>
      <c r="AI31" s="350" t="str">
        <f>IFERROR(SMALL($AH$5:$AH$119,ROWS($AF$5:AF31)),"")</f>
        <v/>
      </c>
      <c r="AM31" s="854" t="s">
        <v>810</v>
      </c>
      <c r="AN31" s="854"/>
      <c r="AO31" s="854"/>
      <c r="AP31" s="854"/>
      <c r="AQ31" s="854"/>
      <c r="AR31" s="854"/>
      <c r="AS31" s="854"/>
      <c r="CC31" s="360"/>
      <c r="CD31" s="360"/>
      <c r="CE31" s="360"/>
      <c r="CF31" s="360"/>
      <c r="CG31" s="360"/>
      <c r="CH31" s="360"/>
      <c r="CI31" s="360"/>
      <c r="CJ31" s="360"/>
      <c r="CK31" s="360"/>
      <c r="CL31" s="360"/>
      <c r="CM31" s="360"/>
      <c r="CN31" s="586"/>
      <c r="DB31" s="586"/>
    </row>
    <row r="32" spans="3:106" x14ac:dyDescent="0.3">
      <c r="C32" s="350" t="s">
        <v>642</v>
      </c>
      <c r="D32" s="382">
        <v>1.4923329682365826E-2</v>
      </c>
      <c r="E32" s="360">
        <v>0.86788061336254108</v>
      </c>
      <c r="F32" s="360">
        <v>2.7792990142387734E-2</v>
      </c>
      <c r="G32" s="360">
        <v>7.5301204819277108E-3</v>
      </c>
      <c r="H32" s="360">
        <v>5.2026286966046003E-3</v>
      </c>
      <c r="I32" s="360">
        <v>2.9846659364731652E-2</v>
      </c>
      <c r="J32" s="360">
        <v>2.1905805038335158E-3</v>
      </c>
      <c r="K32" s="360">
        <v>4.9288061336254111E-3</v>
      </c>
      <c r="L32" s="382">
        <v>1.3964950711938665E-2</v>
      </c>
      <c r="M32" s="382">
        <v>2.5739320920043812E-2</v>
      </c>
      <c r="N32" s="382">
        <v>0.13211938663745892</v>
      </c>
      <c r="O32" s="350" t="s">
        <v>124</v>
      </c>
      <c r="P32" s="637">
        <f>ROWS($O$5:O32)</f>
        <v>28</v>
      </c>
      <c r="Q32" s="350" t="str">
        <f t="shared" si="0"/>
        <v/>
      </c>
      <c r="R32" s="350" t="str">
        <f>IFERROR(SMALL($Q$5:$Q$119,ROWS(O$5:$O32)),"")</f>
        <v/>
      </c>
      <c r="T32" s="350" t="s">
        <v>642</v>
      </c>
      <c r="U32" s="350">
        <v>110</v>
      </c>
      <c r="V32" s="350">
        <v>6340</v>
      </c>
      <c r="W32" s="350">
        <v>205</v>
      </c>
      <c r="X32" s="350">
        <v>55</v>
      </c>
      <c r="Y32" s="350">
        <v>40</v>
      </c>
      <c r="Z32" s="350">
        <v>220</v>
      </c>
      <c r="AA32" s="350">
        <v>15</v>
      </c>
      <c r="AB32" s="637">
        <v>35</v>
      </c>
      <c r="AC32" s="637">
        <v>100</v>
      </c>
      <c r="AD32" s="637">
        <v>190</v>
      </c>
      <c r="AE32" s="637">
        <v>965</v>
      </c>
      <c r="AF32" s="637" t="s">
        <v>124</v>
      </c>
      <c r="AG32" s="637">
        <f>ROWS($AF$5:AF32)</f>
        <v>28</v>
      </c>
      <c r="AH32" s="350" t="str">
        <f t="shared" si="1"/>
        <v/>
      </c>
      <c r="AI32" s="350" t="str">
        <f>IFERROR(SMALL($AH$5:$AH$119,ROWS($AF$5:AF32)),"")</f>
        <v/>
      </c>
      <c r="AM32" s="854"/>
      <c r="AN32" s="854"/>
      <c r="AO32" s="854"/>
      <c r="AP32" s="854"/>
      <c r="AQ32" s="854"/>
      <c r="AR32" s="854"/>
      <c r="AS32" s="854"/>
      <c r="CC32" s="360"/>
      <c r="CD32" s="360"/>
      <c r="CE32" s="360"/>
      <c r="CF32" s="360"/>
      <c r="CG32" s="360"/>
      <c r="CH32" s="360"/>
      <c r="CI32" s="360"/>
      <c r="CJ32" s="360"/>
      <c r="CK32" s="360"/>
      <c r="CL32" s="360"/>
      <c r="CM32" s="360"/>
      <c r="CN32" s="586"/>
      <c r="DB32" s="586"/>
    </row>
    <row r="33" spans="3:106" x14ac:dyDescent="0.3">
      <c r="C33" s="350" t="s">
        <v>643</v>
      </c>
      <c r="D33" s="382">
        <v>8.5114089098152837E-3</v>
      </c>
      <c r="E33" s="360">
        <v>0.79300977906555592</v>
      </c>
      <c r="F33" s="360">
        <v>3.0423759507424847E-2</v>
      </c>
      <c r="G33" s="360">
        <v>4.1651575516117346E-3</v>
      </c>
      <c r="H33" s="360">
        <v>1.231437884824339E-2</v>
      </c>
      <c r="I33" s="360">
        <v>7.5697211155378488E-2</v>
      </c>
      <c r="J33" s="360">
        <v>2.1731256791017745E-3</v>
      </c>
      <c r="K33" s="360">
        <v>3.2596885186526622E-3</v>
      </c>
      <c r="L33" s="382">
        <v>1.8290474465773272E-2</v>
      </c>
      <c r="M33" s="382">
        <v>5.2155016298442596E-2</v>
      </c>
      <c r="N33" s="382">
        <v>0.20699022093444405</v>
      </c>
      <c r="O33" s="350" t="s">
        <v>124</v>
      </c>
      <c r="P33" s="637">
        <f>ROWS($O$5:O33)</f>
        <v>29</v>
      </c>
      <c r="Q33" s="350" t="str">
        <f t="shared" si="0"/>
        <v/>
      </c>
      <c r="R33" s="350" t="str">
        <f>IFERROR(SMALL($Q$5:$Q$119,ROWS(O$5:$O33)),"")</f>
        <v/>
      </c>
      <c r="T33" s="350" t="s">
        <v>643</v>
      </c>
      <c r="U33" s="350">
        <v>45</v>
      </c>
      <c r="V33" s="350">
        <v>4380</v>
      </c>
      <c r="W33" s="350">
        <v>170</v>
      </c>
      <c r="X33" s="350">
        <v>25</v>
      </c>
      <c r="Y33" s="350">
        <v>70</v>
      </c>
      <c r="Z33" s="350">
        <v>420</v>
      </c>
      <c r="AA33" s="350">
        <v>10</v>
      </c>
      <c r="AB33" s="637">
        <v>20</v>
      </c>
      <c r="AC33" s="637">
        <v>100</v>
      </c>
      <c r="AD33" s="637">
        <v>290</v>
      </c>
      <c r="AE33" s="637">
        <v>1145</v>
      </c>
      <c r="AF33" s="637" t="s">
        <v>124</v>
      </c>
      <c r="AG33" s="637">
        <f>ROWS($AF$5:AF33)</f>
        <v>29</v>
      </c>
      <c r="AH33" s="350" t="str">
        <f t="shared" si="1"/>
        <v/>
      </c>
      <c r="AI33" s="350" t="str">
        <f>IFERROR(SMALL($AH$5:$AH$119,ROWS($AF$5:AF33)),"")</f>
        <v/>
      </c>
      <c r="AM33" s="854"/>
      <c r="AN33" s="854"/>
      <c r="AO33" s="854"/>
      <c r="AP33" s="854"/>
      <c r="AQ33" s="854"/>
      <c r="AR33" s="854"/>
      <c r="AS33" s="854"/>
      <c r="CC33" s="360"/>
      <c r="CD33" s="360"/>
      <c r="CE33" s="360"/>
      <c r="CF33" s="360"/>
      <c r="CG33" s="360"/>
      <c r="CH33" s="360"/>
      <c r="CI33" s="360"/>
      <c r="CJ33" s="360"/>
      <c r="CK33" s="360"/>
      <c r="CL33" s="360"/>
      <c r="CM33" s="360"/>
      <c r="CN33" s="586"/>
      <c r="DB33" s="586"/>
    </row>
    <row r="34" spans="3:106" x14ac:dyDescent="0.3">
      <c r="C34" s="350" t="s">
        <v>644</v>
      </c>
      <c r="D34" s="382">
        <v>6.9196171145196632E-3</v>
      </c>
      <c r="E34" s="360">
        <v>0.87925268135163193</v>
      </c>
      <c r="F34" s="360">
        <v>1.2109329950409411E-2</v>
      </c>
      <c r="G34" s="360">
        <v>1.7299042786299158E-3</v>
      </c>
      <c r="H34" s="360">
        <v>5.1897128358897471E-3</v>
      </c>
      <c r="I34" s="360">
        <v>6.1699919271133663E-2</v>
      </c>
      <c r="J34" s="360">
        <v>1.0379425671779494E-3</v>
      </c>
      <c r="K34" s="360">
        <v>3.6904624610771537E-3</v>
      </c>
      <c r="L34" s="382">
        <v>1.1994002998500749E-2</v>
      </c>
      <c r="M34" s="382">
        <v>1.637642717102987E-2</v>
      </c>
      <c r="N34" s="382">
        <v>0.12074731864836813</v>
      </c>
      <c r="O34" s="350" t="s">
        <v>124</v>
      </c>
      <c r="P34" s="637">
        <f>ROWS($O$5:O34)</f>
        <v>30</v>
      </c>
      <c r="Q34" s="350" t="str">
        <f t="shared" si="0"/>
        <v/>
      </c>
      <c r="R34" s="350" t="str">
        <f>IFERROR(SMALL($Q$5:$Q$119,ROWS(O$5:$O34)),"")</f>
        <v/>
      </c>
      <c r="T34" s="350" t="s">
        <v>644</v>
      </c>
      <c r="U34" s="350">
        <v>60</v>
      </c>
      <c r="V34" s="350">
        <v>7625</v>
      </c>
      <c r="W34" s="350">
        <v>105</v>
      </c>
      <c r="X34" s="350">
        <v>15</v>
      </c>
      <c r="Y34" s="350">
        <v>45</v>
      </c>
      <c r="Z34" s="350">
        <v>535</v>
      </c>
      <c r="AA34" s="350">
        <v>10</v>
      </c>
      <c r="AB34" s="637">
        <v>30</v>
      </c>
      <c r="AC34" s="637">
        <v>105</v>
      </c>
      <c r="AD34" s="637">
        <v>140</v>
      </c>
      <c r="AE34" s="637">
        <v>1045</v>
      </c>
      <c r="AF34" s="637" t="s">
        <v>124</v>
      </c>
      <c r="AG34" s="637">
        <f>ROWS($AF$5:AF34)</f>
        <v>30</v>
      </c>
      <c r="AH34" s="350" t="str">
        <f t="shared" si="1"/>
        <v/>
      </c>
      <c r="AI34" s="350" t="str">
        <f>IFERROR(SMALL($AH$5:$AH$119,ROWS($AF$5:AF34)),"")</f>
        <v/>
      </c>
      <c r="AV34" s="455" t="s">
        <v>118</v>
      </c>
      <c r="CC34" s="360"/>
      <c r="CD34" s="360"/>
      <c r="CE34" s="360"/>
      <c r="CF34" s="360"/>
      <c r="CG34" s="360"/>
      <c r="CH34" s="360"/>
      <c r="CI34" s="360"/>
      <c r="CJ34" s="360"/>
      <c r="CK34" s="360"/>
      <c r="CL34" s="360"/>
      <c r="CM34" s="360"/>
      <c r="CN34" s="586"/>
      <c r="DB34" s="586"/>
    </row>
    <row r="35" spans="3:106" x14ac:dyDescent="0.3">
      <c r="C35" s="350" t="s">
        <v>645</v>
      </c>
      <c r="D35" s="382">
        <v>1.1713933415536375E-2</v>
      </c>
      <c r="E35" s="360">
        <v>0.86004932182490756</v>
      </c>
      <c r="F35" s="360">
        <v>2.8976572133168926E-2</v>
      </c>
      <c r="G35" s="360">
        <v>4.9321824907521579E-3</v>
      </c>
      <c r="H35" s="360">
        <v>3.0826140567200987E-3</v>
      </c>
      <c r="I35" s="360">
        <v>4.3773119605425403E-2</v>
      </c>
      <c r="J35" s="360">
        <v>0</v>
      </c>
      <c r="K35" s="360">
        <v>1.2330456226880395E-3</v>
      </c>
      <c r="L35" s="382">
        <v>1.4180024660912454E-2</v>
      </c>
      <c r="M35" s="382">
        <v>3.2059186189889025E-2</v>
      </c>
      <c r="N35" s="382">
        <v>0.13995067817509249</v>
      </c>
      <c r="O35" s="350" t="s">
        <v>124</v>
      </c>
      <c r="P35" s="637">
        <f>ROWS($O$5:O35)</f>
        <v>31</v>
      </c>
      <c r="Q35" s="350" t="str">
        <f t="shared" si="0"/>
        <v/>
      </c>
      <c r="R35" s="350" t="str">
        <f>IFERROR(SMALL($Q$5:$Q$119,ROWS(O$5:$O35)),"")</f>
        <v/>
      </c>
      <c r="T35" s="350" t="s">
        <v>645</v>
      </c>
      <c r="U35" s="350">
        <v>20</v>
      </c>
      <c r="V35" s="350">
        <v>1395</v>
      </c>
      <c r="W35" s="350">
        <v>45</v>
      </c>
      <c r="X35" s="350">
        <v>10</v>
      </c>
      <c r="Y35" s="350">
        <v>5</v>
      </c>
      <c r="Z35" s="350">
        <v>70</v>
      </c>
      <c r="AA35" s="634">
        <v>0</v>
      </c>
      <c r="AB35" s="637" t="s">
        <v>137</v>
      </c>
      <c r="AC35" s="637">
        <v>25</v>
      </c>
      <c r="AD35" s="637">
        <v>50</v>
      </c>
      <c r="AE35" s="637">
        <v>225</v>
      </c>
      <c r="AF35" s="637" t="s">
        <v>124</v>
      </c>
      <c r="AG35" s="637">
        <f>ROWS($AF$5:AF35)</f>
        <v>31</v>
      </c>
      <c r="AH35" s="350" t="str">
        <f t="shared" si="1"/>
        <v/>
      </c>
      <c r="AI35" s="350" t="str">
        <f>IFERROR(SMALL($AH$5:$AH$119,ROWS($AF$5:AF35)),"")</f>
        <v/>
      </c>
      <c r="AV35" s="393" t="s">
        <v>804</v>
      </c>
      <c r="CC35" s="360"/>
      <c r="CD35" s="360"/>
      <c r="CE35" s="360"/>
      <c r="CF35" s="360"/>
      <c r="CG35" s="360"/>
      <c r="CH35" s="360"/>
      <c r="CI35" s="360"/>
      <c r="CJ35" s="360"/>
      <c r="CK35" s="360"/>
      <c r="CL35" s="360"/>
      <c r="CM35" s="360"/>
      <c r="CN35" s="586"/>
      <c r="DB35" s="586"/>
    </row>
    <row r="36" spans="3:106" x14ac:dyDescent="0.3">
      <c r="C36" s="350" t="s">
        <v>212</v>
      </c>
      <c r="D36" s="382">
        <v>8.691453404152583E-3</v>
      </c>
      <c r="E36" s="360">
        <v>0.88169966199903427</v>
      </c>
      <c r="F36" s="360">
        <v>1.110574601641719E-2</v>
      </c>
      <c r="G36" s="360">
        <v>1.1266698857234831E-3</v>
      </c>
      <c r="H36" s="360">
        <v>5.311443746982134E-3</v>
      </c>
      <c r="I36" s="360">
        <v>6.1242555931112184E-2</v>
      </c>
      <c r="J36" s="360">
        <v>1.3680991469499438E-3</v>
      </c>
      <c r="K36" s="360">
        <v>3.0581039755351682E-3</v>
      </c>
      <c r="L36" s="382">
        <v>9.9790761306937075E-3</v>
      </c>
      <c r="M36" s="382">
        <v>1.6417189763399325E-2</v>
      </c>
      <c r="N36" s="382">
        <v>0.11830033800096572</v>
      </c>
      <c r="O36" s="350" t="s">
        <v>124</v>
      </c>
      <c r="P36" s="637">
        <f>ROWS($O$5:O36)</f>
        <v>32</v>
      </c>
      <c r="Q36" s="350" t="str">
        <f t="shared" si="0"/>
        <v/>
      </c>
      <c r="R36" s="350" t="str">
        <f>IFERROR(SMALL($Q$5:$Q$119,ROWS(O$5:$O36)),"")</f>
        <v/>
      </c>
      <c r="T36" s="350" t="s">
        <v>212</v>
      </c>
      <c r="U36" s="350">
        <v>110</v>
      </c>
      <c r="V36" s="350">
        <v>10955</v>
      </c>
      <c r="W36" s="350">
        <v>140</v>
      </c>
      <c r="X36" s="350">
        <v>15</v>
      </c>
      <c r="Y36" s="350">
        <v>65</v>
      </c>
      <c r="Z36" s="350">
        <v>760</v>
      </c>
      <c r="AA36" s="350">
        <v>15</v>
      </c>
      <c r="AB36" s="637">
        <v>40</v>
      </c>
      <c r="AC36" s="637">
        <v>125</v>
      </c>
      <c r="AD36" s="637">
        <v>205</v>
      </c>
      <c r="AE36" s="637">
        <v>1470</v>
      </c>
      <c r="AF36" s="637" t="s">
        <v>124</v>
      </c>
      <c r="AG36" s="637">
        <f>ROWS($AF$5:AF36)</f>
        <v>32</v>
      </c>
      <c r="AH36" s="350" t="str">
        <f t="shared" si="1"/>
        <v/>
      </c>
      <c r="AI36" s="350" t="str">
        <f>IFERROR(SMALL($AH$5:$AH$119,ROWS($AF$5:AF36)),"")</f>
        <v/>
      </c>
      <c r="AV36" s="393" t="s">
        <v>799</v>
      </c>
      <c r="CC36" s="360"/>
      <c r="CD36" s="360"/>
      <c r="CE36" s="360"/>
      <c r="CF36" s="360"/>
      <c r="CG36" s="360"/>
      <c r="CH36" s="360"/>
      <c r="CI36" s="360"/>
      <c r="CJ36" s="360"/>
      <c r="CK36" s="360"/>
      <c r="CL36" s="360"/>
      <c r="CM36" s="360"/>
      <c r="CN36" s="586"/>
      <c r="DB36" s="586"/>
    </row>
    <row r="37" spans="3:106" x14ac:dyDescent="0.3">
      <c r="C37" s="350" t="s">
        <v>646</v>
      </c>
      <c r="D37" s="382">
        <v>0</v>
      </c>
      <c r="E37" s="360">
        <v>0.532258064516129</v>
      </c>
      <c r="F37" s="360">
        <v>1.6129032258064516E-2</v>
      </c>
      <c r="G37" s="360">
        <v>1.6129032258064516E-2</v>
      </c>
      <c r="H37" s="360">
        <v>3.2258064516129031E-2</v>
      </c>
      <c r="I37" s="360">
        <v>0.12903225806451613</v>
      </c>
      <c r="J37" s="360">
        <v>0</v>
      </c>
      <c r="K37" s="360">
        <v>0</v>
      </c>
      <c r="L37" s="382">
        <v>8.0645161290322578E-2</v>
      </c>
      <c r="M37" s="382">
        <v>0.19354838709677419</v>
      </c>
      <c r="N37" s="382">
        <v>0.46774193548387094</v>
      </c>
      <c r="O37" s="350" t="s">
        <v>124</v>
      </c>
      <c r="P37" s="637">
        <f>ROWS($O$5:O37)</f>
        <v>33</v>
      </c>
      <c r="Q37" s="350" t="str">
        <f t="shared" ref="Q37:Q68" si="2">IF($AN$4=O37,P37,"")</f>
        <v/>
      </c>
      <c r="R37" s="350" t="str">
        <f>IFERROR(SMALL($Q$5:$Q$119,ROWS(O$5:$O37)),"")</f>
        <v/>
      </c>
      <c r="T37" s="350" t="s">
        <v>646</v>
      </c>
      <c r="U37" s="634">
        <v>0</v>
      </c>
      <c r="V37" s="350">
        <v>35</v>
      </c>
      <c r="W37" s="350" t="s">
        <v>137</v>
      </c>
      <c r="X37" s="350" t="s">
        <v>137</v>
      </c>
      <c r="Y37" s="350" t="s">
        <v>137</v>
      </c>
      <c r="Z37" s="350">
        <v>10</v>
      </c>
      <c r="AA37" s="634">
        <v>0</v>
      </c>
      <c r="AB37" s="634">
        <v>0</v>
      </c>
      <c r="AC37" s="637">
        <v>5</v>
      </c>
      <c r="AD37" s="637">
        <v>10</v>
      </c>
      <c r="AE37" s="637">
        <v>30</v>
      </c>
      <c r="AF37" s="637" t="s">
        <v>124</v>
      </c>
      <c r="AG37" s="637">
        <f>ROWS($AF$5:AF37)</f>
        <v>33</v>
      </c>
      <c r="AH37" s="350" t="str">
        <f t="shared" ref="AH37:AH68" si="3">IF($AN$4=AF37,AG37,"")</f>
        <v/>
      </c>
      <c r="AI37" s="350" t="str">
        <f>IFERROR(SMALL($AH$5:$AH$119,ROWS($AF$5:AF37)),"")</f>
        <v/>
      </c>
      <c r="AV37" s="393" t="s">
        <v>800</v>
      </c>
      <c r="CC37" s="360"/>
      <c r="CD37" s="360"/>
      <c r="CE37" s="360"/>
      <c r="CF37" s="360"/>
      <c r="CG37" s="360"/>
      <c r="CH37" s="360"/>
      <c r="CI37" s="360"/>
      <c r="CJ37" s="360"/>
      <c r="CK37" s="360"/>
      <c r="CL37" s="360"/>
      <c r="CM37" s="360"/>
      <c r="CN37" s="586"/>
      <c r="DB37" s="586"/>
    </row>
    <row r="38" spans="3:106" x14ac:dyDescent="0.3">
      <c r="C38" s="350" t="s">
        <v>647</v>
      </c>
      <c r="D38" s="382">
        <v>1.2398571892242779E-2</v>
      </c>
      <c r="E38" s="360">
        <v>0.63674131775397602</v>
      </c>
      <c r="F38" s="360">
        <v>4.9269717624148002E-2</v>
      </c>
      <c r="G38" s="360">
        <v>7.9844206426484907E-3</v>
      </c>
      <c r="H38" s="360">
        <v>3.3495618305744886E-2</v>
      </c>
      <c r="I38" s="360">
        <v>9.4190197987666341E-2</v>
      </c>
      <c r="J38" s="360">
        <v>2.9211295034079843E-3</v>
      </c>
      <c r="K38" s="360">
        <v>4.089581304771178E-3</v>
      </c>
      <c r="L38" s="382">
        <v>4.7906523855890948E-2</v>
      </c>
      <c r="M38" s="382">
        <v>0.11100292112950341</v>
      </c>
      <c r="N38" s="382">
        <v>0.36325868224602403</v>
      </c>
      <c r="O38" s="350" t="s">
        <v>124</v>
      </c>
      <c r="P38" s="637">
        <f>ROWS($O$5:O38)</f>
        <v>34</v>
      </c>
      <c r="Q38" s="350" t="str">
        <f t="shared" si="2"/>
        <v/>
      </c>
      <c r="R38" s="350" t="str">
        <f>IFERROR(SMALL($Q$5:$Q$119,ROWS(O$5:$O38)),"")</f>
        <v/>
      </c>
      <c r="T38" s="350" t="s">
        <v>647</v>
      </c>
      <c r="U38" s="350">
        <v>190</v>
      </c>
      <c r="V38" s="350">
        <v>9810</v>
      </c>
      <c r="W38" s="350">
        <v>760</v>
      </c>
      <c r="X38" s="350">
        <v>125</v>
      </c>
      <c r="Y38" s="350">
        <v>515</v>
      </c>
      <c r="Z38" s="350">
        <v>1450</v>
      </c>
      <c r="AA38" s="350">
        <v>45</v>
      </c>
      <c r="AB38" s="637">
        <v>65</v>
      </c>
      <c r="AC38" s="637">
        <v>740</v>
      </c>
      <c r="AD38" s="637">
        <v>1710</v>
      </c>
      <c r="AE38" s="637">
        <v>5595</v>
      </c>
      <c r="AF38" s="637" t="s">
        <v>124</v>
      </c>
      <c r="AG38" s="637">
        <f>ROWS($AF$5:AF38)</f>
        <v>34</v>
      </c>
      <c r="AH38" s="350" t="str">
        <f t="shared" si="3"/>
        <v/>
      </c>
      <c r="AI38" s="350" t="str">
        <f>IFERROR(SMALL($AH$5:$AH$119,ROWS($AF$5:AF38)),"")</f>
        <v/>
      </c>
      <c r="CC38" s="360"/>
      <c r="CD38" s="360"/>
      <c r="CE38" s="360"/>
      <c r="CF38" s="360"/>
      <c r="CG38" s="360"/>
      <c r="CH38" s="360"/>
      <c r="CI38" s="360"/>
      <c r="CJ38" s="360"/>
      <c r="CK38" s="360"/>
      <c r="CL38" s="360"/>
      <c r="CM38" s="360"/>
      <c r="CN38" s="586"/>
      <c r="DB38" s="586"/>
    </row>
    <row r="39" spans="3:106" x14ac:dyDescent="0.3">
      <c r="C39" s="350" t="s">
        <v>648</v>
      </c>
      <c r="D39" s="382">
        <v>1.2977972253990354E-2</v>
      </c>
      <c r="E39" s="360">
        <v>0.84744667097608273</v>
      </c>
      <c r="F39" s="360">
        <v>3.9381433046591419E-2</v>
      </c>
      <c r="G39" s="360">
        <v>4.5248868778280547E-3</v>
      </c>
      <c r="H39" s="360">
        <v>2.0884093282283328E-3</v>
      </c>
      <c r="I39" s="360">
        <v>4.5348316841529512E-2</v>
      </c>
      <c r="J39" s="360">
        <v>1.5414449803590074E-3</v>
      </c>
      <c r="K39" s="360">
        <v>3.5304062453383718E-3</v>
      </c>
      <c r="L39" s="382">
        <v>1.3873004823231068E-2</v>
      </c>
      <c r="M39" s="382">
        <v>2.9287454626821141E-2</v>
      </c>
      <c r="N39" s="382">
        <v>0.15255332902391727</v>
      </c>
      <c r="O39" s="350" t="s">
        <v>124</v>
      </c>
      <c r="P39" s="637">
        <f>ROWS($O$5:O39)</f>
        <v>35</v>
      </c>
      <c r="Q39" s="350" t="str">
        <f t="shared" si="2"/>
        <v/>
      </c>
      <c r="R39" s="350" t="str">
        <f>IFERROR(SMALL($Q$5:$Q$119,ROWS(O$5:$O39)),"")</f>
        <v/>
      </c>
      <c r="T39" s="350" t="s">
        <v>648</v>
      </c>
      <c r="U39" s="350">
        <v>260</v>
      </c>
      <c r="V39" s="350">
        <v>17045</v>
      </c>
      <c r="W39" s="350">
        <v>790</v>
      </c>
      <c r="X39" s="350">
        <v>90</v>
      </c>
      <c r="Y39" s="350">
        <v>40</v>
      </c>
      <c r="Z39" s="350">
        <v>910</v>
      </c>
      <c r="AA39" s="350">
        <v>30</v>
      </c>
      <c r="AB39" s="637">
        <v>70</v>
      </c>
      <c r="AC39" s="637">
        <v>280</v>
      </c>
      <c r="AD39" s="637">
        <v>590</v>
      </c>
      <c r="AE39" s="637">
        <v>3070</v>
      </c>
      <c r="AF39" s="637" t="s">
        <v>124</v>
      </c>
      <c r="AG39" s="637">
        <f>ROWS($AF$5:AF39)</f>
        <v>35</v>
      </c>
      <c r="AH39" s="350" t="str">
        <f t="shared" si="3"/>
        <v/>
      </c>
      <c r="AI39" s="350" t="str">
        <f>IFERROR(SMALL($AH$5:$AH$119,ROWS($AF$5:AF39)),"")</f>
        <v/>
      </c>
      <c r="CC39" s="360"/>
      <c r="CD39" s="360"/>
      <c r="CE39" s="360"/>
      <c r="CF39" s="360"/>
      <c r="CG39" s="360"/>
      <c r="CH39" s="360"/>
      <c r="CI39" s="360"/>
      <c r="CJ39" s="360"/>
      <c r="CK39" s="360"/>
      <c r="CL39" s="360"/>
      <c r="CM39" s="360"/>
      <c r="CN39" s="586"/>
      <c r="DB39" s="586"/>
    </row>
    <row r="40" spans="3:106" x14ac:dyDescent="0.3">
      <c r="C40" s="350" t="s">
        <v>649</v>
      </c>
      <c r="D40" s="382">
        <v>1.3820335636722606E-2</v>
      </c>
      <c r="E40" s="360">
        <v>0.7581441263573544</v>
      </c>
      <c r="F40" s="360">
        <v>8.1934846989141163E-2</v>
      </c>
      <c r="G40" s="360">
        <v>4.9358341559723592E-3</v>
      </c>
      <c r="H40" s="360">
        <v>8.8845014807502464E-3</v>
      </c>
      <c r="I40" s="360">
        <v>4.244817374136229E-2</v>
      </c>
      <c r="J40" s="360">
        <v>4.9358341559723592E-3</v>
      </c>
      <c r="K40" s="360">
        <v>9.871668311944718E-4</v>
      </c>
      <c r="L40" s="382">
        <v>9.8716683119447184E-3</v>
      </c>
      <c r="M40" s="382">
        <v>7.4037512339585387E-2</v>
      </c>
      <c r="N40" s="382">
        <v>0.2418558736426456</v>
      </c>
      <c r="O40" s="350" t="s">
        <v>124</v>
      </c>
      <c r="P40" s="637">
        <f>ROWS($O$5:O40)</f>
        <v>36</v>
      </c>
      <c r="Q40" s="350" t="str">
        <f t="shared" si="2"/>
        <v/>
      </c>
      <c r="R40" s="350" t="str">
        <f>IFERROR(SMALL($Q$5:$Q$119,ROWS(O$5:$O40)),"")</f>
        <v/>
      </c>
      <c r="T40" s="350" t="s">
        <v>649</v>
      </c>
      <c r="U40" s="350">
        <v>15</v>
      </c>
      <c r="V40" s="350">
        <v>770</v>
      </c>
      <c r="W40" s="350">
        <v>85</v>
      </c>
      <c r="X40" s="350">
        <v>5</v>
      </c>
      <c r="Y40" s="350">
        <v>10</v>
      </c>
      <c r="Z40" s="350">
        <v>45</v>
      </c>
      <c r="AA40" s="350">
        <v>5</v>
      </c>
      <c r="AB40" s="637" t="s">
        <v>137</v>
      </c>
      <c r="AC40" s="637">
        <v>10</v>
      </c>
      <c r="AD40" s="637">
        <v>75</v>
      </c>
      <c r="AE40" s="637">
        <v>245</v>
      </c>
      <c r="AF40" s="637" t="s">
        <v>124</v>
      </c>
      <c r="AG40" s="637">
        <f>ROWS($AF$5:AF40)</f>
        <v>36</v>
      </c>
      <c r="AH40" s="350" t="str">
        <f t="shared" si="3"/>
        <v/>
      </c>
      <c r="AI40" s="350" t="str">
        <f>IFERROR(SMALL($AH$5:$AH$119,ROWS($AF$5:AF40)),"")</f>
        <v/>
      </c>
      <c r="CC40" s="360"/>
      <c r="CD40" s="360"/>
      <c r="CE40" s="360"/>
      <c r="CF40" s="360"/>
      <c r="CG40" s="360"/>
      <c r="CH40" s="360"/>
      <c r="CI40" s="360"/>
      <c r="CJ40" s="360"/>
      <c r="CK40" s="360"/>
      <c r="CL40" s="360"/>
      <c r="CM40" s="360"/>
      <c r="CN40" s="586"/>
      <c r="DB40" s="586"/>
    </row>
    <row r="41" spans="3:106" ht="15" hidden="1" x14ac:dyDescent="0.25">
      <c r="C41" s="350" t="s">
        <v>650</v>
      </c>
      <c r="D41" s="382">
        <v>1.4156813939016801E-2</v>
      </c>
      <c r="E41" s="360">
        <v>0.77909147479775975</v>
      </c>
      <c r="F41" s="360">
        <v>3.9825762289981331E-2</v>
      </c>
      <c r="G41" s="360">
        <v>5.9116365899191036E-3</v>
      </c>
      <c r="H41" s="360">
        <v>2.3335407591785935E-2</v>
      </c>
      <c r="I41" s="360">
        <v>6.0827629122588676E-2</v>
      </c>
      <c r="J41" s="360">
        <v>2.4891101431238332E-3</v>
      </c>
      <c r="K41" s="360">
        <v>4.2003733665214689E-3</v>
      </c>
      <c r="L41" s="382">
        <v>1.2756689483509645E-2</v>
      </c>
      <c r="M41" s="382">
        <v>5.7405102675793407E-2</v>
      </c>
      <c r="N41" s="382">
        <v>0.22090852520224019</v>
      </c>
      <c r="O41" s="350" t="s">
        <v>124</v>
      </c>
      <c r="P41" s="637">
        <f>ROWS($O$5:O41)</f>
        <v>37</v>
      </c>
      <c r="Q41" s="350" t="str">
        <f t="shared" si="2"/>
        <v/>
      </c>
      <c r="R41" s="350" t="str">
        <f>IFERROR(SMALL($Q$5:$Q$119,ROWS(O$5:$O41)),"")</f>
        <v/>
      </c>
      <c r="T41" s="350" t="s">
        <v>650</v>
      </c>
      <c r="U41" s="350">
        <v>90</v>
      </c>
      <c r="V41" s="350">
        <v>5010</v>
      </c>
      <c r="W41" s="350">
        <v>255</v>
      </c>
      <c r="X41" s="350">
        <v>40</v>
      </c>
      <c r="Y41" s="350">
        <v>150</v>
      </c>
      <c r="Z41" s="350">
        <v>390</v>
      </c>
      <c r="AA41" s="350">
        <v>15</v>
      </c>
      <c r="AB41" s="637">
        <v>25</v>
      </c>
      <c r="AC41" s="637">
        <v>80</v>
      </c>
      <c r="AD41" s="637">
        <v>370</v>
      </c>
      <c r="AE41" s="637">
        <v>1420</v>
      </c>
      <c r="AF41" s="637" t="s">
        <v>124</v>
      </c>
      <c r="AG41" s="637">
        <f>ROWS($AF$5:AF41)</f>
        <v>37</v>
      </c>
      <c r="AH41" s="350" t="str">
        <f t="shared" si="3"/>
        <v/>
      </c>
      <c r="AI41" s="350" t="str">
        <f>IFERROR(SMALL($AH$5:$AH$119,ROWS($AF$5:AF41)),"")</f>
        <v/>
      </c>
      <c r="CC41" s="360"/>
      <c r="CD41" s="360"/>
      <c r="CE41" s="360"/>
      <c r="CF41" s="360"/>
      <c r="CG41" s="360"/>
      <c r="CH41" s="360"/>
      <c r="CI41" s="360"/>
      <c r="CJ41" s="360"/>
      <c r="CK41" s="360"/>
      <c r="CL41" s="360"/>
      <c r="CM41" s="360"/>
      <c r="CN41" s="586"/>
      <c r="DB41" s="586"/>
    </row>
    <row r="42" spans="3:106" ht="15" hidden="1" x14ac:dyDescent="0.25">
      <c r="C42" s="350" t="s">
        <v>651</v>
      </c>
      <c r="D42" s="382">
        <v>2.2336769759450172E-2</v>
      </c>
      <c r="E42" s="360">
        <v>0.78865979381443296</v>
      </c>
      <c r="F42" s="360">
        <v>2.5773195876288658E-2</v>
      </c>
      <c r="G42" s="360">
        <v>0</v>
      </c>
      <c r="H42" s="360">
        <v>1.3745704467353952E-2</v>
      </c>
      <c r="I42" s="360">
        <v>0.1013745704467354</v>
      </c>
      <c r="J42" s="360">
        <v>3.4364261168384879E-3</v>
      </c>
      <c r="K42" s="360">
        <v>1.718213058419244E-3</v>
      </c>
      <c r="L42" s="382">
        <v>1.0309278350515464E-2</v>
      </c>
      <c r="M42" s="382">
        <v>3.2646048109965638E-2</v>
      </c>
      <c r="N42" s="382">
        <v>0.21134020618556701</v>
      </c>
      <c r="O42" s="350" t="s">
        <v>124</v>
      </c>
      <c r="P42" s="637">
        <f>ROWS($O$5:O42)</f>
        <v>38</v>
      </c>
      <c r="Q42" s="350" t="str">
        <f t="shared" si="2"/>
        <v/>
      </c>
      <c r="R42" s="350" t="str">
        <f>IFERROR(SMALL($Q$5:$Q$119,ROWS(O$5:$O42)),"")</f>
        <v/>
      </c>
      <c r="T42" s="350" t="s">
        <v>651</v>
      </c>
      <c r="U42" s="350">
        <v>15</v>
      </c>
      <c r="V42" s="350">
        <v>460</v>
      </c>
      <c r="W42" s="350">
        <v>15</v>
      </c>
      <c r="X42" s="634">
        <v>0</v>
      </c>
      <c r="Y42" s="350">
        <v>10</v>
      </c>
      <c r="Z42" s="350">
        <v>60</v>
      </c>
      <c r="AA42" s="350" t="s">
        <v>137</v>
      </c>
      <c r="AB42" s="637" t="s">
        <v>137</v>
      </c>
      <c r="AC42" s="637">
        <v>5</v>
      </c>
      <c r="AD42" s="637">
        <v>20</v>
      </c>
      <c r="AE42" s="637">
        <v>125</v>
      </c>
      <c r="AF42" s="637" t="s">
        <v>124</v>
      </c>
      <c r="AG42" s="637">
        <f>ROWS($AF$5:AF42)</f>
        <v>38</v>
      </c>
      <c r="AH42" s="350" t="str">
        <f t="shared" si="3"/>
        <v/>
      </c>
      <c r="AI42" s="350" t="str">
        <f>IFERROR(SMALL($AH$5:$AH$119,ROWS($AF$5:AF42)),"")</f>
        <v/>
      </c>
      <c r="CC42" s="360"/>
      <c r="CD42" s="360"/>
      <c r="CE42" s="360"/>
      <c r="CF42" s="360"/>
      <c r="CG42" s="360"/>
      <c r="CH42" s="360"/>
      <c r="CI42" s="360"/>
      <c r="CJ42" s="360"/>
      <c r="CK42" s="360"/>
      <c r="CL42" s="360"/>
      <c r="CM42" s="360"/>
      <c r="CN42" s="586"/>
      <c r="DB42" s="586"/>
    </row>
    <row r="43" spans="3:106" ht="15" hidden="1" x14ac:dyDescent="0.25">
      <c r="C43" s="350" t="s">
        <v>652</v>
      </c>
      <c r="D43" s="382">
        <v>1.9230769230769232E-2</v>
      </c>
      <c r="E43" s="360">
        <v>0.96153846153846156</v>
      </c>
      <c r="F43" s="360">
        <v>0</v>
      </c>
      <c r="G43" s="360">
        <v>0</v>
      </c>
      <c r="H43" s="360">
        <v>0</v>
      </c>
      <c r="I43" s="360">
        <v>0</v>
      </c>
      <c r="J43" s="360">
        <v>0</v>
      </c>
      <c r="K43" s="360">
        <v>9.6153846153846159E-3</v>
      </c>
      <c r="L43" s="382">
        <v>9.6153846153846159E-3</v>
      </c>
      <c r="M43" s="382">
        <v>0</v>
      </c>
      <c r="N43" s="382">
        <v>3.8461538461538464E-2</v>
      </c>
      <c r="O43" s="350" t="s">
        <v>124</v>
      </c>
      <c r="P43" s="637">
        <f>ROWS($O$5:O43)</f>
        <v>39</v>
      </c>
      <c r="Q43" s="350" t="str">
        <f t="shared" si="2"/>
        <v/>
      </c>
      <c r="R43" s="350" t="str">
        <f>IFERROR(SMALL($Q$5:$Q$119,ROWS(O$5:$O43)),"")</f>
        <v/>
      </c>
      <c r="T43" s="350" t="s">
        <v>652</v>
      </c>
      <c r="U43" s="350" t="s">
        <v>137</v>
      </c>
      <c r="V43" s="350">
        <v>100</v>
      </c>
      <c r="W43" s="634">
        <v>0</v>
      </c>
      <c r="X43" s="634">
        <v>0</v>
      </c>
      <c r="Y43" s="634">
        <v>0</v>
      </c>
      <c r="Z43" s="634">
        <v>0</v>
      </c>
      <c r="AA43" s="634">
        <v>0</v>
      </c>
      <c r="AB43" s="637" t="s">
        <v>137</v>
      </c>
      <c r="AC43" s="637" t="s">
        <v>137</v>
      </c>
      <c r="AD43" s="634">
        <v>0</v>
      </c>
      <c r="AE43" s="637">
        <v>5</v>
      </c>
      <c r="AF43" s="637" t="s">
        <v>124</v>
      </c>
      <c r="AG43" s="637">
        <f>ROWS($AF$5:AF43)</f>
        <v>39</v>
      </c>
      <c r="AH43" s="350" t="str">
        <f t="shared" si="3"/>
        <v/>
      </c>
      <c r="AI43" s="350" t="str">
        <f>IFERROR(SMALL($AH$5:$AH$119,ROWS($AF$5:AF43)),"")</f>
        <v/>
      </c>
      <c r="CC43" s="360"/>
      <c r="CD43" s="360"/>
      <c r="CE43" s="360"/>
      <c r="CF43" s="360"/>
      <c r="CG43" s="360"/>
      <c r="CH43" s="360"/>
      <c r="CI43" s="360"/>
      <c r="CJ43" s="360"/>
      <c r="CK43" s="360"/>
      <c r="CL43" s="360"/>
      <c r="CM43" s="360"/>
      <c r="CN43" s="586"/>
      <c r="DB43" s="586"/>
    </row>
    <row r="44" spans="3:106" ht="15" hidden="1" x14ac:dyDescent="0.25">
      <c r="C44" s="350" t="s">
        <v>653</v>
      </c>
      <c r="D44" s="382">
        <v>6.5184049079754598E-3</v>
      </c>
      <c r="E44" s="360">
        <v>0.78489263803680986</v>
      </c>
      <c r="F44" s="360">
        <v>5.4831288343558285E-2</v>
      </c>
      <c r="G44" s="360">
        <v>7.668711656441718E-4</v>
      </c>
      <c r="H44" s="360">
        <v>1.6487730061349692E-2</v>
      </c>
      <c r="I44" s="360">
        <v>6.8251533742331283E-2</v>
      </c>
      <c r="J44" s="360">
        <v>2.6840490797546013E-3</v>
      </c>
      <c r="K44" s="360">
        <v>2.6840490797546013E-3</v>
      </c>
      <c r="L44" s="382">
        <v>1.6487730061349692E-2</v>
      </c>
      <c r="M44" s="382">
        <v>4.6395705521472395E-2</v>
      </c>
      <c r="N44" s="382">
        <v>0.21510736196319019</v>
      </c>
      <c r="O44" s="350" t="s">
        <v>124</v>
      </c>
      <c r="P44" s="637">
        <f>ROWS($O$5:O44)</f>
        <v>40</v>
      </c>
      <c r="Q44" s="350" t="str">
        <f t="shared" si="2"/>
        <v/>
      </c>
      <c r="R44" s="350" t="str">
        <f>IFERROR(SMALL($Q$5:$Q$119,ROWS(O$5:$O44)),"")</f>
        <v/>
      </c>
      <c r="T44" s="350" t="s">
        <v>653</v>
      </c>
      <c r="U44" s="350">
        <v>15</v>
      </c>
      <c r="V44" s="350">
        <v>2045</v>
      </c>
      <c r="W44" s="350">
        <v>145</v>
      </c>
      <c r="X44" s="350" t="s">
        <v>137</v>
      </c>
      <c r="Y44" s="350">
        <v>45</v>
      </c>
      <c r="Z44" s="350">
        <v>180</v>
      </c>
      <c r="AA44" s="350">
        <v>5</v>
      </c>
      <c r="AB44" s="637">
        <v>5</v>
      </c>
      <c r="AC44" s="637">
        <v>45</v>
      </c>
      <c r="AD44" s="637">
        <v>120</v>
      </c>
      <c r="AE44" s="637">
        <v>560</v>
      </c>
      <c r="AF44" s="637" t="s">
        <v>124</v>
      </c>
      <c r="AG44" s="637">
        <f>ROWS($AF$5:AF44)</f>
        <v>40</v>
      </c>
      <c r="AH44" s="350" t="str">
        <f t="shared" si="3"/>
        <v/>
      </c>
      <c r="AI44" s="350" t="str">
        <f>IFERROR(SMALL($AH$5:$AH$119,ROWS($AF$5:AF44)),"")</f>
        <v/>
      </c>
      <c r="CC44" s="360"/>
      <c r="CD44" s="360"/>
      <c r="CE44" s="360"/>
      <c r="CF44" s="360"/>
      <c r="CG44" s="360"/>
      <c r="CH44" s="360"/>
      <c r="CI44" s="360"/>
      <c r="CJ44" s="360"/>
      <c r="CK44" s="360"/>
      <c r="CL44" s="360"/>
      <c r="CM44" s="360"/>
      <c r="CN44" s="586"/>
      <c r="DB44" s="586"/>
    </row>
    <row r="45" spans="3:106" ht="15" hidden="1" x14ac:dyDescent="0.25">
      <c r="C45" s="350" t="s">
        <v>654</v>
      </c>
      <c r="D45" s="382">
        <v>1.4169254658385094E-2</v>
      </c>
      <c r="E45" s="360">
        <v>0.78707298136645965</v>
      </c>
      <c r="F45" s="360">
        <v>6.2111801242236024E-2</v>
      </c>
      <c r="G45" s="360">
        <v>6.2111801242236021E-3</v>
      </c>
      <c r="H45" s="360">
        <v>8.9285714285714281E-3</v>
      </c>
      <c r="I45" s="360">
        <v>5.5318322981366456E-2</v>
      </c>
      <c r="J45" s="360">
        <v>1.5527950310559005E-3</v>
      </c>
      <c r="K45" s="360">
        <v>2.717391304347826E-3</v>
      </c>
      <c r="L45" s="382">
        <v>1.3975155279503106E-2</v>
      </c>
      <c r="M45" s="382">
        <v>4.7942546583850928E-2</v>
      </c>
      <c r="N45" s="382">
        <v>0.21292701863354038</v>
      </c>
      <c r="O45" s="350" t="s">
        <v>124</v>
      </c>
      <c r="P45" s="637">
        <f>ROWS($O$5:O45)</f>
        <v>41</v>
      </c>
      <c r="Q45" s="350" t="str">
        <f t="shared" si="2"/>
        <v/>
      </c>
      <c r="R45" s="350" t="str">
        <f>IFERROR(SMALL($Q$5:$Q$119,ROWS(O$5:$O45)),"")</f>
        <v/>
      </c>
      <c r="T45" s="350" t="s">
        <v>654</v>
      </c>
      <c r="U45" s="350">
        <v>75</v>
      </c>
      <c r="V45" s="350">
        <v>4055</v>
      </c>
      <c r="W45" s="350">
        <v>320</v>
      </c>
      <c r="X45" s="350">
        <v>30</v>
      </c>
      <c r="Y45" s="350">
        <v>45</v>
      </c>
      <c r="Z45" s="350">
        <v>285</v>
      </c>
      <c r="AA45" s="350">
        <v>10</v>
      </c>
      <c r="AB45" s="637">
        <v>15</v>
      </c>
      <c r="AC45" s="637">
        <v>70</v>
      </c>
      <c r="AD45" s="637">
        <v>245</v>
      </c>
      <c r="AE45" s="637">
        <v>1095</v>
      </c>
      <c r="AF45" s="637" t="s">
        <v>124</v>
      </c>
      <c r="AG45" s="637">
        <f>ROWS($AF$5:AF45)</f>
        <v>41</v>
      </c>
      <c r="AH45" s="350" t="str">
        <f t="shared" si="3"/>
        <v/>
      </c>
      <c r="AI45" s="350" t="str">
        <f>IFERROR(SMALL($AH$5:$AH$119,ROWS($AF$5:AF45)),"")</f>
        <v/>
      </c>
      <c r="CC45" s="360"/>
      <c r="CD45" s="360"/>
      <c r="CE45" s="360"/>
      <c r="CF45" s="360"/>
      <c r="CG45" s="360"/>
      <c r="CH45" s="360"/>
      <c r="CI45" s="360"/>
      <c r="CJ45" s="360"/>
      <c r="CK45" s="360"/>
      <c r="CL45" s="360"/>
      <c r="CM45" s="360"/>
      <c r="CN45" s="586"/>
      <c r="DB45" s="586"/>
    </row>
    <row r="46" spans="3:106" ht="15" hidden="1" x14ac:dyDescent="0.25">
      <c r="C46" s="350" t="s">
        <v>655</v>
      </c>
      <c r="D46" s="382">
        <v>1.0262257696693273E-2</v>
      </c>
      <c r="E46" s="360">
        <v>0.8540478905359179</v>
      </c>
      <c r="F46" s="360">
        <v>2.5085518814139111E-2</v>
      </c>
      <c r="G46" s="360">
        <v>3.4207525655644243E-3</v>
      </c>
      <c r="H46" s="360">
        <v>6.8415051311288486E-3</v>
      </c>
      <c r="I46" s="360">
        <v>5.0171037628278223E-2</v>
      </c>
      <c r="J46" s="360">
        <v>4.5610034207525657E-3</v>
      </c>
      <c r="K46" s="360">
        <v>2.2805017103762829E-3</v>
      </c>
      <c r="L46" s="382">
        <v>6.8415051311288486E-3</v>
      </c>
      <c r="M46" s="382">
        <v>3.6488027366020526E-2</v>
      </c>
      <c r="N46" s="382">
        <v>0.1459521094640821</v>
      </c>
      <c r="O46" s="350" t="s">
        <v>124</v>
      </c>
      <c r="P46" s="637">
        <f>ROWS($O$5:O46)</f>
        <v>42</v>
      </c>
      <c r="Q46" s="350" t="str">
        <f t="shared" si="2"/>
        <v/>
      </c>
      <c r="R46" s="350" t="str">
        <f>IFERROR(SMALL($Q$5:$Q$119,ROWS(O$5:$O46)),"")</f>
        <v/>
      </c>
      <c r="T46" s="350" t="s">
        <v>655</v>
      </c>
      <c r="U46" s="350">
        <v>10</v>
      </c>
      <c r="V46" s="350">
        <v>750</v>
      </c>
      <c r="W46" s="350">
        <v>20</v>
      </c>
      <c r="X46" s="350">
        <v>5</v>
      </c>
      <c r="Y46" s="350">
        <v>5</v>
      </c>
      <c r="Z46" s="350">
        <v>45</v>
      </c>
      <c r="AA46" s="350">
        <v>5</v>
      </c>
      <c r="AB46" s="637" t="s">
        <v>137</v>
      </c>
      <c r="AC46" s="637">
        <v>5</v>
      </c>
      <c r="AD46" s="637">
        <v>30</v>
      </c>
      <c r="AE46" s="637">
        <v>130</v>
      </c>
      <c r="AF46" s="637" t="s">
        <v>124</v>
      </c>
      <c r="AG46" s="637">
        <f>ROWS($AF$5:AF46)</f>
        <v>42</v>
      </c>
      <c r="AH46" s="350" t="str">
        <f t="shared" si="3"/>
        <v/>
      </c>
      <c r="AI46" s="350" t="str">
        <f>IFERROR(SMALL($AH$5:$AH$119,ROWS($AF$5:AF46)),"")</f>
        <v/>
      </c>
      <c r="CC46" s="360"/>
      <c r="CD46" s="360"/>
      <c r="CE46" s="360"/>
      <c r="CF46" s="360"/>
      <c r="CG46" s="360"/>
      <c r="CH46" s="360"/>
      <c r="CI46" s="360"/>
      <c r="CJ46" s="360"/>
      <c r="CK46" s="360"/>
      <c r="CL46" s="360"/>
      <c r="CM46" s="360"/>
      <c r="CN46" s="586"/>
      <c r="DB46" s="586"/>
    </row>
    <row r="47" spans="3:106" ht="15" hidden="1" x14ac:dyDescent="0.25">
      <c r="C47" s="350" t="s">
        <v>656</v>
      </c>
      <c r="D47" s="382">
        <v>1.4571948998178506E-2</v>
      </c>
      <c r="E47" s="360">
        <v>0.80327868852459017</v>
      </c>
      <c r="F47" s="360">
        <v>4.7098620869112671E-2</v>
      </c>
      <c r="G47" s="360">
        <v>5.4644808743169399E-3</v>
      </c>
      <c r="H47" s="360">
        <v>1.3270882123341141E-2</v>
      </c>
      <c r="I47" s="360">
        <v>4.9700754618787403E-2</v>
      </c>
      <c r="J47" s="360">
        <v>2.6021337496747333E-3</v>
      </c>
      <c r="K47" s="360">
        <v>5.2042674993494666E-3</v>
      </c>
      <c r="L47" s="382">
        <v>1.1709601873536301E-2</v>
      </c>
      <c r="M47" s="382">
        <v>4.7098620869112671E-2</v>
      </c>
      <c r="N47" s="382">
        <v>0.19672131147540983</v>
      </c>
      <c r="O47" s="350" t="s">
        <v>124</v>
      </c>
      <c r="P47" s="637">
        <f>ROWS($O$5:O47)</f>
        <v>43</v>
      </c>
      <c r="Q47" s="350" t="str">
        <f t="shared" si="2"/>
        <v/>
      </c>
      <c r="R47" s="350" t="str">
        <f>IFERROR(SMALL($Q$5:$Q$119,ROWS(O$5:$O47)),"")</f>
        <v/>
      </c>
      <c r="T47" s="350" t="s">
        <v>656</v>
      </c>
      <c r="U47" s="350">
        <v>55</v>
      </c>
      <c r="V47" s="350">
        <v>3085</v>
      </c>
      <c r="W47" s="350">
        <v>180</v>
      </c>
      <c r="X47" s="350">
        <v>20</v>
      </c>
      <c r="Y47" s="350">
        <v>50</v>
      </c>
      <c r="Z47" s="350">
        <v>190</v>
      </c>
      <c r="AA47" s="350">
        <v>10</v>
      </c>
      <c r="AB47" s="637">
        <v>20</v>
      </c>
      <c r="AC47" s="637">
        <v>45</v>
      </c>
      <c r="AD47" s="637">
        <v>180</v>
      </c>
      <c r="AE47" s="637">
        <v>755</v>
      </c>
      <c r="AF47" s="637" t="s">
        <v>124</v>
      </c>
      <c r="AG47" s="637">
        <f>ROWS($AF$5:AF47)</f>
        <v>43</v>
      </c>
      <c r="AH47" s="350" t="str">
        <f t="shared" si="3"/>
        <v/>
      </c>
      <c r="AI47" s="350" t="str">
        <f>IFERROR(SMALL($AH$5:$AH$119,ROWS($AF$5:AF47)),"")</f>
        <v/>
      </c>
      <c r="CC47" s="360"/>
      <c r="CD47" s="360"/>
      <c r="CE47" s="360"/>
      <c r="CF47" s="360"/>
      <c r="CG47" s="360"/>
      <c r="CH47" s="360"/>
      <c r="CI47" s="360"/>
      <c r="CJ47" s="360"/>
      <c r="CK47" s="360"/>
      <c r="CL47" s="360"/>
      <c r="CM47" s="360"/>
      <c r="CN47" s="586"/>
      <c r="DB47" s="586"/>
    </row>
    <row r="48" spans="3:106" ht="15" hidden="1" x14ac:dyDescent="0.25">
      <c r="C48" s="350" t="s">
        <v>657</v>
      </c>
      <c r="D48" s="382">
        <v>1.2121212121212121E-2</v>
      </c>
      <c r="E48" s="360">
        <v>0.85303030303030303</v>
      </c>
      <c r="F48" s="360">
        <v>1.2121212121212121E-2</v>
      </c>
      <c r="G48" s="360">
        <v>4.5454545454545452E-3</v>
      </c>
      <c r="H48" s="360">
        <v>6.0606060606060606E-3</v>
      </c>
      <c r="I48" s="360">
        <v>7.2727272727272724E-2</v>
      </c>
      <c r="J48" s="360">
        <v>1.5151515151515152E-3</v>
      </c>
      <c r="K48" s="360">
        <v>3.0303030303030303E-3</v>
      </c>
      <c r="L48" s="382">
        <v>1.0606060606060607E-2</v>
      </c>
      <c r="M48" s="382">
        <v>2.4242424242424242E-2</v>
      </c>
      <c r="N48" s="382">
        <v>0.14696969696969697</v>
      </c>
      <c r="O48" s="350" t="s">
        <v>124</v>
      </c>
      <c r="P48" s="637">
        <f>ROWS($O$5:O48)</f>
        <v>44</v>
      </c>
      <c r="Q48" s="350" t="str">
        <f t="shared" si="2"/>
        <v/>
      </c>
      <c r="R48" s="350" t="str">
        <f>IFERROR(SMALL($Q$5:$Q$119,ROWS(O$5:$O48)),"")</f>
        <v/>
      </c>
      <c r="T48" s="350" t="s">
        <v>657</v>
      </c>
      <c r="U48" s="350">
        <v>10</v>
      </c>
      <c r="V48" s="350">
        <v>565</v>
      </c>
      <c r="W48" s="350">
        <v>10</v>
      </c>
      <c r="X48" s="350">
        <v>5</v>
      </c>
      <c r="Y48" s="350">
        <v>5</v>
      </c>
      <c r="Z48" s="350">
        <v>50</v>
      </c>
      <c r="AA48" s="350" t="s">
        <v>137</v>
      </c>
      <c r="AB48" s="637" t="s">
        <v>137</v>
      </c>
      <c r="AC48" s="637">
        <v>5</v>
      </c>
      <c r="AD48" s="637">
        <v>15</v>
      </c>
      <c r="AE48" s="637">
        <v>95</v>
      </c>
      <c r="AF48" s="637" t="s">
        <v>124</v>
      </c>
      <c r="AG48" s="637">
        <f>ROWS($AF$5:AF48)</f>
        <v>44</v>
      </c>
      <c r="AH48" s="350" t="str">
        <f t="shared" si="3"/>
        <v/>
      </c>
      <c r="AI48" s="350" t="str">
        <f>IFERROR(SMALL($AH$5:$AH$119,ROWS($AF$5:AF48)),"")</f>
        <v/>
      </c>
      <c r="CC48" s="360"/>
      <c r="CD48" s="360"/>
      <c r="CE48" s="360"/>
      <c r="CF48" s="360"/>
      <c r="CG48" s="360"/>
      <c r="CH48" s="360"/>
      <c r="CI48" s="360"/>
      <c r="CJ48" s="360"/>
      <c r="CK48" s="360"/>
      <c r="CL48" s="360"/>
      <c r="CM48" s="360"/>
      <c r="CN48" s="586"/>
      <c r="DB48" s="586"/>
    </row>
    <row r="49" spans="3:106" ht="15" hidden="1" x14ac:dyDescent="0.25">
      <c r="C49" s="350" t="s">
        <v>658</v>
      </c>
      <c r="D49" s="382">
        <v>5.259383217786278E-3</v>
      </c>
      <c r="E49" s="360">
        <v>0.84269662921348309</v>
      </c>
      <c r="F49" s="360">
        <v>1.6973464021037533E-2</v>
      </c>
      <c r="G49" s="360">
        <v>1.6734401147501792E-3</v>
      </c>
      <c r="H49" s="360">
        <v>5.9765718383934978E-3</v>
      </c>
      <c r="I49" s="360">
        <v>8.98876404494382E-2</v>
      </c>
      <c r="J49" s="360">
        <v>4.781257470714798E-4</v>
      </c>
      <c r="K49" s="360">
        <v>3.5859431030360986E-3</v>
      </c>
      <c r="L49" s="382">
        <v>7.1718862060721972E-3</v>
      </c>
      <c r="M49" s="382">
        <v>2.629691608893139E-2</v>
      </c>
      <c r="N49" s="382">
        <v>0.15730337078651685</v>
      </c>
      <c r="O49" s="350" t="s">
        <v>124</v>
      </c>
      <c r="P49" s="637">
        <f>ROWS($O$5:O49)</f>
        <v>45</v>
      </c>
      <c r="Q49" s="350" t="str">
        <f t="shared" si="2"/>
        <v/>
      </c>
      <c r="R49" s="350" t="str">
        <f>IFERROR(SMALL($Q$5:$Q$119,ROWS(O$5:$O49)),"")</f>
        <v/>
      </c>
      <c r="T49" s="350" t="s">
        <v>658</v>
      </c>
      <c r="U49" s="350">
        <v>20</v>
      </c>
      <c r="V49" s="350">
        <v>3525</v>
      </c>
      <c r="W49" s="350">
        <v>70</v>
      </c>
      <c r="X49" s="350">
        <v>5</v>
      </c>
      <c r="Y49" s="350">
        <v>25</v>
      </c>
      <c r="Z49" s="350">
        <v>375</v>
      </c>
      <c r="AA49" s="350" t="s">
        <v>137</v>
      </c>
      <c r="AB49" s="637">
        <v>15</v>
      </c>
      <c r="AC49" s="637">
        <v>30</v>
      </c>
      <c r="AD49" s="637">
        <v>110</v>
      </c>
      <c r="AE49" s="637">
        <v>660</v>
      </c>
      <c r="AF49" s="637" t="s">
        <v>124</v>
      </c>
      <c r="AG49" s="637">
        <f>ROWS($AF$5:AF49)</f>
        <v>45</v>
      </c>
      <c r="AH49" s="350" t="str">
        <f t="shared" si="3"/>
        <v/>
      </c>
      <c r="AI49" s="350" t="str">
        <f>IFERROR(SMALL($AH$5:$AH$119,ROWS($AF$5:AF49)),"")</f>
        <v/>
      </c>
      <c r="CC49" s="360"/>
      <c r="CD49" s="360"/>
      <c r="CE49" s="360"/>
      <c r="CF49" s="360"/>
      <c r="CG49" s="360"/>
      <c r="CH49" s="360"/>
      <c r="CI49" s="360"/>
      <c r="CJ49" s="360"/>
      <c r="CK49" s="360"/>
      <c r="CL49" s="360"/>
      <c r="CM49" s="360"/>
      <c r="CN49" s="586"/>
      <c r="DB49" s="586"/>
    </row>
    <row r="50" spans="3:106" ht="15" hidden="1" x14ac:dyDescent="0.25">
      <c r="C50" s="350" t="s">
        <v>659</v>
      </c>
      <c r="D50" s="382">
        <v>6.2972292191435771E-3</v>
      </c>
      <c r="E50" s="360">
        <v>0.84130982367758189</v>
      </c>
      <c r="F50" s="360">
        <v>1.7632241813602016E-2</v>
      </c>
      <c r="G50" s="360">
        <v>1.2594458438287153E-3</v>
      </c>
      <c r="H50" s="360">
        <v>7.556675062972292E-3</v>
      </c>
      <c r="I50" s="360">
        <v>8.5642317380352648E-2</v>
      </c>
      <c r="J50" s="360">
        <v>0</v>
      </c>
      <c r="K50" s="360">
        <v>1.2594458438287153E-3</v>
      </c>
      <c r="L50" s="382">
        <v>1.1335012594458438E-2</v>
      </c>
      <c r="M50" s="382">
        <v>2.7707808564231738E-2</v>
      </c>
      <c r="N50" s="382">
        <v>0.15869017632241814</v>
      </c>
      <c r="O50" s="350" t="s">
        <v>124</v>
      </c>
      <c r="P50" s="637">
        <f>ROWS($O$5:O50)</f>
        <v>46</v>
      </c>
      <c r="Q50" s="350" t="str">
        <f t="shared" si="2"/>
        <v/>
      </c>
      <c r="R50" s="350" t="str">
        <f>IFERROR(SMALL($Q$5:$Q$119,ROWS(O$5:$O50)),"")</f>
        <v/>
      </c>
      <c r="T50" s="350" t="s">
        <v>659</v>
      </c>
      <c r="U50" s="350">
        <v>5</v>
      </c>
      <c r="V50" s="350">
        <v>670</v>
      </c>
      <c r="W50" s="350">
        <v>15</v>
      </c>
      <c r="X50" s="350" t="s">
        <v>137</v>
      </c>
      <c r="Y50" s="350">
        <v>5</v>
      </c>
      <c r="Z50" s="350">
        <v>70</v>
      </c>
      <c r="AA50" s="634">
        <v>0</v>
      </c>
      <c r="AB50" s="637" t="s">
        <v>137</v>
      </c>
      <c r="AC50" s="637">
        <v>10</v>
      </c>
      <c r="AD50" s="637">
        <v>20</v>
      </c>
      <c r="AE50" s="637">
        <v>125</v>
      </c>
      <c r="AF50" s="637" t="s">
        <v>124</v>
      </c>
      <c r="AG50" s="637">
        <f>ROWS($AF$5:AF50)</f>
        <v>46</v>
      </c>
      <c r="AH50" s="350" t="str">
        <f t="shared" si="3"/>
        <v/>
      </c>
      <c r="AI50" s="350" t="str">
        <f>IFERROR(SMALL($AH$5:$AH$119,ROWS($AF$5:AF50)),"")</f>
        <v/>
      </c>
      <c r="CC50" s="360"/>
      <c r="CD50" s="360"/>
      <c r="CE50" s="360"/>
      <c r="CF50" s="360"/>
      <c r="CG50" s="360"/>
      <c r="CH50" s="360"/>
      <c r="CI50" s="360"/>
      <c r="CJ50" s="360"/>
      <c r="CK50" s="360"/>
      <c r="CL50" s="360"/>
      <c r="CM50" s="360"/>
      <c r="CN50" s="586"/>
      <c r="DB50" s="586"/>
    </row>
    <row r="51" spans="3:106" ht="15" hidden="1" x14ac:dyDescent="0.25">
      <c r="C51" s="350" t="s">
        <v>638</v>
      </c>
      <c r="D51" s="382">
        <v>1.1227255129694155E-2</v>
      </c>
      <c r="E51" s="360">
        <v>0.74022454510259383</v>
      </c>
      <c r="F51" s="360">
        <v>3.3681765389082463E-2</v>
      </c>
      <c r="G51" s="360">
        <v>1.9357336430507162E-3</v>
      </c>
      <c r="H51" s="360">
        <v>3.7940379403794036E-2</v>
      </c>
      <c r="I51" s="360">
        <v>0.10762679055361982</v>
      </c>
      <c r="J51" s="360">
        <v>1.1614401858304297E-3</v>
      </c>
      <c r="K51" s="360">
        <v>3.4843205574912892E-3</v>
      </c>
      <c r="L51" s="382">
        <v>7.7429345722028649E-4</v>
      </c>
      <c r="M51" s="382">
        <v>6.1943476577622919E-2</v>
      </c>
      <c r="N51" s="382">
        <v>0.25977545489740611</v>
      </c>
      <c r="O51" s="350" t="s">
        <v>112</v>
      </c>
      <c r="P51" s="637">
        <f>ROWS($O$5:O51)</f>
        <v>47</v>
      </c>
      <c r="Q51" s="350" t="str">
        <f t="shared" si="2"/>
        <v/>
      </c>
      <c r="R51" s="350" t="str">
        <f>IFERROR(SMALL($Q$5:$Q$119,ROWS(O$5:$O51)),"")</f>
        <v/>
      </c>
      <c r="T51" s="350" t="s">
        <v>638</v>
      </c>
      <c r="U51" s="350">
        <v>30</v>
      </c>
      <c r="V51" s="350">
        <v>1910</v>
      </c>
      <c r="W51" s="350">
        <v>85</v>
      </c>
      <c r="X51" s="350">
        <v>5</v>
      </c>
      <c r="Y51" s="350">
        <v>100</v>
      </c>
      <c r="Z51" s="350">
        <v>280</v>
      </c>
      <c r="AA51" s="350">
        <v>5</v>
      </c>
      <c r="AB51" s="637">
        <v>10</v>
      </c>
      <c r="AC51" s="637" t="s">
        <v>137</v>
      </c>
      <c r="AD51" s="637">
        <v>160</v>
      </c>
      <c r="AE51" s="637">
        <v>670</v>
      </c>
      <c r="AF51" s="637" t="s">
        <v>112</v>
      </c>
      <c r="AG51" s="637">
        <f>ROWS($AF$5:AF51)</f>
        <v>47</v>
      </c>
      <c r="AH51" s="350" t="str">
        <f t="shared" si="3"/>
        <v/>
      </c>
      <c r="AI51" s="350" t="str">
        <f>IFERROR(SMALL($AH$5:$AH$119,ROWS($AF$5:AF51)),"")</f>
        <v/>
      </c>
      <c r="CC51" s="360"/>
      <c r="CD51" s="360"/>
      <c r="CE51" s="360"/>
      <c r="CF51" s="360"/>
      <c r="CG51" s="360"/>
      <c r="CH51" s="360"/>
      <c r="CI51" s="360"/>
      <c r="CJ51" s="360"/>
      <c r="CK51" s="360"/>
      <c r="CL51" s="360"/>
      <c r="CM51" s="360"/>
      <c r="CN51" s="586"/>
      <c r="DB51" s="586"/>
    </row>
    <row r="52" spans="3:106" ht="15" hidden="1" x14ac:dyDescent="0.25">
      <c r="C52" s="350" t="s">
        <v>639</v>
      </c>
      <c r="D52" s="382">
        <v>6.7453625632377737E-3</v>
      </c>
      <c r="E52" s="360">
        <v>0.94235781082324088</v>
      </c>
      <c r="F52" s="360">
        <v>1.1804384485666104E-2</v>
      </c>
      <c r="G52" s="360">
        <v>7.9717921201900958E-3</v>
      </c>
      <c r="H52" s="360">
        <v>8.2783995094281772E-3</v>
      </c>
      <c r="I52" s="360">
        <v>6.7453625632377737E-3</v>
      </c>
      <c r="J52" s="360">
        <v>1.8396443354284839E-3</v>
      </c>
      <c r="K52" s="360">
        <v>3.8325923654760081E-3</v>
      </c>
      <c r="L52" s="382">
        <v>6.132147784761613E-4</v>
      </c>
      <c r="M52" s="382">
        <v>9.8114364556185808E-3</v>
      </c>
      <c r="N52" s="382">
        <v>5.7642189176759159E-2</v>
      </c>
      <c r="O52" s="350" t="s">
        <v>112</v>
      </c>
      <c r="P52" s="637">
        <f>ROWS($O$5:O52)</f>
        <v>48</v>
      </c>
      <c r="Q52" s="350" t="str">
        <f t="shared" si="2"/>
        <v/>
      </c>
      <c r="R52" s="350" t="str">
        <f>IFERROR(SMALL($Q$5:$Q$119,ROWS(O$5:$O52)),"")</f>
        <v/>
      </c>
      <c r="T52" s="350" t="s">
        <v>639</v>
      </c>
      <c r="U52" s="350">
        <v>45</v>
      </c>
      <c r="V52" s="350">
        <v>6145</v>
      </c>
      <c r="W52" s="350">
        <v>75</v>
      </c>
      <c r="X52" s="350">
        <v>50</v>
      </c>
      <c r="Y52" s="350">
        <v>55</v>
      </c>
      <c r="Z52" s="350">
        <v>45</v>
      </c>
      <c r="AA52" s="350">
        <v>10</v>
      </c>
      <c r="AB52" s="637">
        <v>25</v>
      </c>
      <c r="AC52" s="637">
        <v>5</v>
      </c>
      <c r="AD52" s="637">
        <v>65</v>
      </c>
      <c r="AE52" s="637">
        <v>375</v>
      </c>
      <c r="AF52" s="637" t="s">
        <v>112</v>
      </c>
      <c r="AG52" s="637">
        <f>ROWS($AF$5:AF52)</f>
        <v>48</v>
      </c>
      <c r="AH52" s="350" t="str">
        <f t="shared" si="3"/>
        <v/>
      </c>
      <c r="AI52" s="350" t="str">
        <f>IFERROR(SMALL($AH$5:$AH$119,ROWS($AF$5:AF52)),"")</f>
        <v/>
      </c>
      <c r="CC52" s="360"/>
      <c r="CD52" s="360"/>
      <c r="CE52" s="360"/>
      <c r="CF52" s="360"/>
      <c r="CG52" s="360"/>
      <c r="CH52" s="360"/>
      <c r="CI52" s="360"/>
      <c r="CJ52" s="360"/>
      <c r="CK52" s="360"/>
      <c r="CL52" s="360"/>
      <c r="CM52" s="360"/>
      <c r="CN52" s="586"/>
      <c r="DB52" s="586"/>
    </row>
    <row r="53" spans="3:106" ht="15" hidden="1" x14ac:dyDescent="0.25">
      <c r="C53" s="350" t="s">
        <v>640</v>
      </c>
      <c r="D53" s="382">
        <v>9.4451003541912628E-3</v>
      </c>
      <c r="E53" s="360">
        <v>0.77066115702479343</v>
      </c>
      <c r="F53" s="360">
        <v>5.4014167650531283E-2</v>
      </c>
      <c r="G53" s="360">
        <v>2.6564344746162929E-3</v>
      </c>
      <c r="H53" s="360">
        <v>2.9515938606847699E-2</v>
      </c>
      <c r="I53" s="360">
        <v>6.4935064935064929E-2</v>
      </c>
      <c r="J53" s="360">
        <v>2.6564344746162929E-3</v>
      </c>
      <c r="K53" s="360">
        <v>3.8370720188902006E-3</v>
      </c>
      <c r="L53" s="382">
        <v>0</v>
      </c>
      <c r="M53" s="382">
        <v>6.2278630460448639E-2</v>
      </c>
      <c r="N53" s="382">
        <v>0.22933884297520662</v>
      </c>
      <c r="O53" s="350" t="s">
        <v>112</v>
      </c>
      <c r="P53" s="637">
        <f>ROWS($O$5:O53)</f>
        <v>49</v>
      </c>
      <c r="Q53" s="350" t="str">
        <f t="shared" si="2"/>
        <v/>
      </c>
      <c r="R53" s="350" t="str">
        <f>IFERROR(SMALL($Q$5:$Q$119,ROWS(O$5:$O53)),"")</f>
        <v/>
      </c>
      <c r="T53" s="350" t="s">
        <v>640</v>
      </c>
      <c r="U53" s="350">
        <v>30</v>
      </c>
      <c r="V53" s="350">
        <v>2610</v>
      </c>
      <c r="W53" s="350">
        <v>185</v>
      </c>
      <c r="X53" s="350">
        <v>10</v>
      </c>
      <c r="Y53" s="350">
        <v>100</v>
      </c>
      <c r="Z53" s="350">
        <v>220</v>
      </c>
      <c r="AA53" s="350">
        <v>10</v>
      </c>
      <c r="AB53" s="637">
        <v>15</v>
      </c>
      <c r="AC53" s="634">
        <v>0</v>
      </c>
      <c r="AD53" s="637">
        <v>210</v>
      </c>
      <c r="AE53" s="637">
        <v>775</v>
      </c>
      <c r="AF53" s="637" t="s">
        <v>112</v>
      </c>
      <c r="AG53" s="637">
        <f>ROWS($AF$5:AF53)</f>
        <v>49</v>
      </c>
      <c r="AH53" s="350" t="str">
        <f t="shared" si="3"/>
        <v/>
      </c>
      <c r="AI53" s="350" t="str">
        <f>IFERROR(SMALL($AH$5:$AH$119,ROWS($AF$5:AF53)),"")</f>
        <v/>
      </c>
      <c r="CC53" s="360"/>
      <c r="CD53" s="360"/>
      <c r="CE53" s="360"/>
      <c r="CF53" s="360"/>
      <c r="CG53" s="360"/>
      <c r="CH53" s="360"/>
      <c r="CI53" s="360"/>
      <c r="CJ53" s="360"/>
      <c r="CK53" s="360"/>
      <c r="CL53" s="360"/>
      <c r="CM53" s="360"/>
      <c r="CN53" s="586"/>
      <c r="DB53" s="586"/>
    </row>
    <row r="54" spans="3:106" ht="15" hidden="1" x14ac:dyDescent="0.25">
      <c r="C54" s="350" t="s">
        <v>641</v>
      </c>
      <c r="D54" s="382">
        <v>1.5745777268823362E-2</v>
      </c>
      <c r="E54" s="360">
        <v>0.79788147724019465</v>
      </c>
      <c r="F54" s="360">
        <v>4.0652734039507588E-2</v>
      </c>
      <c r="G54" s="360">
        <v>6.5845977669624963E-3</v>
      </c>
      <c r="H54" s="360">
        <v>2.7769825365015745E-2</v>
      </c>
      <c r="I54" s="360">
        <v>6.1837961637560834E-2</v>
      </c>
      <c r="J54" s="360">
        <v>2.8628685943315204E-3</v>
      </c>
      <c r="K54" s="360">
        <v>3.7217291726309764E-3</v>
      </c>
      <c r="L54" s="382">
        <v>5.7257371886630399E-4</v>
      </c>
      <c r="M54" s="382">
        <v>4.23704551961065E-2</v>
      </c>
      <c r="N54" s="382">
        <v>0.20211852275980532</v>
      </c>
      <c r="O54" s="350" t="s">
        <v>112</v>
      </c>
      <c r="P54" s="637">
        <f>ROWS($O$5:O54)</f>
        <v>50</v>
      </c>
      <c r="Q54" s="350" t="str">
        <f t="shared" si="2"/>
        <v/>
      </c>
      <c r="R54" s="350" t="str">
        <f>IFERROR(SMALL($Q$5:$Q$119,ROWS(O$5:$O54)),"")</f>
        <v/>
      </c>
      <c r="T54" s="350" t="s">
        <v>641</v>
      </c>
      <c r="U54" s="350">
        <v>55</v>
      </c>
      <c r="V54" s="350">
        <v>2785</v>
      </c>
      <c r="W54" s="350">
        <v>140</v>
      </c>
      <c r="X54" s="350">
        <v>25</v>
      </c>
      <c r="Y54" s="350">
        <v>95</v>
      </c>
      <c r="Z54" s="350">
        <v>215</v>
      </c>
      <c r="AA54" s="350">
        <v>10</v>
      </c>
      <c r="AB54" s="637">
        <v>15</v>
      </c>
      <c r="AC54" s="637" t="s">
        <v>137</v>
      </c>
      <c r="AD54" s="637">
        <v>150</v>
      </c>
      <c r="AE54" s="637">
        <v>705</v>
      </c>
      <c r="AF54" s="637" t="s">
        <v>112</v>
      </c>
      <c r="AG54" s="637">
        <f>ROWS($AF$5:AF54)</f>
        <v>50</v>
      </c>
      <c r="AH54" s="350" t="str">
        <f t="shared" si="3"/>
        <v/>
      </c>
      <c r="AI54" s="350" t="str">
        <f>IFERROR(SMALL($AH$5:$AH$119,ROWS($AF$5:AF54)),"")</f>
        <v/>
      </c>
      <c r="CC54" s="360"/>
      <c r="CD54" s="360"/>
      <c r="CE54" s="360"/>
      <c r="CF54" s="360"/>
      <c r="CG54" s="360"/>
      <c r="CH54" s="360"/>
      <c r="CI54" s="360"/>
      <c r="CJ54" s="360"/>
      <c r="CK54" s="360"/>
      <c r="CL54" s="360"/>
      <c r="CM54" s="360"/>
      <c r="CN54" s="586"/>
      <c r="DB54" s="586"/>
    </row>
    <row r="55" spans="3:106" ht="15" hidden="1" x14ac:dyDescent="0.25">
      <c r="C55" s="350" t="s">
        <v>642</v>
      </c>
      <c r="D55" s="382">
        <v>1.1900553788146577E-2</v>
      </c>
      <c r="E55" s="360">
        <v>0.89678331565924352</v>
      </c>
      <c r="F55" s="360">
        <v>1.8498880640980323E-2</v>
      </c>
      <c r="G55" s="360">
        <v>6.0091905266878758E-3</v>
      </c>
      <c r="H55" s="360">
        <v>1.2254035583834099E-2</v>
      </c>
      <c r="I55" s="360">
        <v>2.5097207493814069E-2</v>
      </c>
      <c r="J55" s="360">
        <v>2.0030635088959586E-3</v>
      </c>
      <c r="K55" s="360">
        <v>3.7704724873335689E-3</v>
      </c>
      <c r="L55" s="382">
        <v>4.7130906091669611E-4</v>
      </c>
      <c r="M55" s="382">
        <v>2.3211971250147283E-2</v>
      </c>
      <c r="N55" s="382">
        <v>0.10321668434075645</v>
      </c>
      <c r="O55" s="350" t="s">
        <v>112</v>
      </c>
      <c r="P55" s="637">
        <f>ROWS($O$5:O55)</f>
        <v>51</v>
      </c>
      <c r="Q55" s="350" t="str">
        <f t="shared" si="2"/>
        <v/>
      </c>
      <c r="R55" s="350" t="str">
        <f>IFERROR(SMALL($Q$5:$Q$119,ROWS(O$5:$O55)),"")</f>
        <v/>
      </c>
      <c r="T55" s="350" t="s">
        <v>642</v>
      </c>
      <c r="U55" s="350">
        <v>100</v>
      </c>
      <c r="V55" s="350">
        <v>7610</v>
      </c>
      <c r="W55" s="350">
        <v>155</v>
      </c>
      <c r="X55" s="350">
        <v>50</v>
      </c>
      <c r="Y55" s="350">
        <v>105</v>
      </c>
      <c r="Z55" s="350">
        <v>215</v>
      </c>
      <c r="AA55" s="350">
        <v>15</v>
      </c>
      <c r="AB55" s="637">
        <v>30</v>
      </c>
      <c r="AC55" s="637">
        <v>5</v>
      </c>
      <c r="AD55" s="637">
        <v>195</v>
      </c>
      <c r="AE55" s="637">
        <v>875</v>
      </c>
      <c r="AF55" s="637" t="s">
        <v>112</v>
      </c>
      <c r="AG55" s="637">
        <f>ROWS($AF$5:AF55)</f>
        <v>51</v>
      </c>
      <c r="AH55" s="350" t="str">
        <f t="shared" si="3"/>
        <v/>
      </c>
      <c r="AI55" s="350" t="str">
        <f>IFERROR(SMALL($AH$5:$AH$119,ROWS($AF$5:AF55)),"")</f>
        <v/>
      </c>
      <c r="CC55" s="360"/>
      <c r="CD55" s="360"/>
      <c r="CE55" s="360"/>
      <c r="CF55" s="360"/>
      <c r="CG55" s="360"/>
      <c r="CH55" s="360"/>
      <c r="CI55" s="360"/>
      <c r="CJ55" s="360"/>
      <c r="CK55" s="360"/>
      <c r="CL55" s="360"/>
      <c r="CM55" s="360"/>
      <c r="CN55" s="586"/>
      <c r="DB55" s="586"/>
    </row>
    <row r="56" spans="3:106" ht="15" hidden="1" x14ac:dyDescent="0.25">
      <c r="C56" s="350" t="s">
        <v>643</v>
      </c>
      <c r="D56" s="382">
        <v>1.1531287095133118E-2</v>
      </c>
      <c r="E56" s="360">
        <v>0.80464643038833306</v>
      </c>
      <c r="F56" s="360">
        <v>2.4588773952857385E-2</v>
      </c>
      <c r="G56" s="360">
        <v>2.7132440223842634E-3</v>
      </c>
      <c r="H56" s="360">
        <v>2.5606240461251484E-2</v>
      </c>
      <c r="I56" s="360">
        <v>7.393589960997117E-2</v>
      </c>
      <c r="J56" s="360">
        <v>2.3740885195862303E-3</v>
      </c>
      <c r="K56" s="360">
        <v>4.578599287773444E-3</v>
      </c>
      <c r="L56" s="382">
        <v>8.4788875699508227E-4</v>
      </c>
      <c r="M56" s="382">
        <v>4.9177547905714769E-2</v>
      </c>
      <c r="N56" s="382">
        <v>0.19535356961166694</v>
      </c>
      <c r="O56" s="350" t="s">
        <v>112</v>
      </c>
      <c r="P56" s="637">
        <f>ROWS($O$5:O56)</f>
        <v>52</v>
      </c>
      <c r="Q56" s="350" t="str">
        <f t="shared" si="2"/>
        <v/>
      </c>
      <c r="R56" s="350" t="str">
        <f>IFERROR(SMALL($Q$5:$Q$119,ROWS(O$5:$O56)),"")</f>
        <v/>
      </c>
      <c r="T56" s="350" t="s">
        <v>643</v>
      </c>
      <c r="U56" s="350">
        <v>70</v>
      </c>
      <c r="V56" s="350">
        <v>4745</v>
      </c>
      <c r="W56" s="350">
        <v>145</v>
      </c>
      <c r="X56" s="350">
        <v>15</v>
      </c>
      <c r="Y56" s="350">
        <v>150</v>
      </c>
      <c r="Z56" s="350">
        <v>435</v>
      </c>
      <c r="AA56" s="350">
        <v>15</v>
      </c>
      <c r="AB56" s="637">
        <v>25</v>
      </c>
      <c r="AC56" s="637">
        <v>5</v>
      </c>
      <c r="AD56" s="637">
        <v>290</v>
      </c>
      <c r="AE56" s="637">
        <v>1150</v>
      </c>
      <c r="AF56" s="637" t="s">
        <v>112</v>
      </c>
      <c r="AG56" s="637">
        <f>ROWS($AF$5:AF56)</f>
        <v>52</v>
      </c>
      <c r="AH56" s="350" t="str">
        <f t="shared" si="3"/>
        <v/>
      </c>
      <c r="AI56" s="350" t="str">
        <f>IFERROR(SMALL($AH$5:$AH$119,ROWS($AF$5:AF56)),"")</f>
        <v/>
      </c>
      <c r="CC56" s="360"/>
      <c r="CD56" s="360"/>
      <c r="CE56" s="360"/>
      <c r="CF56" s="360"/>
      <c r="CG56" s="360"/>
      <c r="CH56" s="360"/>
      <c r="CI56" s="360"/>
      <c r="CJ56" s="360"/>
      <c r="CK56" s="360"/>
      <c r="CL56" s="360"/>
      <c r="CM56" s="360"/>
      <c r="CN56" s="586"/>
      <c r="DB56" s="586"/>
    </row>
    <row r="57" spans="3:106" ht="15" hidden="1" x14ac:dyDescent="0.25">
      <c r="C57" s="350" t="s">
        <v>644</v>
      </c>
      <c r="D57" s="382">
        <v>7.5463068831465811E-3</v>
      </c>
      <c r="E57" s="360">
        <v>0.88920649439743882</v>
      </c>
      <c r="F57" s="360">
        <v>7.889320832380517E-3</v>
      </c>
      <c r="G57" s="360">
        <v>6.8602789846787104E-4</v>
      </c>
      <c r="H57" s="360">
        <v>1.372055796935742E-2</v>
      </c>
      <c r="I57" s="360">
        <v>6.1399496912874454E-2</v>
      </c>
      <c r="J57" s="360">
        <v>1.1433798307797849E-3</v>
      </c>
      <c r="K57" s="360">
        <v>3.0871255431054196E-3</v>
      </c>
      <c r="L57" s="382">
        <v>2.2867596615595701E-4</v>
      </c>
      <c r="M57" s="382">
        <v>1.5092613766293162E-2</v>
      </c>
      <c r="N57" s="382">
        <v>0.11079350560256117</v>
      </c>
      <c r="O57" s="350" t="s">
        <v>112</v>
      </c>
      <c r="P57" s="637">
        <f>ROWS($O$5:O57)</f>
        <v>53</v>
      </c>
      <c r="Q57" s="350" t="str">
        <f t="shared" si="2"/>
        <v/>
      </c>
      <c r="R57" s="350" t="str">
        <f>IFERROR(SMALL($Q$5:$Q$119,ROWS(O$5:$O57)),"")</f>
        <v/>
      </c>
      <c r="T57" s="350" t="s">
        <v>644</v>
      </c>
      <c r="U57" s="350">
        <v>65</v>
      </c>
      <c r="V57" s="350">
        <v>7775</v>
      </c>
      <c r="W57" s="350">
        <v>70</v>
      </c>
      <c r="X57" s="350">
        <v>5</v>
      </c>
      <c r="Y57" s="350">
        <v>120</v>
      </c>
      <c r="Z57" s="350">
        <v>535</v>
      </c>
      <c r="AA57" s="350">
        <v>10</v>
      </c>
      <c r="AB57" s="637">
        <v>25</v>
      </c>
      <c r="AC57" s="637" t="s">
        <v>137</v>
      </c>
      <c r="AD57" s="637">
        <v>130</v>
      </c>
      <c r="AE57" s="637">
        <v>970</v>
      </c>
      <c r="AF57" s="637" t="s">
        <v>112</v>
      </c>
      <c r="AG57" s="637">
        <f>ROWS($AF$5:AF57)</f>
        <v>53</v>
      </c>
      <c r="AH57" s="350" t="str">
        <f t="shared" si="3"/>
        <v/>
      </c>
      <c r="AI57" s="350" t="str">
        <f>IFERROR(SMALL($AH$5:$AH$119,ROWS($AF$5:AF57)),"")</f>
        <v/>
      </c>
      <c r="CC57" s="360"/>
      <c r="CD57" s="360"/>
      <c r="CE57" s="360"/>
      <c r="CF57" s="360"/>
      <c r="CG57" s="360"/>
      <c r="CH57" s="360"/>
      <c r="CI57" s="360"/>
      <c r="CJ57" s="360"/>
      <c r="CK57" s="360"/>
      <c r="CL57" s="360"/>
      <c r="CM57" s="360"/>
      <c r="CN57" s="586"/>
      <c r="DB57" s="586"/>
    </row>
    <row r="58" spans="3:106" ht="15" hidden="1" x14ac:dyDescent="0.25">
      <c r="C58" s="350" t="s">
        <v>645</v>
      </c>
      <c r="D58" s="382">
        <v>1.0434782608695653E-2</v>
      </c>
      <c r="E58" s="360">
        <v>0.85101449275362318</v>
      </c>
      <c r="F58" s="360">
        <v>2.8985507246376812E-2</v>
      </c>
      <c r="G58" s="360">
        <v>4.6376811594202897E-3</v>
      </c>
      <c r="H58" s="360">
        <v>2.8985507246376812E-2</v>
      </c>
      <c r="I58" s="360">
        <v>3.7681159420289857E-2</v>
      </c>
      <c r="J58" s="360">
        <v>2.8985507246376812E-3</v>
      </c>
      <c r="K58" s="360">
        <v>5.2173913043478265E-3</v>
      </c>
      <c r="L58" s="382">
        <v>1.1594202898550724E-3</v>
      </c>
      <c r="M58" s="382">
        <v>2.8985507246376812E-2</v>
      </c>
      <c r="N58" s="382">
        <v>0.14898550724637682</v>
      </c>
      <c r="O58" s="350" t="s">
        <v>112</v>
      </c>
      <c r="P58" s="637">
        <f>ROWS($O$5:O58)</f>
        <v>54</v>
      </c>
      <c r="Q58" s="350" t="str">
        <f t="shared" si="2"/>
        <v/>
      </c>
      <c r="R58" s="350" t="str">
        <f>IFERROR(SMALL($Q$5:$Q$119,ROWS(O$5:$O58)),"")</f>
        <v/>
      </c>
      <c r="T58" s="350" t="s">
        <v>645</v>
      </c>
      <c r="U58" s="350">
        <v>20</v>
      </c>
      <c r="V58" s="350">
        <v>1470</v>
      </c>
      <c r="W58" s="350">
        <v>50</v>
      </c>
      <c r="X58" s="350">
        <v>10</v>
      </c>
      <c r="Y58" s="350">
        <v>50</v>
      </c>
      <c r="Z58" s="350">
        <v>65</v>
      </c>
      <c r="AA58" s="350">
        <v>5</v>
      </c>
      <c r="AB58" s="637">
        <v>10</v>
      </c>
      <c r="AC58" s="637" t="s">
        <v>137</v>
      </c>
      <c r="AD58" s="637">
        <v>50</v>
      </c>
      <c r="AE58" s="637">
        <v>255</v>
      </c>
      <c r="AF58" s="637" t="s">
        <v>112</v>
      </c>
      <c r="AG58" s="637">
        <f>ROWS($AF$5:AF58)</f>
        <v>54</v>
      </c>
      <c r="AH58" s="350" t="str">
        <f t="shared" si="3"/>
        <v/>
      </c>
      <c r="AI58" s="350" t="str">
        <f>IFERROR(SMALL($AH$5:$AH$119,ROWS($AF$5:AF58)),"")</f>
        <v/>
      </c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586"/>
      <c r="DB58" s="586"/>
    </row>
    <row r="59" spans="3:106" ht="15" hidden="1" x14ac:dyDescent="0.25">
      <c r="C59" s="350" t="s">
        <v>212</v>
      </c>
      <c r="D59" s="382">
        <v>9.1374556912170151E-3</v>
      </c>
      <c r="E59" s="360">
        <v>0.90066955494289092</v>
      </c>
      <c r="F59" s="360">
        <v>9.1374556912170151E-3</v>
      </c>
      <c r="G59" s="360">
        <v>1.1027963765261914E-3</v>
      </c>
      <c r="H59" s="360">
        <v>1.1264277274517526E-2</v>
      </c>
      <c r="I59" s="360">
        <v>5.1831429696730998E-2</v>
      </c>
      <c r="J59" s="360">
        <v>2.3631350925561244E-3</v>
      </c>
      <c r="K59" s="360">
        <v>2.3631350925561244E-3</v>
      </c>
      <c r="L59" s="382">
        <v>3.1508467900748325E-4</v>
      </c>
      <c r="M59" s="382">
        <v>1.1815675462780622E-2</v>
      </c>
      <c r="N59" s="382">
        <v>9.9330445057109099E-2</v>
      </c>
      <c r="O59" s="350" t="s">
        <v>112</v>
      </c>
      <c r="P59" s="637">
        <f>ROWS($O$5:O59)</f>
        <v>55</v>
      </c>
      <c r="Q59" s="350" t="str">
        <f t="shared" si="2"/>
        <v/>
      </c>
      <c r="R59" s="350" t="str">
        <f>IFERROR(SMALL($Q$5:$Q$119,ROWS(O$5:$O59)),"")</f>
        <v/>
      </c>
      <c r="T59" s="350" t="s">
        <v>212</v>
      </c>
      <c r="U59" s="350">
        <v>115</v>
      </c>
      <c r="V59" s="350">
        <v>11435</v>
      </c>
      <c r="W59" s="350">
        <v>115</v>
      </c>
      <c r="X59" s="350">
        <v>15</v>
      </c>
      <c r="Y59" s="350">
        <v>145</v>
      </c>
      <c r="Z59" s="350">
        <v>660</v>
      </c>
      <c r="AA59" s="350">
        <v>30</v>
      </c>
      <c r="AB59" s="637">
        <v>30</v>
      </c>
      <c r="AC59" s="637">
        <v>5</v>
      </c>
      <c r="AD59" s="637">
        <v>150</v>
      </c>
      <c r="AE59" s="637">
        <v>1260</v>
      </c>
      <c r="AF59" s="637" t="s">
        <v>112</v>
      </c>
      <c r="AG59" s="637">
        <f>ROWS($AF$5:AF59)</f>
        <v>55</v>
      </c>
      <c r="AH59" s="350" t="str">
        <f t="shared" si="3"/>
        <v/>
      </c>
      <c r="AI59" s="350" t="str">
        <f>IFERROR(SMALL($AH$5:$AH$119,ROWS($AF$5:AF59)),"")</f>
        <v/>
      </c>
      <c r="CC59" s="360"/>
      <c r="CD59" s="360"/>
      <c r="CE59" s="360"/>
      <c r="CF59" s="360"/>
      <c r="CG59" s="360"/>
      <c r="CH59" s="360"/>
      <c r="CI59" s="360"/>
      <c r="CJ59" s="360"/>
      <c r="CK59" s="360"/>
      <c r="CL59" s="360"/>
      <c r="CM59" s="360"/>
      <c r="CN59" s="586"/>
      <c r="DB59" s="586"/>
    </row>
    <row r="60" spans="3:106" ht="15" hidden="1" x14ac:dyDescent="0.25">
      <c r="C60" s="350" t="s">
        <v>646</v>
      </c>
      <c r="D60" s="382">
        <v>1.5151515151515152E-2</v>
      </c>
      <c r="E60" s="360">
        <v>0.75757575757575757</v>
      </c>
      <c r="F60" s="360">
        <v>3.0303030303030304E-2</v>
      </c>
      <c r="G60" s="360">
        <v>0</v>
      </c>
      <c r="H60" s="360">
        <v>1.5151515151515152E-2</v>
      </c>
      <c r="I60" s="360">
        <v>0.15151515151515152</v>
      </c>
      <c r="J60" s="360">
        <v>0</v>
      </c>
      <c r="K60" s="360">
        <v>0</v>
      </c>
      <c r="L60" s="382">
        <v>0</v>
      </c>
      <c r="M60" s="382">
        <v>3.0303030303030304E-2</v>
      </c>
      <c r="N60" s="382">
        <v>0.24242424242424243</v>
      </c>
      <c r="O60" s="350" t="s">
        <v>112</v>
      </c>
      <c r="P60" s="637">
        <f>ROWS($O$5:O60)</f>
        <v>56</v>
      </c>
      <c r="Q60" s="350" t="str">
        <f t="shared" si="2"/>
        <v/>
      </c>
      <c r="R60" s="350" t="str">
        <f>IFERROR(SMALL($Q$5:$Q$119,ROWS(O$5:$O60)),"")</f>
        <v/>
      </c>
      <c r="T60" s="350" t="s">
        <v>646</v>
      </c>
      <c r="U60" s="350" t="s">
        <v>137</v>
      </c>
      <c r="V60" s="350">
        <v>50</v>
      </c>
      <c r="W60" s="350" t="s">
        <v>137</v>
      </c>
      <c r="X60" s="634">
        <v>0</v>
      </c>
      <c r="Y60" s="350" t="s">
        <v>137</v>
      </c>
      <c r="Z60" s="350">
        <v>10</v>
      </c>
      <c r="AA60" s="634">
        <v>0</v>
      </c>
      <c r="AB60" s="634">
        <v>0</v>
      </c>
      <c r="AC60" s="634">
        <v>0</v>
      </c>
      <c r="AD60" s="637" t="s">
        <v>137</v>
      </c>
      <c r="AE60" s="637">
        <v>15</v>
      </c>
      <c r="AF60" s="637" t="s">
        <v>112</v>
      </c>
      <c r="AG60" s="637">
        <f>ROWS($AF$5:AF60)</f>
        <v>56</v>
      </c>
      <c r="AH60" s="350" t="str">
        <f t="shared" si="3"/>
        <v/>
      </c>
      <c r="AI60" s="350" t="str">
        <f>IFERROR(SMALL($AH$5:$AH$119,ROWS($AF$5:AF60)),"")</f>
        <v/>
      </c>
      <c r="CC60" s="360"/>
      <c r="CD60" s="360"/>
      <c r="CE60" s="360"/>
      <c r="CF60" s="360"/>
      <c r="CG60" s="360"/>
      <c r="CH60" s="360"/>
      <c r="CI60" s="360"/>
      <c r="CJ60" s="360"/>
      <c r="CK60" s="360"/>
      <c r="CL60" s="360"/>
      <c r="CM60" s="360"/>
      <c r="CN60" s="586"/>
      <c r="DB60" s="586"/>
    </row>
    <row r="61" spans="3:106" ht="15" hidden="1" x14ac:dyDescent="0.25">
      <c r="C61" s="350" t="s">
        <v>647</v>
      </c>
      <c r="D61" s="382">
        <v>1.3724266999376169E-2</v>
      </c>
      <c r="E61" s="360">
        <v>0.67373674360573921</v>
      </c>
      <c r="F61" s="360">
        <v>4.4416718652526513E-2</v>
      </c>
      <c r="G61" s="360">
        <v>6.5502183406113534E-3</v>
      </c>
      <c r="H61" s="360">
        <v>6.6625077978789762E-2</v>
      </c>
      <c r="I61" s="360">
        <v>8.4716157205240172E-2</v>
      </c>
      <c r="J61" s="360">
        <v>3.3063006862133499E-3</v>
      </c>
      <c r="K61" s="360">
        <v>4.4915782907049284E-3</v>
      </c>
      <c r="L61" s="382">
        <v>2.5577043044291954E-3</v>
      </c>
      <c r="M61" s="382">
        <v>9.9875233936369309E-2</v>
      </c>
      <c r="N61" s="382">
        <v>0.32626325639426074</v>
      </c>
      <c r="O61" s="350" t="s">
        <v>112</v>
      </c>
      <c r="P61" s="637">
        <f>ROWS($O$5:O61)</f>
        <v>57</v>
      </c>
      <c r="Q61" s="350" t="str">
        <f t="shared" si="2"/>
        <v/>
      </c>
      <c r="R61" s="350" t="str">
        <f>IFERROR(SMALL($Q$5:$Q$119,ROWS(O$5:$O61)),"")</f>
        <v/>
      </c>
      <c r="T61" s="350" t="s">
        <v>647</v>
      </c>
      <c r="U61" s="350">
        <v>220</v>
      </c>
      <c r="V61" s="350">
        <v>10800</v>
      </c>
      <c r="W61" s="350">
        <v>710</v>
      </c>
      <c r="X61" s="350">
        <v>105</v>
      </c>
      <c r="Y61" s="350">
        <v>1070</v>
      </c>
      <c r="Z61" s="350">
        <v>1360</v>
      </c>
      <c r="AA61" s="350">
        <v>55</v>
      </c>
      <c r="AB61" s="637">
        <v>70</v>
      </c>
      <c r="AC61" s="637">
        <v>40</v>
      </c>
      <c r="AD61" s="637">
        <v>1600</v>
      </c>
      <c r="AE61" s="637">
        <v>5230</v>
      </c>
      <c r="AF61" s="637" t="s">
        <v>112</v>
      </c>
      <c r="AG61" s="637">
        <f>ROWS($AF$5:AF61)</f>
        <v>57</v>
      </c>
      <c r="AH61" s="350" t="str">
        <f t="shared" si="3"/>
        <v/>
      </c>
      <c r="AI61" s="350" t="str">
        <f>IFERROR(SMALL($AH$5:$AH$119,ROWS($AF$5:AF61)),"")</f>
        <v/>
      </c>
      <c r="CC61" s="360"/>
      <c r="CD61" s="360"/>
      <c r="CE61" s="360"/>
      <c r="CF61" s="360"/>
      <c r="CG61" s="360"/>
      <c r="CH61" s="360"/>
      <c r="CI61" s="360"/>
      <c r="CJ61" s="360"/>
      <c r="CK61" s="360"/>
      <c r="CL61" s="360"/>
      <c r="CM61" s="360"/>
      <c r="CN61" s="586"/>
      <c r="DB61" s="586"/>
    </row>
    <row r="62" spans="3:106" ht="15" hidden="1" x14ac:dyDescent="0.25">
      <c r="C62" s="350" t="s">
        <v>648</v>
      </c>
      <c r="D62" s="382">
        <v>1.1426837900697744E-2</v>
      </c>
      <c r="E62" s="360">
        <v>0.87344524218829001</v>
      </c>
      <c r="F62" s="360">
        <v>2.8314288603498838E-2</v>
      </c>
      <c r="G62" s="360">
        <v>4.1965820608757202E-3</v>
      </c>
      <c r="H62" s="360">
        <v>1.2640307412276267E-2</v>
      </c>
      <c r="I62" s="360">
        <v>4.2066943068055418E-2</v>
      </c>
      <c r="J62" s="360">
        <v>2.0224491859642028E-3</v>
      </c>
      <c r="K62" s="360">
        <v>3.5392860754373547E-3</v>
      </c>
      <c r="L62" s="382">
        <v>2.5280614824552534E-4</v>
      </c>
      <c r="M62" s="382">
        <v>2.2095257356658914E-2</v>
      </c>
      <c r="N62" s="382">
        <v>0.12655475781170997</v>
      </c>
      <c r="O62" s="350" t="s">
        <v>112</v>
      </c>
      <c r="P62" s="637">
        <f>ROWS($O$5:O62)</f>
        <v>58</v>
      </c>
      <c r="Q62" s="350" t="str">
        <f t="shared" si="2"/>
        <v/>
      </c>
      <c r="R62" s="350" t="str">
        <f>IFERROR(SMALL($Q$5:$Q$119,ROWS(O$5:$O62)),"")</f>
        <v/>
      </c>
      <c r="T62" s="350" t="s">
        <v>648</v>
      </c>
      <c r="U62" s="350">
        <v>225</v>
      </c>
      <c r="V62" s="350">
        <v>17275</v>
      </c>
      <c r="W62" s="350">
        <v>560</v>
      </c>
      <c r="X62" s="350">
        <v>85</v>
      </c>
      <c r="Y62" s="350">
        <v>250</v>
      </c>
      <c r="Z62" s="350">
        <v>830</v>
      </c>
      <c r="AA62" s="350">
        <v>40</v>
      </c>
      <c r="AB62" s="637">
        <v>70</v>
      </c>
      <c r="AC62" s="637">
        <v>5</v>
      </c>
      <c r="AD62" s="637">
        <v>435</v>
      </c>
      <c r="AE62" s="637">
        <v>2505</v>
      </c>
      <c r="AF62" s="637" t="s">
        <v>112</v>
      </c>
      <c r="AG62" s="637">
        <f>ROWS($AF$5:AF62)</f>
        <v>58</v>
      </c>
      <c r="AH62" s="350" t="str">
        <f t="shared" si="3"/>
        <v/>
      </c>
      <c r="AI62" s="350" t="str">
        <f>IFERROR(SMALL($AH$5:$AH$119,ROWS($AF$5:AF62)),"")</f>
        <v/>
      </c>
      <c r="CC62" s="360"/>
      <c r="CD62" s="360"/>
      <c r="CE62" s="360"/>
      <c r="CF62" s="360"/>
      <c r="CG62" s="360"/>
      <c r="CH62" s="360"/>
      <c r="CI62" s="360"/>
      <c r="CJ62" s="360"/>
      <c r="CK62" s="360"/>
      <c r="CL62" s="360"/>
      <c r="CM62" s="360"/>
      <c r="CN62" s="586"/>
      <c r="DB62" s="586"/>
    </row>
    <row r="63" spans="3:106" ht="15" hidden="1" x14ac:dyDescent="0.25">
      <c r="C63" s="350" t="s">
        <v>649</v>
      </c>
      <c r="D63" s="382">
        <v>9.1743119266055051E-3</v>
      </c>
      <c r="E63" s="360">
        <v>0.80835881753312944</v>
      </c>
      <c r="F63" s="360">
        <v>5.7084607543323139E-2</v>
      </c>
      <c r="G63" s="360">
        <v>5.0968399592252805E-3</v>
      </c>
      <c r="H63" s="360">
        <v>2.2426095820591234E-2</v>
      </c>
      <c r="I63" s="360">
        <v>3.8735983690112129E-2</v>
      </c>
      <c r="J63" s="360">
        <v>1.0193679918450561E-3</v>
      </c>
      <c r="K63" s="360">
        <v>4.0774719673802246E-3</v>
      </c>
      <c r="L63" s="382">
        <v>0</v>
      </c>
      <c r="M63" s="382">
        <v>5.4026503567787973E-2</v>
      </c>
      <c r="N63" s="382">
        <v>0.19164118246687054</v>
      </c>
      <c r="O63" s="350" t="s">
        <v>112</v>
      </c>
      <c r="P63" s="637">
        <f>ROWS($O$5:O63)</f>
        <v>59</v>
      </c>
      <c r="Q63" s="350" t="str">
        <f t="shared" si="2"/>
        <v/>
      </c>
      <c r="R63" s="350" t="str">
        <f>IFERROR(SMALL($Q$5:$Q$119,ROWS(O$5:$O63)),"")</f>
        <v/>
      </c>
      <c r="T63" s="350" t="s">
        <v>649</v>
      </c>
      <c r="U63" s="350">
        <v>10</v>
      </c>
      <c r="V63" s="350">
        <v>795</v>
      </c>
      <c r="W63" s="350">
        <v>55</v>
      </c>
      <c r="X63" s="350">
        <v>5</v>
      </c>
      <c r="Y63" s="350">
        <v>20</v>
      </c>
      <c r="Z63" s="350">
        <v>40</v>
      </c>
      <c r="AA63" s="350" t="s">
        <v>137</v>
      </c>
      <c r="AB63" s="637">
        <v>5</v>
      </c>
      <c r="AC63" s="634">
        <v>0</v>
      </c>
      <c r="AD63" s="637">
        <v>55</v>
      </c>
      <c r="AE63" s="637">
        <v>190</v>
      </c>
      <c r="AF63" s="637" t="s">
        <v>112</v>
      </c>
      <c r="AG63" s="637">
        <f>ROWS($AF$5:AF63)</f>
        <v>59</v>
      </c>
      <c r="AH63" s="350" t="str">
        <f t="shared" si="3"/>
        <v/>
      </c>
      <c r="AI63" s="350" t="str">
        <f>IFERROR(SMALL($AH$5:$AH$119,ROWS($AF$5:AF63)),"")</f>
        <v/>
      </c>
      <c r="CC63" s="360"/>
      <c r="CD63" s="360"/>
      <c r="CE63" s="360"/>
      <c r="CF63" s="360"/>
      <c r="CG63" s="360"/>
      <c r="CH63" s="360"/>
      <c r="CI63" s="360"/>
      <c r="CJ63" s="360"/>
      <c r="CK63" s="360"/>
      <c r="CL63" s="360"/>
      <c r="CM63" s="360"/>
      <c r="CN63" s="586"/>
      <c r="DB63" s="586"/>
    </row>
    <row r="64" spans="3:106" ht="15" hidden="1" x14ac:dyDescent="0.25">
      <c r="C64" s="350" t="s">
        <v>650</v>
      </c>
      <c r="D64" s="382">
        <v>1.2008895478131949E-2</v>
      </c>
      <c r="E64" s="360">
        <v>0.79540400296515934</v>
      </c>
      <c r="F64" s="360">
        <v>4.5811712379540404E-2</v>
      </c>
      <c r="G64" s="360">
        <v>7.4128984432913266E-3</v>
      </c>
      <c r="H64" s="360">
        <v>3.4099332839140101E-2</v>
      </c>
      <c r="I64" s="360">
        <v>4.9518161601186064E-2</v>
      </c>
      <c r="J64" s="360">
        <v>2.3721275018532247E-3</v>
      </c>
      <c r="K64" s="360">
        <v>2.6686434395848777E-3</v>
      </c>
      <c r="L64" s="382">
        <v>1.4825796886582654E-4</v>
      </c>
      <c r="M64" s="382">
        <v>5.0555967383246851E-2</v>
      </c>
      <c r="N64" s="382">
        <v>0.20459599703484063</v>
      </c>
      <c r="O64" s="350" t="s">
        <v>112</v>
      </c>
      <c r="P64" s="637">
        <f>ROWS($O$5:O64)</f>
        <v>60</v>
      </c>
      <c r="Q64" s="350" t="str">
        <f t="shared" si="2"/>
        <v/>
      </c>
      <c r="R64" s="350" t="str">
        <f>IFERROR(SMALL($Q$5:$Q$119,ROWS(O$5:$O64)),"")</f>
        <v/>
      </c>
      <c r="T64" s="350" t="s">
        <v>650</v>
      </c>
      <c r="U64" s="350">
        <v>80</v>
      </c>
      <c r="V64" s="350">
        <v>5365</v>
      </c>
      <c r="W64" s="350">
        <v>310</v>
      </c>
      <c r="X64" s="350">
        <v>50</v>
      </c>
      <c r="Y64" s="350">
        <v>230</v>
      </c>
      <c r="Z64" s="350">
        <v>335</v>
      </c>
      <c r="AA64" s="350">
        <v>15</v>
      </c>
      <c r="AB64" s="637">
        <v>20</v>
      </c>
      <c r="AC64" s="637" t="s">
        <v>137</v>
      </c>
      <c r="AD64" s="637">
        <v>340</v>
      </c>
      <c r="AE64" s="637">
        <v>1380</v>
      </c>
      <c r="AF64" s="637" t="s">
        <v>112</v>
      </c>
      <c r="AG64" s="637">
        <f>ROWS($AF$5:AF64)</f>
        <v>60</v>
      </c>
      <c r="AH64" s="350" t="str">
        <f t="shared" si="3"/>
        <v/>
      </c>
      <c r="AI64" s="350" t="str">
        <f>IFERROR(SMALL($AH$5:$AH$119,ROWS($AF$5:AF64)),"")</f>
        <v/>
      </c>
      <c r="CC64" s="360"/>
      <c r="CD64" s="360"/>
      <c r="CE64" s="360"/>
      <c r="CF64" s="360"/>
      <c r="CG64" s="360"/>
      <c r="CH64" s="360"/>
      <c r="CI64" s="360"/>
      <c r="CJ64" s="360"/>
      <c r="CK64" s="360"/>
      <c r="CL64" s="360"/>
      <c r="CM64" s="360"/>
      <c r="CN64" s="586"/>
      <c r="DB64" s="586"/>
    </row>
    <row r="65" spans="3:106" ht="15" hidden="1" x14ac:dyDescent="0.25">
      <c r="C65" s="350" t="s">
        <v>651</v>
      </c>
      <c r="D65" s="382">
        <v>1.5761821366024518E-2</v>
      </c>
      <c r="E65" s="360">
        <v>0.83012259194395799</v>
      </c>
      <c r="F65" s="360">
        <v>1.5761821366024518E-2</v>
      </c>
      <c r="G65" s="360">
        <v>0</v>
      </c>
      <c r="H65" s="360">
        <v>3.5026269702276708E-2</v>
      </c>
      <c r="I65" s="360">
        <v>6.6549912434325745E-2</v>
      </c>
      <c r="J65" s="360">
        <v>1.7513134851138354E-3</v>
      </c>
      <c r="K65" s="360">
        <v>5.2539404553415062E-3</v>
      </c>
      <c r="L65" s="382">
        <v>0</v>
      </c>
      <c r="M65" s="382">
        <v>2.9772329246935202E-2</v>
      </c>
      <c r="N65" s="382">
        <v>0.16987740805604204</v>
      </c>
      <c r="O65" s="350" t="s">
        <v>112</v>
      </c>
      <c r="P65" s="637">
        <f>ROWS($O$5:O65)</f>
        <v>61</v>
      </c>
      <c r="Q65" s="350" t="str">
        <f t="shared" si="2"/>
        <v/>
      </c>
      <c r="R65" s="350" t="str">
        <f>IFERROR(SMALL($Q$5:$Q$119,ROWS(O$5:$O65)),"")</f>
        <v/>
      </c>
      <c r="T65" s="350" t="s">
        <v>651</v>
      </c>
      <c r="U65" s="350">
        <v>10</v>
      </c>
      <c r="V65" s="350">
        <v>475</v>
      </c>
      <c r="W65" s="350">
        <v>10</v>
      </c>
      <c r="X65" s="634">
        <v>0</v>
      </c>
      <c r="Y65" s="350">
        <v>20</v>
      </c>
      <c r="Z65" s="350">
        <v>40</v>
      </c>
      <c r="AA65" s="350" t="s">
        <v>137</v>
      </c>
      <c r="AB65" s="637">
        <v>5</v>
      </c>
      <c r="AC65" s="634">
        <v>0</v>
      </c>
      <c r="AD65" s="637">
        <v>15</v>
      </c>
      <c r="AE65" s="637">
        <v>95</v>
      </c>
      <c r="AF65" s="637" t="s">
        <v>112</v>
      </c>
      <c r="AG65" s="637">
        <f>ROWS($AF$5:AF65)</f>
        <v>61</v>
      </c>
      <c r="AH65" s="350" t="str">
        <f t="shared" si="3"/>
        <v/>
      </c>
      <c r="AI65" s="350" t="str">
        <f>IFERROR(SMALL($AH$5:$AH$119,ROWS($AF$5:AF65)),"")</f>
        <v/>
      </c>
      <c r="CC65" s="360"/>
      <c r="CD65" s="360"/>
      <c r="CE65" s="360"/>
      <c r="CF65" s="360"/>
      <c r="CG65" s="360"/>
      <c r="CH65" s="360"/>
      <c r="CI65" s="360"/>
      <c r="CJ65" s="360"/>
      <c r="CK65" s="360"/>
      <c r="CL65" s="360"/>
      <c r="CM65" s="360"/>
      <c r="CN65" s="586"/>
      <c r="DB65" s="586"/>
    </row>
    <row r="66" spans="3:106" ht="15" hidden="1" x14ac:dyDescent="0.25">
      <c r="C66" s="350" t="s">
        <v>652</v>
      </c>
      <c r="D66" s="382">
        <v>0</v>
      </c>
      <c r="E66" s="360">
        <v>0.98421052631578942</v>
      </c>
      <c r="F66" s="360">
        <v>5.263157894736842E-3</v>
      </c>
      <c r="G66" s="360">
        <v>0</v>
      </c>
      <c r="H66" s="360">
        <v>0</v>
      </c>
      <c r="I66" s="360">
        <v>5.263157894736842E-3</v>
      </c>
      <c r="J66" s="360">
        <v>0</v>
      </c>
      <c r="K66" s="360">
        <v>0</v>
      </c>
      <c r="L66" s="382">
        <v>0</v>
      </c>
      <c r="M66" s="382">
        <v>5.263157894736842E-3</v>
      </c>
      <c r="N66" s="382">
        <v>1.5789473684210527E-2</v>
      </c>
      <c r="O66" s="350" t="s">
        <v>112</v>
      </c>
      <c r="P66" s="637">
        <f>ROWS($O$5:O66)</f>
        <v>62</v>
      </c>
      <c r="Q66" s="350" t="str">
        <f t="shared" si="2"/>
        <v/>
      </c>
      <c r="R66" s="350" t="str">
        <f>IFERROR(SMALL($Q$5:$Q$119,ROWS(O$5:$O66)),"")</f>
        <v/>
      </c>
      <c r="T66" s="350" t="s">
        <v>652</v>
      </c>
      <c r="U66" s="634">
        <v>0</v>
      </c>
      <c r="V66" s="350">
        <v>185</v>
      </c>
      <c r="W66" s="350" t="s">
        <v>137</v>
      </c>
      <c r="X66" s="634">
        <v>0</v>
      </c>
      <c r="Y66" s="634">
        <v>0</v>
      </c>
      <c r="Z66" s="350" t="s">
        <v>137</v>
      </c>
      <c r="AA66" s="634">
        <v>0</v>
      </c>
      <c r="AB66" s="634">
        <v>0</v>
      </c>
      <c r="AC66" s="634">
        <v>0</v>
      </c>
      <c r="AD66" s="637" t="s">
        <v>137</v>
      </c>
      <c r="AE66" s="637">
        <v>5</v>
      </c>
      <c r="AF66" s="637" t="s">
        <v>112</v>
      </c>
      <c r="AG66" s="637">
        <f>ROWS($AF$5:AF66)</f>
        <v>62</v>
      </c>
      <c r="AH66" s="350" t="str">
        <f t="shared" si="3"/>
        <v/>
      </c>
      <c r="AI66" s="350" t="str">
        <f>IFERROR(SMALL($AH$5:$AH$119,ROWS($AF$5:AF66)),"")</f>
        <v/>
      </c>
      <c r="CC66" s="360"/>
      <c r="CD66" s="360"/>
      <c r="CE66" s="360"/>
      <c r="CF66" s="360"/>
      <c r="CG66" s="360"/>
      <c r="CH66" s="360"/>
      <c r="CI66" s="360"/>
      <c r="CJ66" s="360"/>
      <c r="CK66" s="360"/>
      <c r="CL66" s="360"/>
      <c r="CM66" s="360"/>
      <c r="CN66" s="586"/>
      <c r="DB66" s="586"/>
    </row>
    <row r="67" spans="3:106" ht="15" hidden="1" x14ac:dyDescent="0.25">
      <c r="C67" s="350" t="s">
        <v>653</v>
      </c>
      <c r="D67" s="382">
        <v>6.8002863278453828E-3</v>
      </c>
      <c r="E67" s="360">
        <v>0.80959198282032929</v>
      </c>
      <c r="F67" s="360">
        <v>5.476020042949177E-2</v>
      </c>
      <c r="G67" s="360">
        <v>3.2211882605583395E-3</v>
      </c>
      <c r="H67" s="360">
        <v>2.0758768790264854E-2</v>
      </c>
      <c r="I67" s="360">
        <v>6.084466714387974E-2</v>
      </c>
      <c r="J67" s="360">
        <v>2.8632784538296348E-3</v>
      </c>
      <c r="K67" s="360">
        <v>2.8632784538296348E-3</v>
      </c>
      <c r="L67" s="382">
        <v>0</v>
      </c>
      <c r="M67" s="382">
        <v>3.8296349319971369E-2</v>
      </c>
      <c r="N67" s="382">
        <v>0.19040801717967074</v>
      </c>
      <c r="O67" s="350" t="s">
        <v>112</v>
      </c>
      <c r="P67" s="637">
        <f>ROWS($O$5:O67)</f>
        <v>63</v>
      </c>
      <c r="Q67" s="350" t="str">
        <f t="shared" si="2"/>
        <v/>
      </c>
      <c r="R67" s="350" t="str">
        <f>IFERROR(SMALL($Q$5:$Q$119,ROWS(O$5:$O67)),"")</f>
        <v/>
      </c>
      <c r="T67" s="350" t="s">
        <v>653</v>
      </c>
      <c r="U67" s="350">
        <v>20</v>
      </c>
      <c r="V67" s="350">
        <v>2260</v>
      </c>
      <c r="W67" s="350">
        <v>155</v>
      </c>
      <c r="X67" s="350">
        <v>10</v>
      </c>
      <c r="Y67" s="350">
        <v>60</v>
      </c>
      <c r="Z67" s="350">
        <v>170</v>
      </c>
      <c r="AA67" s="350">
        <v>10</v>
      </c>
      <c r="AB67" s="637">
        <v>10</v>
      </c>
      <c r="AC67" s="634">
        <v>0</v>
      </c>
      <c r="AD67" s="637">
        <v>105</v>
      </c>
      <c r="AE67" s="637">
        <v>530</v>
      </c>
      <c r="AF67" s="637" t="s">
        <v>112</v>
      </c>
      <c r="AG67" s="637">
        <f>ROWS($AF$5:AF67)</f>
        <v>63</v>
      </c>
      <c r="AH67" s="350" t="str">
        <f t="shared" si="3"/>
        <v/>
      </c>
      <c r="AI67" s="350" t="str">
        <f>IFERROR(SMALL($AH$5:$AH$119,ROWS($AF$5:AF67)),"")</f>
        <v/>
      </c>
      <c r="CC67" s="360"/>
      <c r="CD67" s="360"/>
      <c r="CE67" s="360"/>
      <c r="CF67" s="360"/>
      <c r="CG67" s="360"/>
      <c r="CH67" s="360"/>
      <c r="CI67" s="360"/>
      <c r="CJ67" s="360"/>
      <c r="CK67" s="360"/>
      <c r="CL67" s="360"/>
      <c r="CM67" s="360"/>
      <c r="CN67" s="586"/>
      <c r="DB67" s="586"/>
    </row>
    <row r="68" spans="3:106" ht="15" hidden="1" x14ac:dyDescent="0.25">
      <c r="C68" s="350" t="s">
        <v>654</v>
      </c>
      <c r="D68" s="382">
        <v>1.4544098452358755E-2</v>
      </c>
      <c r="E68" s="360">
        <v>0.81484243893343278</v>
      </c>
      <c r="F68" s="360">
        <v>5.7989931008763748E-2</v>
      </c>
      <c r="G68" s="360">
        <v>5.5938840201379828E-3</v>
      </c>
      <c r="H68" s="360">
        <v>1.5103486854372553E-2</v>
      </c>
      <c r="I68" s="360">
        <v>4.4564609360432592E-2</v>
      </c>
      <c r="J68" s="360">
        <v>2.9834048107402573E-3</v>
      </c>
      <c r="K68" s="360">
        <v>3.1698676114115232E-3</v>
      </c>
      <c r="L68" s="382">
        <v>0</v>
      </c>
      <c r="M68" s="382">
        <v>4.1208278948349802E-2</v>
      </c>
      <c r="N68" s="382">
        <v>0.18515756106656722</v>
      </c>
      <c r="O68" s="350" t="s">
        <v>112</v>
      </c>
      <c r="P68" s="637">
        <f>ROWS($O$5:O68)</f>
        <v>64</v>
      </c>
      <c r="Q68" s="350" t="str">
        <f t="shared" si="2"/>
        <v/>
      </c>
      <c r="R68" s="350" t="str">
        <f>IFERROR(SMALL($Q$5:$Q$119,ROWS(O$5:$O68)),"")</f>
        <v/>
      </c>
      <c r="T68" s="350" t="s">
        <v>654</v>
      </c>
      <c r="U68" s="350">
        <v>80</v>
      </c>
      <c r="V68" s="350">
        <v>4370</v>
      </c>
      <c r="W68" s="350">
        <v>310</v>
      </c>
      <c r="X68" s="350">
        <v>30</v>
      </c>
      <c r="Y68" s="350">
        <v>80</v>
      </c>
      <c r="Z68" s="350">
        <v>240</v>
      </c>
      <c r="AA68" s="350">
        <v>15</v>
      </c>
      <c r="AB68" s="637">
        <v>15</v>
      </c>
      <c r="AC68" s="634">
        <v>0</v>
      </c>
      <c r="AD68" s="637">
        <v>220</v>
      </c>
      <c r="AE68" s="637">
        <v>995</v>
      </c>
      <c r="AF68" s="637" t="s">
        <v>112</v>
      </c>
      <c r="AG68" s="637">
        <f>ROWS($AF$5:AF68)</f>
        <v>64</v>
      </c>
      <c r="AH68" s="350" t="str">
        <f t="shared" si="3"/>
        <v/>
      </c>
      <c r="AI68" s="350" t="str">
        <f>IFERROR(SMALL($AH$5:$AH$119,ROWS($AF$5:AF68)),"")</f>
        <v/>
      </c>
      <c r="CC68" s="360"/>
      <c r="CD68" s="360"/>
      <c r="CE68" s="360"/>
      <c r="CF68" s="360"/>
      <c r="CG68" s="360"/>
      <c r="CH68" s="360"/>
      <c r="CI68" s="360"/>
      <c r="CJ68" s="360"/>
      <c r="CK68" s="360"/>
      <c r="CL68" s="360"/>
      <c r="CM68" s="360"/>
      <c r="CN68" s="586"/>
      <c r="DB68" s="586"/>
    </row>
    <row r="69" spans="3:106" ht="15" hidden="1" x14ac:dyDescent="0.25">
      <c r="C69" s="350" t="s">
        <v>655</v>
      </c>
      <c r="D69" s="382">
        <v>3.003003003003003E-2</v>
      </c>
      <c r="E69" s="360">
        <v>0.86636636636636633</v>
      </c>
      <c r="F69" s="360">
        <v>1.951951951951952E-2</v>
      </c>
      <c r="G69" s="360">
        <v>4.5045045045045045E-3</v>
      </c>
      <c r="H69" s="360">
        <v>7.5075075075075074E-3</v>
      </c>
      <c r="I69" s="360">
        <v>4.0540540540540543E-2</v>
      </c>
      <c r="J69" s="360">
        <v>0</v>
      </c>
      <c r="K69" s="360">
        <v>1.5015015015015015E-3</v>
      </c>
      <c r="L69" s="382">
        <v>0</v>
      </c>
      <c r="M69" s="382">
        <v>3.003003003003003E-2</v>
      </c>
      <c r="N69" s="382">
        <v>0.13363363363363365</v>
      </c>
      <c r="O69" s="350" t="s">
        <v>112</v>
      </c>
      <c r="P69" s="637">
        <f>ROWS($O$5:O69)</f>
        <v>65</v>
      </c>
      <c r="Q69" s="350" t="str">
        <f t="shared" ref="Q69:Q100" si="4">IF($AN$4=O69,P69,"")</f>
        <v/>
      </c>
      <c r="R69" s="350" t="str">
        <f>IFERROR(SMALL($Q$5:$Q$119,ROWS(O$5:$O69)),"")</f>
        <v/>
      </c>
      <c r="T69" s="350" t="s">
        <v>655</v>
      </c>
      <c r="U69" s="350">
        <v>20</v>
      </c>
      <c r="V69" s="350">
        <v>575</v>
      </c>
      <c r="W69" s="350">
        <v>15</v>
      </c>
      <c r="X69" s="350">
        <v>5</v>
      </c>
      <c r="Y69" s="350">
        <v>5</v>
      </c>
      <c r="Z69" s="350">
        <v>25</v>
      </c>
      <c r="AA69" s="634">
        <v>0</v>
      </c>
      <c r="AB69" s="637" t="s">
        <v>137</v>
      </c>
      <c r="AC69" s="634">
        <v>0</v>
      </c>
      <c r="AD69" s="637">
        <v>20</v>
      </c>
      <c r="AE69" s="637">
        <v>90</v>
      </c>
      <c r="AF69" s="637" t="s">
        <v>112</v>
      </c>
      <c r="AG69" s="637">
        <f>ROWS($AF$5:AF69)</f>
        <v>65</v>
      </c>
      <c r="AH69" s="350" t="str">
        <f t="shared" ref="AH69:AH100" si="5">IF($AN$4=AF69,AG69,"")</f>
        <v/>
      </c>
      <c r="AI69" s="350" t="str">
        <f>IFERROR(SMALL($AH$5:$AH$119,ROWS($AF$5:AF69)),"")</f>
        <v/>
      </c>
      <c r="CC69" s="360"/>
      <c r="CD69" s="360"/>
      <c r="CE69" s="360"/>
      <c r="CF69" s="360"/>
      <c r="CG69" s="360"/>
      <c r="CH69" s="360"/>
      <c r="CI69" s="360"/>
      <c r="CJ69" s="360"/>
      <c r="CK69" s="360"/>
      <c r="CL69" s="360"/>
      <c r="CM69" s="360"/>
      <c r="CN69" s="586"/>
      <c r="DB69" s="586"/>
    </row>
    <row r="70" spans="3:106" ht="15" hidden="1" x14ac:dyDescent="0.25">
      <c r="C70" s="350" t="s">
        <v>656</v>
      </c>
      <c r="D70" s="382">
        <v>1.4606437652150393E-2</v>
      </c>
      <c r="E70" s="360">
        <v>0.83527184203408167</v>
      </c>
      <c r="F70" s="360">
        <v>3.8409521233432511E-2</v>
      </c>
      <c r="G70" s="360">
        <v>4.8688125507167978E-3</v>
      </c>
      <c r="H70" s="360">
        <v>1.9745739789018123E-2</v>
      </c>
      <c r="I70" s="360">
        <v>4.4630781714903978E-2</v>
      </c>
      <c r="J70" s="360">
        <v>1.0819583446037328E-3</v>
      </c>
      <c r="K70" s="360">
        <v>3.7868542061130646E-3</v>
      </c>
      <c r="L70" s="382">
        <v>8.1146875845279957E-4</v>
      </c>
      <c r="M70" s="382">
        <v>3.6786583716526912E-2</v>
      </c>
      <c r="N70" s="382">
        <v>0.1647281579659183</v>
      </c>
      <c r="O70" s="350" t="s">
        <v>112</v>
      </c>
      <c r="P70" s="637">
        <f>ROWS($O$5:O70)</f>
        <v>66</v>
      </c>
      <c r="Q70" s="350" t="str">
        <f t="shared" si="4"/>
        <v/>
      </c>
      <c r="R70" s="350" t="str">
        <f>IFERROR(SMALL($Q$5:$Q$119,ROWS(O$5:$O70)),"")</f>
        <v/>
      </c>
      <c r="T70" s="350" t="s">
        <v>656</v>
      </c>
      <c r="U70" s="350">
        <v>55</v>
      </c>
      <c r="V70" s="350">
        <v>3090</v>
      </c>
      <c r="W70" s="350">
        <v>140</v>
      </c>
      <c r="X70" s="350">
        <v>20</v>
      </c>
      <c r="Y70" s="350">
        <v>75</v>
      </c>
      <c r="Z70" s="350">
        <v>165</v>
      </c>
      <c r="AA70" s="350">
        <v>5</v>
      </c>
      <c r="AB70" s="637">
        <v>15</v>
      </c>
      <c r="AC70" s="637">
        <v>5</v>
      </c>
      <c r="AD70" s="637">
        <v>135</v>
      </c>
      <c r="AE70" s="637">
        <v>610</v>
      </c>
      <c r="AF70" s="637" t="s">
        <v>112</v>
      </c>
      <c r="AG70" s="637">
        <f>ROWS($AF$5:AF70)</f>
        <v>66</v>
      </c>
      <c r="AH70" s="350" t="str">
        <f t="shared" si="5"/>
        <v/>
      </c>
      <c r="AI70" s="350" t="str">
        <f>IFERROR(SMALL($AH$5:$AH$119,ROWS($AF$5:AF70)),"")</f>
        <v/>
      </c>
      <c r="CC70" s="360"/>
      <c r="CD70" s="360"/>
      <c r="CE70" s="360"/>
      <c r="CF70" s="360"/>
      <c r="CG70" s="360"/>
      <c r="CH70" s="360"/>
      <c r="CI70" s="360"/>
      <c r="CJ70" s="360"/>
      <c r="CK70" s="360"/>
      <c r="CL70" s="360"/>
      <c r="CM70" s="360"/>
      <c r="CN70" s="586"/>
      <c r="DB70" s="586"/>
    </row>
    <row r="71" spans="3:106" ht="15" hidden="1" x14ac:dyDescent="0.25">
      <c r="C71" s="350" t="s">
        <v>657</v>
      </c>
      <c r="D71" s="382">
        <v>2.4630541871921183E-3</v>
      </c>
      <c r="E71" s="360">
        <v>0.93349753694581283</v>
      </c>
      <c r="F71" s="360">
        <v>4.9261083743842365E-3</v>
      </c>
      <c r="G71" s="360">
        <v>0</v>
      </c>
      <c r="H71" s="360">
        <v>2.4630541871921183E-3</v>
      </c>
      <c r="I71" s="360">
        <v>4.9261083743842367E-2</v>
      </c>
      <c r="J71" s="360">
        <v>0</v>
      </c>
      <c r="K71" s="360">
        <v>2.4630541871921183E-3</v>
      </c>
      <c r="L71" s="382">
        <v>0</v>
      </c>
      <c r="M71" s="382">
        <v>4.9261083743842365E-3</v>
      </c>
      <c r="N71" s="382">
        <v>6.6502463054187194E-2</v>
      </c>
      <c r="O71" s="350" t="s">
        <v>112</v>
      </c>
      <c r="P71" s="637">
        <f>ROWS($O$5:O71)</f>
        <v>67</v>
      </c>
      <c r="Q71" s="350" t="str">
        <f t="shared" si="4"/>
        <v/>
      </c>
      <c r="R71" s="350" t="str">
        <f>IFERROR(SMALL($Q$5:$Q$119,ROWS(O$5:$O71)),"")</f>
        <v/>
      </c>
      <c r="T71" s="350" t="s">
        <v>657</v>
      </c>
      <c r="U71" s="350" t="s">
        <v>137</v>
      </c>
      <c r="V71" s="350">
        <v>380</v>
      </c>
      <c r="W71" s="350" t="s">
        <v>137</v>
      </c>
      <c r="X71" s="634">
        <v>0</v>
      </c>
      <c r="Y71" s="350" t="s">
        <v>137</v>
      </c>
      <c r="Z71" s="350">
        <v>20</v>
      </c>
      <c r="AA71" s="634">
        <v>0</v>
      </c>
      <c r="AB71" s="637" t="s">
        <v>137</v>
      </c>
      <c r="AC71" s="634">
        <v>0</v>
      </c>
      <c r="AD71" s="637" t="s">
        <v>137</v>
      </c>
      <c r="AE71" s="637">
        <v>25</v>
      </c>
      <c r="AF71" s="637" t="s">
        <v>112</v>
      </c>
      <c r="AG71" s="637">
        <f>ROWS($AF$5:AF71)</f>
        <v>67</v>
      </c>
      <c r="AH71" s="350" t="str">
        <f t="shared" si="5"/>
        <v/>
      </c>
      <c r="AI71" s="350" t="str">
        <f>IFERROR(SMALL($AH$5:$AH$119,ROWS($AF$5:AF71)),"")</f>
        <v/>
      </c>
      <c r="CC71" s="360"/>
      <c r="CD71" s="360"/>
      <c r="CE71" s="360"/>
      <c r="CF71" s="360"/>
      <c r="CG71" s="360"/>
      <c r="CH71" s="360"/>
      <c r="CI71" s="360"/>
      <c r="CJ71" s="360"/>
      <c r="CK71" s="360"/>
      <c r="CL71" s="360"/>
      <c r="CM71" s="360"/>
      <c r="CN71" s="586"/>
      <c r="DB71" s="586"/>
    </row>
    <row r="72" spans="3:106" ht="15" hidden="1" x14ac:dyDescent="0.25">
      <c r="C72" s="350" t="s">
        <v>658</v>
      </c>
      <c r="D72" s="382">
        <v>9.2062702164717597E-3</v>
      </c>
      <c r="E72" s="360">
        <v>0.85444140333416274</v>
      </c>
      <c r="F72" s="360">
        <v>1.1694451356058721E-2</v>
      </c>
      <c r="G72" s="360">
        <v>2.7369992535456579E-3</v>
      </c>
      <c r="H72" s="360">
        <v>1.8661358546902214E-2</v>
      </c>
      <c r="I72" s="360">
        <v>7.5640706643443648E-2</v>
      </c>
      <c r="J72" s="360">
        <v>2.2393630256282659E-3</v>
      </c>
      <c r="K72" s="360">
        <v>2.7369992535456579E-3</v>
      </c>
      <c r="L72" s="382">
        <v>2.488181139586962E-4</v>
      </c>
      <c r="M72" s="382">
        <v>2.2393630256282656E-2</v>
      </c>
      <c r="N72" s="382">
        <v>0.14555859666583729</v>
      </c>
      <c r="O72" s="350" t="s">
        <v>112</v>
      </c>
      <c r="P72" s="637">
        <f>ROWS($O$5:O72)</f>
        <v>68</v>
      </c>
      <c r="Q72" s="350" t="str">
        <f t="shared" si="4"/>
        <v/>
      </c>
      <c r="R72" s="350" t="str">
        <f>IFERROR(SMALL($Q$5:$Q$119,ROWS(O$5:$O72)),"")</f>
        <v/>
      </c>
      <c r="T72" s="350" t="s">
        <v>658</v>
      </c>
      <c r="U72" s="350">
        <v>35</v>
      </c>
      <c r="V72" s="350">
        <v>3435</v>
      </c>
      <c r="W72" s="350">
        <v>45</v>
      </c>
      <c r="X72" s="350">
        <v>10</v>
      </c>
      <c r="Y72" s="350">
        <v>75</v>
      </c>
      <c r="Z72" s="350">
        <v>305</v>
      </c>
      <c r="AA72" s="350">
        <v>10</v>
      </c>
      <c r="AB72" s="637">
        <v>10</v>
      </c>
      <c r="AC72" s="637" t="s">
        <v>137</v>
      </c>
      <c r="AD72" s="637">
        <v>90</v>
      </c>
      <c r="AE72" s="637">
        <v>585</v>
      </c>
      <c r="AF72" s="637" t="s">
        <v>112</v>
      </c>
      <c r="AG72" s="637">
        <f>ROWS($AF$5:AF72)</f>
        <v>68</v>
      </c>
      <c r="AH72" s="350" t="str">
        <f t="shared" si="5"/>
        <v/>
      </c>
      <c r="AI72" s="350" t="str">
        <f>IFERROR(SMALL($AH$5:$AH$119,ROWS($AF$5:AF72)),"")</f>
        <v/>
      </c>
      <c r="CC72" s="360"/>
      <c r="CD72" s="360"/>
      <c r="CE72" s="360"/>
      <c r="CF72" s="360"/>
      <c r="CG72" s="360"/>
      <c r="CH72" s="360"/>
      <c r="CI72" s="360"/>
      <c r="CJ72" s="360"/>
      <c r="CK72" s="360"/>
      <c r="CL72" s="360"/>
      <c r="CM72" s="360"/>
      <c r="CN72" s="586"/>
      <c r="DB72" s="586"/>
    </row>
    <row r="73" spans="3:106" ht="15" hidden="1" x14ac:dyDescent="0.25">
      <c r="C73" s="350" t="s">
        <v>659</v>
      </c>
      <c r="D73" s="382">
        <v>1.4557670772676373E-2</v>
      </c>
      <c r="E73" s="360">
        <v>0.84322508398656215</v>
      </c>
      <c r="F73" s="360">
        <v>1.3437849944008958E-2</v>
      </c>
      <c r="G73" s="360">
        <v>3.3594624860022394E-3</v>
      </c>
      <c r="H73" s="360">
        <v>1.3437849944008958E-2</v>
      </c>
      <c r="I73" s="360">
        <v>8.3986562150055996E-2</v>
      </c>
      <c r="J73" s="360">
        <v>1.1198208286674132E-3</v>
      </c>
      <c r="K73" s="360">
        <v>1.1198208286674132E-3</v>
      </c>
      <c r="L73" s="382">
        <v>0</v>
      </c>
      <c r="M73" s="382">
        <v>2.5755879059350503E-2</v>
      </c>
      <c r="N73" s="382">
        <v>0.15677491601343785</v>
      </c>
      <c r="O73" s="350" t="s">
        <v>112</v>
      </c>
      <c r="P73" s="637">
        <f>ROWS($O$5:O73)</f>
        <v>69</v>
      </c>
      <c r="Q73" s="350" t="str">
        <f t="shared" si="4"/>
        <v/>
      </c>
      <c r="R73" s="350" t="str">
        <f>IFERROR(SMALL($Q$5:$Q$119,ROWS(O$5:$O73)),"")</f>
        <v/>
      </c>
      <c r="T73" s="350" t="s">
        <v>659</v>
      </c>
      <c r="U73" s="350">
        <v>15</v>
      </c>
      <c r="V73" s="350">
        <v>755</v>
      </c>
      <c r="W73" s="350">
        <v>10</v>
      </c>
      <c r="X73" s="350">
        <v>5</v>
      </c>
      <c r="Y73" s="350">
        <v>10</v>
      </c>
      <c r="Z73" s="350">
        <v>75</v>
      </c>
      <c r="AA73" s="350" t="s">
        <v>137</v>
      </c>
      <c r="AB73" s="637" t="s">
        <v>137</v>
      </c>
      <c r="AC73" s="634">
        <v>0</v>
      </c>
      <c r="AD73" s="637">
        <v>25</v>
      </c>
      <c r="AE73" s="637">
        <v>140</v>
      </c>
      <c r="AF73" s="637" t="s">
        <v>112</v>
      </c>
      <c r="AG73" s="637">
        <f>ROWS($AF$5:AF73)</f>
        <v>69</v>
      </c>
      <c r="AH73" s="350" t="str">
        <f t="shared" si="5"/>
        <v/>
      </c>
      <c r="AI73" s="350" t="str">
        <f>IFERROR(SMALL($AH$5:$AH$119,ROWS($AF$5:AF73)),"")</f>
        <v/>
      </c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586"/>
      <c r="DB73" s="586"/>
    </row>
    <row r="74" spans="3:106" ht="15" hidden="1" x14ac:dyDescent="0.25">
      <c r="C74" s="350" t="s">
        <v>638</v>
      </c>
      <c r="D74" s="382">
        <v>1.4964459408903853E-2</v>
      </c>
      <c r="E74" s="360">
        <v>0.73325851103628881</v>
      </c>
      <c r="F74" s="360">
        <v>3.5166479610924055E-2</v>
      </c>
      <c r="G74" s="360">
        <v>2.9928918817807705E-3</v>
      </c>
      <c r="H74" s="360">
        <v>3.3295922184811075E-2</v>
      </c>
      <c r="I74" s="360">
        <v>0.12046389824167603</v>
      </c>
      <c r="J74" s="360">
        <v>3.7411148522259632E-3</v>
      </c>
      <c r="K74" s="360">
        <v>4.11522633744856E-3</v>
      </c>
      <c r="L74" s="382">
        <v>1.8705574261129816E-3</v>
      </c>
      <c r="M74" s="382">
        <v>5.013093901982791E-2</v>
      </c>
      <c r="N74" s="382">
        <v>0.26674148896371119</v>
      </c>
      <c r="O74" s="350" t="s">
        <v>3</v>
      </c>
      <c r="P74" s="637">
        <f>ROWS($O$5:O74)</f>
        <v>70</v>
      </c>
      <c r="Q74" s="350" t="str">
        <f t="shared" si="4"/>
        <v/>
      </c>
      <c r="R74" s="350" t="str">
        <f>IFERROR(SMALL($Q$5:$Q$119,ROWS(O$5:$O74)),"")</f>
        <v/>
      </c>
      <c r="T74" s="350" t="s">
        <v>638</v>
      </c>
      <c r="U74" s="350">
        <v>40</v>
      </c>
      <c r="V74" s="350">
        <v>1960</v>
      </c>
      <c r="W74" s="350">
        <v>95</v>
      </c>
      <c r="X74" s="350">
        <v>10</v>
      </c>
      <c r="Y74" s="350">
        <v>90</v>
      </c>
      <c r="Z74" s="350">
        <v>320</v>
      </c>
      <c r="AA74" s="350">
        <v>10</v>
      </c>
      <c r="AB74" s="637">
        <v>10</v>
      </c>
      <c r="AC74" s="637">
        <v>5</v>
      </c>
      <c r="AD74" s="637">
        <v>135</v>
      </c>
      <c r="AE74" s="637">
        <v>715</v>
      </c>
      <c r="AF74" s="637" t="s">
        <v>3</v>
      </c>
      <c r="AG74" s="637">
        <f>ROWS($AF$5:AF74)</f>
        <v>70</v>
      </c>
      <c r="AH74" s="350" t="str">
        <f t="shared" si="5"/>
        <v/>
      </c>
      <c r="AI74" s="350" t="str">
        <f>IFERROR(SMALL($AH$5:$AH$119,ROWS($AF$5:AF74)),"")</f>
        <v/>
      </c>
      <c r="CC74" s="360"/>
      <c r="CD74" s="360"/>
      <c r="CE74" s="360"/>
      <c r="CF74" s="360"/>
      <c r="CG74" s="360"/>
      <c r="CH74" s="360"/>
      <c r="CI74" s="360"/>
      <c r="CJ74" s="360"/>
      <c r="CK74" s="360"/>
      <c r="CL74" s="360"/>
      <c r="CM74" s="360"/>
      <c r="CN74" s="586"/>
      <c r="DB74" s="586"/>
    </row>
    <row r="75" spans="3:106" ht="15" hidden="1" x14ac:dyDescent="0.25">
      <c r="C75" s="350" t="s">
        <v>639</v>
      </c>
      <c r="D75" s="382">
        <v>7.0747462319286376E-3</v>
      </c>
      <c r="E75" s="360">
        <v>0.94432482313134425</v>
      </c>
      <c r="F75" s="360">
        <v>7.6899415564441707E-3</v>
      </c>
      <c r="G75" s="360">
        <v>8.7665333743463542E-3</v>
      </c>
      <c r="H75" s="360">
        <v>1.076591817902184E-2</v>
      </c>
      <c r="I75" s="360">
        <v>5.0753614272531526E-3</v>
      </c>
      <c r="J75" s="360">
        <v>1.3841894801599507E-3</v>
      </c>
      <c r="K75" s="360">
        <v>3.3835742848354351E-3</v>
      </c>
      <c r="L75" s="382">
        <v>0</v>
      </c>
      <c r="M75" s="382">
        <v>1.1534912334666256E-2</v>
      </c>
      <c r="N75" s="382">
        <v>5.56751768686558E-2</v>
      </c>
      <c r="O75" s="350" t="s">
        <v>3</v>
      </c>
      <c r="P75" s="637">
        <f>ROWS($O$5:O75)</f>
        <v>71</v>
      </c>
      <c r="Q75" s="350" t="str">
        <f t="shared" si="4"/>
        <v/>
      </c>
      <c r="R75" s="350" t="str">
        <f>IFERROR(SMALL($Q$5:$Q$119,ROWS(O$5:$O75)),"")</f>
        <v/>
      </c>
      <c r="T75" s="350" t="s">
        <v>639</v>
      </c>
      <c r="U75" s="350">
        <v>45</v>
      </c>
      <c r="V75" s="350">
        <v>6140</v>
      </c>
      <c r="W75" s="350">
        <v>50</v>
      </c>
      <c r="X75" s="350">
        <v>55</v>
      </c>
      <c r="Y75" s="350">
        <v>70</v>
      </c>
      <c r="Z75" s="350">
        <v>35</v>
      </c>
      <c r="AA75" s="350">
        <v>10</v>
      </c>
      <c r="AB75" s="637">
        <v>20</v>
      </c>
      <c r="AC75" s="634">
        <v>0</v>
      </c>
      <c r="AD75" s="637">
        <v>75</v>
      </c>
      <c r="AE75" s="637">
        <v>360</v>
      </c>
      <c r="AF75" s="637" t="s">
        <v>3</v>
      </c>
      <c r="AG75" s="637">
        <f>ROWS($AF$5:AF75)</f>
        <v>71</v>
      </c>
      <c r="AH75" s="350" t="str">
        <f t="shared" si="5"/>
        <v/>
      </c>
      <c r="AI75" s="350" t="str">
        <f>IFERROR(SMALL($AH$5:$AH$119,ROWS($AF$5:AF75)),"")</f>
        <v/>
      </c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586"/>
      <c r="DB75" s="586"/>
    </row>
    <row r="76" spans="3:106" ht="15" hidden="1" x14ac:dyDescent="0.25">
      <c r="C76" s="350" t="s">
        <v>640</v>
      </c>
      <c r="D76" s="382">
        <v>1.1545293072824156E-2</v>
      </c>
      <c r="E76" s="360">
        <v>0.76642984014209592</v>
      </c>
      <c r="F76" s="360">
        <v>5.6838365896980464E-2</v>
      </c>
      <c r="G76" s="360">
        <v>4.4404973357015983E-3</v>
      </c>
      <c r="H76" s="360">
        <v>3.2267613972764952E-2</v>
      </c>
      <c r="I76" s="360">
        <v>6.2759029011249259E-2</v>
      </c>
      <c r="J76" s="360">
        <v>3.2563647128478388E-3</v>
      </c>
      <c r="K76" s="360">
        <v>3.8484310242747188E-3</v>
      </c>
      <c r="L76" s="382">
        <v>0</v>
      </c>
      <c r="M76" s="382">
        <v>5.8614564831261103E-2</v>
      </c>
      <c r="N76" s="382">
        <v>0.23357015985790408</v>
      </c>
      <c r="O76" s="350" t="s">
        <v>3</v>
      </c>
      <c r="P76" s="637">
        <f>ROWS($O$5:O76)</f>
        <v>72</v>
      </c>
      <c r="Q76" s="350" t="str">
        <f t="shared" si="4"/>
        <v/>
      </c>
      <c r="R76" s="350" t="str">
        <f>IFERROR(SMALL($Q$5:$Q$119,ROWS(O$5:$O76)),"")</f>
        <v/>
      </c>
      <c r="T76" s="350" t="s">
        <v>640</v>
      </c>
      <c r="U76" s="350">
        <v>40</v>
      </c>
      <c r="V76" s="350">
        <v>2590</v>
      </c>
      <c r="W76" s="350">
        <v>190</v>
      </c>
      <c r="X76" s="350">
        <v>15</v>
      </c>
      <c r="Y76" s="350">
        <v>110</v>
      </c>
      <c r="Z76" s="350">
        <v>210</v>
      </c>
      <c r="AA76" s="350">
        <v>10</v>
      </c>
      <c r="AB76" s="637">
        <v>15</v>
      </c>
      <c r="AC76" s="634">
        <v>0</v>
      </c>
      <c r="AD76" s="637">
        <v>200</v>
      </c>
      <c r="AE76" s="637">
        <v>790</v>
      </c>
      <c r="AF76" s="637" t="s">
        <v>3</v>
      </c>
      <c r="AG76" s="637">
        <f>ROWS($AF$5:AF76)</f>
        <v>72</v>
      </c>
      <c r="AH76" s="350" t="str">
        <f t="shared" si="5"/>
        <v/>
      </c>
      <c r="AI76" s="350" t="str">
        <f>IFERROR(SMALL($AH$5:$AH$119,ROWS($AF$5:AF76)),"")</f>
        <v/>
      </c>
      <c r="CC76" s="360"/>
      <c r="CD76" s="360"/>
      <c r="CE76" s="360"/>
      <c r="CF76" s="360"/>
      <c r="CG76" s="360"/>
      <c r="CH76" s="360"/>
      <c r="CI76" s="360"/>
      <c r="CJ76" s="360"/>
      <c r="CK76" s="360"/>
      <c r="CL76" s="360"/>
      <c r="CM76" s="360"/>
      <c r="CN76" s="586"/>
      <c r="DB76" s="586"/>
    </row>
    <row r="77" spans="3:106" ht="15" hidden="1" x14ac:dyDescent="0.25">
      <c r="C77" s="350" t="s">
        <v>641</v>
      </c>
      <c r="D77" s="382">
        <v>1.2222222222222223E-2</v>
      </c>
      <c r="E77" s="360">
        <v>0.81222222222222218</v>
      </c>
      <c r="F77" s="360">
        <v>3.7777777777777778E-2</v>
      </c>
      <c r="G77" s="360">
        <v>7.4999999999999997E-3</v>
      </c>
      <c r="H77" s="360">
        <v>2.7777777777777776E-2</v>
      </c>
      <c r="I77" s="360">
        <v>6.0833333333333336E-2</v>
      </c>
      <c r="J77" s="360">
        <v>2.7777777777777779E-3</v>
      </c>
      <c r="K77" s="360">
        <v>3.8888888888888888E-3</v>
      </c>
      <c r="L77" s="382">
        <v>2.7777777777777778E-4</v>
      </c>
      <c r="M77" s="382">
        <v>3.4722222222222224E-2</v>
      </c>
      <c r="N77" s="382">
        <v>0.18777777777777777</v>
      </c>
      <c r="O77" s="350" t="s">
        <v>3</v>
      </c>
      <c r="P77" s="637">
        <f>ROWS($O$5:O77)</f>
        <v>73</v>
      </c>
      <c r="Q77" s="350" t="str">
        <f t="shared" si="4"/>
        <v/>
      </c>
      <c r="R77" s="350" t="str">
        <f>IFERROR(SMALL($Q$5:$Q$119,ROWS(O$5:$O77)),"")</f>
        <v/>
      </c>
      <c r="T77" s="350" t="s">
        <v>641</v>
      </c>
      <c r="U77" s="350">
        <v>45</v>
      </c>
      <c r="V77" s="350">
        <v>2925</v>
      </c>
      <c r="W77" s="350">
        <v>135</v>
      </c>
      <c r="X77" s="350">
        <v>25</v>
      </c>
      <c r="Y77" s="350">
        <v>100</v>
      </c>
      <c r="Z77" s="350">
        <v>220</v>
      </c>
      <c r="AA77" s="350">
        <v>10</v>
      </c>
      <c r="AB77" s="637">
        <v>15</v>
      </c>
      <c r="AC77" s="637" t="s">
        <v>137</v>
      </c>
      <c r="AD77" s="637">
        <v>125</v>
      </c>
      <c r="AE77" s="637">
        <v>675</v>
      </c>
      <c r="AF77" s="637" t="s">
        <v>3</v>
      </c>
      <c r="AG77" s="637">
        <f>ROWS($AF$5:AF77)</f>
        <v>73</v>
      </c>
      <c r="AH77" s="350" t="str">
        <f t="shared" si="5"/>
        <v/>
      </c>
      <c r="AI77" s="350" t="str">
        <f>IFERROR(SMALL($AH$5:$AH$119,ROWS($AF$5:AF77)),"")</f>
        <v/>
      </c>
      <c r="CC77" s="360"/>
      <c r="CD77" s="360"/>
      <c r="CE77" s="360"/>
      <c r="CF77" s="360"/>
      <c r="CG77" s="360"/>
      <c r="CH77" s="360"/>
      <c r="CI77" s="360"/>
      <c r="CJ77" s="360"/>
      <c r="CK77" s="360"/>
      <c r="CL77" s="360"/>
      <c r="CM77" s="360"/>
      <c r="CN77" s="586"/>
      <c r="DB77" s="586"/>
    </row>
    <row r="78" spans="3:106" ht="15" hidden="1" x14ac:dyDescent="0.25">
      <c r="C78" s="350" t="s">
        <v>642</v>
      </c>
      <c r="D78" s="382">
        <v>1.4106030327965206E-2</v>
      </c>
      <c r="E78" s="360">
        <v>0.8954978253203244</v>
      </c>
      <c r="F78" s="360">
        <v>1.8102738920888681E-2</v>
      </c>
      <c r="G78" s="360">
        <v>6.5828141530504293E-3</v>
      </c>
      <c r="H78" s="360">
        <v>1.4576231338897379E-2</v>
      </c>
      <c r="I78" s="360">
        <v>2.539085459033737E-2</v>
      </c>
      <c r="J78" s="360">
        <v>1.1755025273304338E-3</v>
      </c>
      <c r="K78" s="360">
        <v>3.0563065710591279E-3</v>
      </c>
      <c r="L78" s="382">
        <v>2.3510050546608676E-4</v>
      </c>
      <c r="M78" s="382">
        <v>2.1276595744680851E-2</v>
      </c>
      <c r="N78" s="382">
        <v>0.10450217467967556</v>
      </c>
      <c r="O78" s="350" t="s">
        <v>3</v>
      </c>
      <c r="P78" s="637">
        <f>ROWS($O$5:O78)</f>
        <v>74</v>
      </c>
      <c r="Q78" s="350" t="str">
        <f t="shared" si="4"/>
        <v/>
      </c>
      <c r="R78" s="350" t="str">
        <f>IFERROR(SMALL($Q$5:$Q$119,ROWS(O$5:$O78)),"")</f>
        <v/>
      </c>
      <c r="T78" s="350" t="s">
        <v>642</v>
      </c>
      <c r="U78" s="350">
        <v>120</v>
      </c>
      <c r="V78" s="350">
        <v>7620</v>
      </c>
      <c r="W78" s="350">
        <v>155</v>
      </c>
      <c r="X78" s="350">
        <v>55</v>
      </c>
      <c r="Y78" s="350">
        <v>125</v>
      </c>
      <c r="Z78" s="350">
        <v>215</v>
      </c>
      <c r="AA78" s="350">
        <v>10</v>
      </c>
      <c r="AB78" s="637">
        <v>25</v>
      </c>
      <c r="AC78" s="637" t="s">
        <v>137</v>
      </c>
      <c r="AD78" s="637">
        <v>180</v>
      </c>
      <c r="AE78" s="637">
        <v>890</v>
      </c>
      <c r="AF78" s="637" t="s">
        <v>3</v>
      </c>
      <c r="AG78" s="637">
        <f>ROWS($AF$5:AF78)</f>
        <v>74</v>
      </c>
      <c r="AH78" s="350" t="str">
        <f t="shared" si="5"/>
        <v/>
      </c>
      <c r="AI78" s="350" t="str">
        <f>IFERROR(SMALL($AH$5:$AH$119,ROWS($AF$5:AF78)),"")</f>
        <v/>
      </c>
      <c r="CC78" s="360"/>
      <c r="CD78" s="360"/>
      <c r="CE78" s="360"/>
      <c r="CF78" s="360"/>
      <c r="CG78" s="360"/>
      <c r="CH78" s="360"/>
      <c r="CI78" s="360"/>
      <c r="CJ78" s="360"/>
      <c r="CK78" s="360"/>
      <c r="CL78" s="360"/>
      <c r="CM78" s="360"/>
      <c r="CN78" s="586"/>
      <c r="DB78" s="586"/>
    </row>
    <row r="79" spans="3:106" ht="15" hidden="1" x14ac:dyDescent="0.25">
      <c r="C79" s="350" t="s">
        <v>643</v>
      </c>
      <c r="D79" s="382">
        <v>1.3081636032455705E-2</v>
      </c>
      <c r="E79" s="360">
        <v>0.81056466302367947</v>
      </c>
      <c r="F79" s="360">
        <v>2.0864381520119227E-2</v>
      </c>
      <c r="G79" s="360">
        <v>1.987083954297069E-3</v>
      </c>
      <c r="H79" s="360">
        <v>3.1462162609703595E-2</v>
      </c>
      <c r="I79" s="360">
        <v>7.4184467627090578E-2</v>
      </c>
      <c r="J79" s="360">
        <v>2.3182646133465806E-3</v>
      </c>
      <c r="K79" s="360">
        <v>3.8085775790693823E-3</v>
      </c>
      <c r="L79" s="382">
        <v>4.9677098857426726E-4</v>
      </c>
      <c r="M79" s="382">
        <v>4.1231992051664182E-2</v>
      </c>
      <c r="N79" s="382">
        <v>0.18943533697632059</v>
      </c>
      <c r="O79" s="350" t="s">
        <v>3</v>
      </c>
      <c r="P79" s="637">
        <f>ROWS($O$5:O79)</f>
        <v>75</v>
      </c>
      <c r="Q79" s="350" t="str">
        <f t="shared" si="4"/>
        <v/>
      </c>
      <c r="R79" s="350" t="str">
        <f>IFERROR(SMALL($Q$5:$Q$119,ROWS(O$5:$O79)),"")</f>
        <v/>
      </c>
      <c r="T79" s="350" t="s">
        <v>643</v>
      </c>
      <c r="U79" s="350">
        <v>80</v>
      </c>
      <c r="V79" s="350">
        <v>4895</v>
      </c>
      <c r="W79" s="350">
        <v>125</v>
      </c>
      <c r="X79" s="350">
        <v>10</v>
      </c>
      <c r="Y79" s="350">
        <v>190</v>
      </c>
      <c r="Z79" s="350">
        <v>450</v>
      </c>
      <c r="AA79" s="350">
        <v>15</v>
      </c>
      <c r="AB79" s="637">
        <v>25</v>
      </c>
      <c r="AC79" s="637">
        <v>5</v>
      </c>
      <c r="AD79" s="637">
        <v>250</v>
      </c>
      <c r="AE79" s="637">
        <v>1145</v>
      </c>
      <c r="AF79" s="637" t="s">
        <v>3</v>
      </c>
      <c r="AG79" s="637">
        <f>ROWS($AF$5:AF79)</f>
        <v>75</v>
      </c>
      <c r="AH79" s="350" t="str">
        <f t="shared" si="5"/>
        <v/>
      </c>
      <c r="AI79" s="350" t="str">
        <f>IFERROR(SMALL($AH$5:$AH$119,ROWS($AF$5:AF79)),"")</f>
        <v/>
      </c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586"/>
      <c r="DB79" s="586"/>
    </row>
    <row r="80" spans="3:106" ht="15" hidden="1" x14ac:dyDescent="0.25">
      <c r="C80" s="350" t="s">
        <v>644</v>
      </c>
      <c r="D80" s="382">
        <v>7.0345664038811402E-3</v>
      </c>
      <c r="E80" s="360">
        <v>0.87786537295330502</v>
      </c>
      <c r="F80" s="360">
        <v>1.0673135233474833E-2</v>
      </c>
      <c r="G80" s="360">
        <v>9.7028502122498486E-4</v>
      </c>
      <c r="H80" s="360">
        <v>1.3826561552456033E-2</v>
      </c>
      <c r="I80" s="360">
        <v>6.8768950879320806E-2</v>
      </c>
      <c r="J80" s="360">
        <v>1.2128562765312311E-3</v>
      </c>
      <c r="K80" s="360">
        <v>3.8811400848999394E-3</v>
      </c>
      <c r="L80" s="382">
        <v>3.6385688295936932E-4</v>
      </c>
      <c r="M80" s="382">
        <v>1.5403274711946635E-2</v>
      </c>
      <c r="N80" s="382">
        <v>0.12213462704669496</v>
      </c>
      <c r="O80" s="350" t="s">
        <v>3</v>
      </c>
      <c r="P80" s="637">
        <f>ROWS($O$5:O80)</f>
        <v>76</v>
      </c>
      <c r="Q80" s="350" t="str">
        <f t="shared" si="4"/>
        <v/>
      </c>
      <c r="R80" s="350" t="str">
        <f>IFERROR(SMALL($Q$5:$Q$119,ROWS(O$5:$O80)),"")</f>
        <v/>
      </c>
      <c r="T80" s="350" t="s">
        <v>644</v>
      </c>
      <c r="U80" s="350">
        <v>60</v>
      </c>
      <c r="V80" s="350">
        <v>7240</v>
      </c>
      <c r="W80" s="350">
        <v>90</v>
      </c>
      <c r="X80" s="350">
        <v>10</v>
      </c>
      <c r="Y80" s="350">
        <v>115</v>
      </c>
      <c r="Z80" s="350">
        <v>565</v>
      </c>
      <c r="AA80" s="350">
        <v>10</v>
      </c>
      <c r="AB80" s="637">
        <v>30</v>
      </c>
      <c r="AC80" s="637">
        <v>5</v>
      </c>
      <c r="AD80" s="637">
        <v>125</v>
      </c>
      <c r="AE80" s="637">
        <v>1005</v>
      </c>
      <c r="AF80" s="637" t="s">
        <v>3</v>
      </c>
      <c r="AG80" s="637">
        <f>ROWS($AF$5:AF80)</f>
        <v>76</v>
      </c>
      <c r="AH80" s="350" t="str">
        <f t="shared" si="5"/>
        <v/>
      </c>
      <c r="AI80" s="350" t="str">
        <f>IFERROR(SMALL($AH$5:$AH$119,ROWS($AF$5:AF80)),"")</f>
        <v/>
      </c>
      <c r="CC80" s="360"/>
      <c r="CD80" s="360"/>
      <c r="CE80" s="360"/>
      <c r="CF80" s="360"/>
      <c r="CG80" s="360"/>
      <c r="CH80" s="360"/>
      <c r="CI80" s="360"/>
      <c r="CJ80" s="360"/>
      <c r="CK80" s="360"/>
      <c r="CL80" s="360"/>
      <c r="CM80" s="360"/>
      <c r="CN80" s="586"/>
      <c r="DB80" s="586"/>
    </row>
    <row r="81" spans="3:106" ht="15" hidden="1" x14ac:dyDescent="0.25">
      <c r="C81" s="350" t="s">
        <v>645</v>
      </c>
      <c r="D81" s="382">
        <v>1.1969904240766074E-2</v>
      </c>
      <c r="E81" s="360">
        <v>0.835499316005472</v>
      </c>
      <c r="F81" s="360">
        <v>3.0437756497948016E-2</v>
      </c>
      <c r="G81" s="360">
        <v>2.3939808481532147E-3</v>
      </c>
      <c r="H81" s="360">
        <v>2.7017783857729138E-2</v>
      </c>
      <c r="I81" s="360">
        <v>4.9931600547195622E-2</v>
      </c>
      <c r="J81" s="360">
        <v>1.7099863201094391E-3</v>
      </c>
      <c r="K81" s="360">
        <v>4.4459644322845417E-3</v>
      </c>
      <c r="L81" s="382">
        <v>1.3679890560875513E-3</v>
      </c>
      <c r="M81" s="382">
        <v>3.5225718194254449E-2</v>
      </c>
      <c r="N81" s="382">
        <v>0.16450068399452805</v>
      </c>
      <c r="O81" s="350" t="s">
        <v>3</v>
      </c>
      <c r="P81" s="637">
        <f>ROWS($O$5:O81)</f>
        <v>77</v>
      </c>
      <c r="Q81" s="350" t="str">
        <f t="shared" si="4"/>
        <v/>
      </c>
      <c r="R81" s="350" t="str">
        <f>IFERROR(SMALL($Q$5:$Q$119,ROWS(O$5:$O81)),"")</f>
        <v/>
      </c>
      <c r="T81" s="350" t="s">
        <v>645</v>
      </c>
      <c r="U81" s="350">
        <v>35</v>
      </c>
      <c r="V81" s="350">
        <v>2445</v>
      </c>
      <c r="W81" s="350">
        <v>90</v>
      </c>
      <c r="X81" s="350">
        <v>5</v>
      </c>
      <c r="Y81" s="350">
        <v>80</v>
      </c>
      <c r="Z81" s="350">
        <v>145</v>
      </c>
      <c r="AA81" s="350">
        <v>5</v>
      </c>
      <c r="AB81" s="637">
        <v>15</v>
      </c>
      <c r="AC81" s="637">
        <v>5</v>
      </c>
      <c r="AD81" s="637">
        <v>105</v>
      </c>
      <c r="AE81" s="637">
        <v>480</v>
      </c>
      <c r="AF81" s="637" t="s">
        <v>3</v>
      </c>
      <c r="AG81" s="637">
        <f>ROWS($AF$5:AF81)</f>
        <v>77</v>
      </c>
      <c r="AH81" s="350" t="str">
        <f t="shared" si="5"/>
        <v/>
      </c>
      <c r="AI81" s="350" t="str">
        <f>IFERROR(SMALL($AH$5:$AH$119,ROWS($AF$5:AF81)),"")</f>
        <v/>
      </c>
      <c r="CC81" s="360"/>
      <c r="CD81" s="360"/>
      <c r="CE81" s="360"/>
      <c r="CF81" s="360"/>
      <c r="CG81" s="360"/>
      <c r="CH81" s="360"/>
      <c r="CI81" s="360"/>
      <c r="CJ81" s="360"/>
      <c r="CK81" s="360"/>
      <c r="CL81" s="360"/>
      <c r="CM81" s="360"/>
      <c r="CN81" s="586"/>
      <c r="DB81" s="586"/>
    </row>
    <row r="82" spans="3:106" ht="15" hidden="1" x14ac:dyDescent="0.25">
      <c r="C82" s="350" t="s">
        <v>212</v>
      </c>
      <c r="D82" s="382">
        <v>8.4637854842333909E-3</v>
      </c>
      <c r="E82" s="360">
        <v>0.9064489551344469</v>
      </c>
      <c r="F82" s="360">
        <v>8.0143809452475467E-3</v>
      </c>
      <c r="G82" s="360">
        <v>1.8725189124410156E-3</v>
      </c>
      <c r="H82" s="360">
        <v>1.1459815744139016E-2</v>
      </c>
      <c r="I82" s="360">
        <v>4.7037675080518315E-2</v>
      </c>
      <c r="J82" s="360">
        <v>1.7227173994457344E-3</v>
      </c>
      <c r="K82" s="360">
        <v>3.0709310164032657E-3</v>
      </c>
      <c r="L82" s="382">
        <v>1.4980151299528126E-4</v>
      </c>
      <c r="M82" s="382">
        <v>1.1759418770129579E-2</v>
      </c>
      <c r="N82" s="382">
        <v>9.3551044865553143E-2</v>
      </c>
      <c r="O82" s="350" t="s">
        <v>3</v>
      </c>
      <c r="P82" s="637">
        <f>ROWS($O$5:O82)</f>
        <v>78</v>
      </c>
      <c r="Q82" s="350" t="str">
        <f t="shared" si="4"/>
        <v/>
      </c>
      <c r="R82" s="350" t="str">
        <f>IFERROR(SMALL($Q$5:$Q$119,ROWS(O$5:$O82)),"")</f>
        <v/>
      </c>
      <c r="T82" s="350" t="s">
        <v>212</v>
      </c>
      <c r="U82" s="350">
        <v>115</v>
      </c>
      <c r="V82" s="350">
        <v>12100</v>
      </c>
      <c r="W82" s="350">
        <v>105</v>
      </c>
      <c r="X82" s="350">
        <v>25</v>
      </c>
      <c r="Y82" s="350">
        <v>155</v>
      </c>
      <c r="Z82" s="350">
        <v>630</v>
      </c>
      <c r="AA82" s="350">
        <v>25</v>
      </c>
      <c r="AB82" s="637">
        <v>40</v>
      </c>
      <c r="AC82" s="637" t="s">
        <v>137</v>
      </c>
      <c r="AD82" s="637">
        <v>155</v>
      </c>
      <c r="AE82" s="637">
        <v>1250</v>
      </c>
      <c r="AF82" s="637" t="s">
        <v>3</v>
      </c>
      <c r="AG82" s="637">
        <f>ROWS($AF$5:AF82)</f>
        <v>78</v>
      </c>
      <c r="AH82" s="350" t="str">
        <f t="shared" si="5"/>
        <v/>
      </c>
      <c r="AI82" s="350" t="str">
        <f>IFERROR(SMALL($AH$5:$AH$119,ROWS($AF$5:AF82)),"")</f>
        <v/>
      </c>
      <c r="CC82" s="360"/>
      <c r="CD82" s="360"/>
      <c r="CE82" s="360"/>
      <c r="CF82" s="360"/>
      <c r="CG82" s="360"/>
      <c r="CH82" s="360"/>
      <c r="CI82" s="360"/>
      <c r="CJ82" s="360"/>
      <c r="CK82" s="360"/>
      <c r="CL82" s="360"/>
      <c r="CM82" s="360"/>
      <c r="CN82" s="586"/>
      <c r="DB82" s="586"/>
    </row>
    <row r="83" spans="3:106" ht="15" hidden="1" x14ac:dyDescent="0.25">
      <c r="C83" s="350" t="s">
        <v>646</v>
      </c>
      <c r="D83" s="382">
        <v>7.6335877862595417E-3</v>
      </c>
      <c r="E83" s="360">
        <v>0.83969465648854957</v>
      </c>
      <c r="F83" s="360">
        <v>3.0534351145038167E-2</v>
      </c>
      <c r="G83" s="360">
        <v>0</v>
      </c>
      <c r="H83" s="360">
        <v>7.6335877862595417E-3</v>
      </c>
      <c r="I83" s="360">
        <v>9.9236641221374045E-2</v>
      </c>
      <c r="J83" s="360">
        <v>7.6335877862595417E-3</v>
      </c>
      <c r="K83" s="360">
        <v>0</v>
      </c>
      <c r="L83" s="382">
        <v>0</v>
      </c>
      <c r="M83" s="382">
        <v>7.6335877862595417E-3</v>
      </c>
      <c r="N83" s="382">
        <v>0.16030534351145037</v>
      </c>
      <c r="O83" s="350" t="s">
        <v>3</v>
      </c>
      <c r="P83" s="637">
        <f>ROWS($O$5:O83)</f>
        <v>79</v>
      </c>
      <c r="Q83" s="350" t="str">
        <f t="shared" si="4"/>
        <v/>
      </c>
      <c r="R83" s="350" t="str">
        <f>IFERROR(SMALL($Q$5:$Q$119,ROWS(O$5:$O83)),"")</f>
        <v/>
      </c>
      <c r="T83" s="350" t="s">
        <v>646</v>
      </c>
      <c r="U83" s="350" t="s">
        <v>137</v>
      </c>
      <c r="V83" s="350">
        <v>110</v>
      </c>
      <c r="W83" s="350">
        <v>5</v>
      </c>
      <c r="X83" s="634">
        <v>0</v>
      </c>
      <c r="Y83" s="350" t="s">
        <v>137</v>
      </c>
      <c r="Z83" s="350">
        <v>15</v>
      </c>
      <c r="AA83" s="350" t="s">
        <v>137</v>
      </c>
      <c r="AB83" s="634">
        <v>0</v>
      </c>
      <c r="AC83" s="634">
        <v>0</v>
      </c>
      <c r="AD83" s="637" t="s">
        <v>137</v>
      </c>
      <c r="AE83" s="637">
        <v>20</v>
      </c>
      <c r="AF83" s="637" t="s">
        <v>3</v>
      </c>
      <c r="AG83" s="637">
        <f>ROWS($AF$5:AF83)</f>
        <v>79</v>
      </c>
      <c r="AH83" s="350" t="str">
        <f t="shared" si="5"/>
        <v/>
      </c>
      <c r="AI83" s="350" t="str">
        <f>IFERROR(SMALL($AH$5:$AH$119,ROWS($AF$5:AF83)),"")</f>
        <v/>
      </c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586"/>
      <c r="DB83" s="586"/>
    </row>
    <row r="84" spans="3:106" ht="15" hidden="1" x14ac:dyDescent="0.25">
      <c r="C84" s="350" t="s">
        <v>647</v>
      </c>
      <c r="D84" s="382">
        <v>1.6320377531624828E-2</v>
      </c>
      <c r="E84" s="360">
        <v>0.68401389526119161</v>
      </c>
      <c r="F84" s="360">
        <v>3.9129579864980009E-2</v>
      </c>
      <c r="G84" s="360">
        <v>6.6199121714622796E-3</v>
      </c>
      <c r="H84" s="360">
        <v>7.347447073474471E-2</v>
      </c>
      <c r="I84" s="360">
        <v>8.4616897161958443E-2</v>
      </c>
      <c r="J84" s="360">
        <v>3.8670774070918268E-3</v>
      </c>
      <c r="K84" s="360">
        <v>4.1947958314216428E-3</v>
      </c>
      <c r="L84" s="382">
        <v>1.9007668611129317E-3</v>
      </c>
      <c r="M84" s="382">
        <v>8.5862227174411748E-2</v>
      </c>
      <c r="N84" s="382">
        <v>0.31598610473880839</v>
      </c>
      <c r="O84" s="350" t="s">
        <v>3</v>
      </c>
      <c r="P84" s="637">
        <f>ROWS($O$5:O84)</f>
        <v>80</v>
      </c>
      <c r="Q84" s="350" t="str">
        <f t="shared" si="4"/>
        <v/>
      </c>
      <c r="R84" s="350" t="str">
        <f>IFERROR(SMALL($Q$5:$Q$119,ROWS(O$5:$O84)),"")</f>
        <v/>
      </c>
      <c r="T84" s="350" t="s">
        <v>647</v>
      </c>
      <c r="U84" s="350">
        <v>250</v>
      </c>
      <c r="V84" s="350">
        <v>10435</v>
      </c>
      <c r="W84" s="350">
        <v>595</v>
      </c>
      <c r="X84" s="350">
        <v>100</v>
      </c>
      <c r="Y84" s="350">
        <v>1120</v>
      </c>
      <c r="Z84" s="350">
        <v>1290</v>
      </c>
      <c r="AA84" s="350">
        <v>60</v>
      </c>
      <c r="AB84" s="637">
        <v>65</v>
      </c>
      <c r="AC84" s="637">
        <v>30</v>
      </c>
      <c r="AD84" s="637">
        <v>1310</v>
      </c>
      <c r="AE84" s="637">
        <v>4820</v>
      </c>
      <c r="AF84" s="637" t="s">
        <v>3</v>
      </c>
      <c r="AG84" s="637">
        <f>ROWS($AF$5:AF84)</f>
        <v>80</v>
      </c>
      <c r="AH84" s="350" t="str">
        <f t="shared" si="5"/>
        <v/>
      </c>
      <c r="AI84" s="350" t="str">
        <f>IFERROR(SMALL($AH$5:$AH$119,ROWS($AF$5:AF84)),"")</f>
        <v/>
      </c>
      <c r="CC84" s="360"/>
      <c r="CD84" s="360"/>
      <c r="CE84" s="360"/>
      <c r="CF84" s="360"/>
      <c r="CG84" s="360"/>
      <c r="CH84" s="360"/>
      <c r="CI84" s="360"/>
      <c r="CJ84" s="360"/>
      <c r="CK84" s="360"/>
      <c r="CL84" s="360"/>
      <c r="CM84" s="360"/>
      <c r="CN84" s="586"/>
      <c r="DB84" s="586"/>
    </row>
    <row r="85" spans="3:106" ht="15" hidden="1" x14ac:dyDescent="0.25">
      <c r="C85" s="350" t="s">
        <v>648</v>
      </c>
      <c r="D85" s="382">
        <v>1.3852426967547338E-2</v>
      </c>
      <c r="E85" s="360">
        <v>0.87024521029994972</v>
      </c>
      <c r="F85" s="360">
        <v>2.8486845780036865E-2</v>
      </c>
      <c r="G85" s="360">
        <v>3.7982461040049153E-3</v>
      </c>
      <c r="H85" s="360">
        <v>1.5025414734960621E-2</v>
      </c>
      <c r="I85" s="360">
        <v>4.3232977713232416E-2</v>
      </c>
      <c r="J85" s="360">
        <v>2.2342624141205385E-3</v>
      </c>
      <c r="K85" s="360">
        <v>4.1892420264760099E-3</v>
      </c>
      <c r="L85" s="382">
        <v>1.1171312070602693E-4</v>
      </c>
      <c r="M85" s="382">
        <v>1.8823660838965535E-2</v>
      </c>
      <c r="N85" s="382">
        <v>0.12975478970005028</v>
      </c>
      <c r="O85" s="350" t="s">
        <v>3</v>
      </c>
      <c r="P85" s="637">
        <f>ROWS($O$5:O85)</f>
        <v>81</v>
      </c>
      <c r="Q85" s="350" t="str">
        <f t="shared" si="4"/>
        <v/>
      </c>
      <c r="R85" s="350" t="str">
        <f>IFERROR(SMALL($Q$5:$Q$119,ROWS(O$5:$O85)),"")</f>
        <v/>
      </c>
      <c r="T85" s="350" t="s">
        <v>648</v>
      </c>
      <c r="U85" s="350">
        <v>250</v>
      </c>
      <c r="V85" s="350">
        <v>15580</v>
      </c>
      <c r="W85" s="350">
        <v>510</v>
      </c>
      <c r="X85" s="350">
        <v>70</v>
      </c>
      <c r="Y85" s="350">
        <v>270</v>
      </c>
      <c r="Z85" s="350">
        <v>775</v>
      </c>
      <c r="AA85" s="350">
        <v>40</v>
      </c>
      <c r="AB85" s="637">
        <v>75</v>
      </c>
      <c r="AC85" s="637" t="s">
        <v>137</v>
      </c>
      <c r="AD85" s="637">
        <v>335</v>
      </c>
      <c r="AE85" s="637">
        <v>2325</v>
      </c>
      <c r="AF85" s="637" t="s">
        <v>3</v>
      </c>
      <c r="AG85" s="637">
        <f>ROWS($AF$5:AF85)</f>
        <v>81</v>
      </c>
      <c r="AH85" s="350" t="str">
        <f t="shared" si="5"/>
        <v/>
      </c>
      <c r="AI85" s="350" t="str">
        <f>IFERROR(SMALL($AH$5:$AH$119,ROWS($AF$5:AF85)),"")</f>
        <v/>
      </c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586"/>
      <c r="DB85" s="586"/>
    </row>
    <row r="86" spans="3:106" ht="15" hidden="1" x14ac:dyDescent="0.25">
      <c r="C86" s="350" t="s">
        <v>649</v>
      </c>
      <c r="D86" s="382">
        <v>1.0060362173038229E-2</v>
      </c>
      <c r="E86" s="360">
        <v>0.77263581488933597</v>
      </c>
      <c r="F86" s="360">
        <v>5.7344064386317908E-2</v>
      </c>
      <c r="G86" s="360">
        <v>1.0060362173038229E-2</v>
      </c>
      <c r="H86" s="360">
        <v>2.1126760563380281E-2</v>
      </c>
      <c r="I86" s="360">
        <v>5.7344064386317908E-2</v>
      </c>
      <c r="J86" s="360">
        <v>2.012072434607646E-3</v>
      </c>
      <c r="K86" s="360">
        <v>7.0422535211267607E-3</v>
      </c>
      <c r="L86" s="382">
        <v>0</v>
      </c>
      <c r="M86" s="382">
        <v>6.2374245472837021E-2</v>
      </c>
      <c r="N86" s="382">
        <v>0.22736418511066397</v>
      </c>
      <c r="O86" s="350" t="s">
        <v>3</v>
      </c>
      <c r="P86" s="637">
        <f>ROWS($O$5:O86)</f>
        <v>82</v>
      </c>
      <c r="Q86" s="350" t="str">
        <f t="shared" si="4"/>
        <v/>
      </c>
      <c r="R86" s="350" t="str">
        <f>IFERROR(SMALL($Q$5:$Q$119,ROWS(O$5:$O86)),"")</f>
        <v/>
      </c>
      <c r="T86" s="350" t="s">
        <v>649</v>
      </c>
      <c r="U86" s="350">
        <v>10</v>
      </c>
      <c r="V86" s="350">
        <v>770</v>
      </c>
      <c r="W86" s="350">
        <v>55</v>
      </c>
      <c r="X86" s="350">
        <v>10</v>
      </c>
      <c r="Y86" s="350">
        <v>20</v>
      </c>
      <c r="Z86" s="350">
        <v>55</v>
      </c>
      <c r="AA86" s="350" t="s">
        <v>137</v>
      </c>
      <c r="AB86" s="637">
        <v>5</v>
      </c>
      <c r="AC86" s="634">
        <v>0</v>
      </c>
      <c r="AD86" s="637">
        <v>60</v>
      </c>
      <c r="AE86" s="637">
        <v>225</v>
      </c>
      <c r="AF86" s="637" t="s">
        <v>3</v>
      </c>
      <c r="AG86" s="637">
        <f>ROWS($AF$5:AF86)</f>
        <v>82</v>
      </c>
      <c r="AH86" s="350" t="str">
        <f t="shared" si="5"/>
        <v/>
      </c>
      <c r="AI86" s="350" t="str">
        <f>IFERROR(SMALL($AH$5:$AH$119,ROWS($AF$5:AF86)),"")</f>
        <v/>
      </c>
      <c r="CC86" s="360"/>
      <c r="CD86" s="360"/>
      <c r="CE86" s="360"/>
      <c r="CF86" s="360"/>
      <c r="CG86" s="360"/>
      <c r="CH86" s="360"/>
      <c r="CI86" s="360"/>
      <c r="CJ86" s="360"/>
      <c r="CK86" s="360"/>
      <c r="CL86" s="360"/>
      <c r="CM86" s="360"/>
      <c r="CN86" s="586"/>
      <c r="DB86" s="586"/>
    </row>
    <row r="87" spans="3:106" ht="15" hidden="1" x14ac:dyDescent="0.25">
      <c r="C87" s="350" t="s">
        <v>650</v>
      </c>
      <c r="D87" s="382">
        <v>1.5267175572519083E-2</v>
      </c>
      <c r="E87" s="360">
        <v>0.79576551922799943</v>
      </c>
      <c r="F87" s="360">
        <v>4.3785107302318882E-2</v>
      </c>
      <c r="G87" s="360">
        <v>8.9298574103413506E-3</v>
      </c>
      <c r="H87" s="360">
        <v>3.456718997551491E-2</v>
      </c>
      <c r="I87" s="360">
        <v>5.1130635172115801E-2</v>
      </c>
      <c r="J87" s="360">
        <v>3.6007489557828027E-3</v>
      </c>
      <c r="K87" s="360">
        <v>2.7365692063949301E-3</v>
      </c>
      <c r="L87" s="382">
        <v>1.4402995823131211E-4</v>
      </c>
      <c r="M87" s="382">
        <v>4.4073167218781503E-2</v>
      </c>
      <c r="N87" s="382">
        <v>0.20423448077200057</v>
      </c>
      <c r="O87" s="350" t="s">
        <v>3</v>
      </c>
      <c r="P87" s="637">
        <f>ROWS($O$5:O87)</f>
        <v>83</v>
      </c>
      <c r="Q87" s="350" t="str">
        <f t="shared" si="4"/>
        <v/>
      </c>
      <c r="R87" s="350" t="str">
        <f>IFERROR(SMALL($Q$5:$Q$119,ROWS(O$5:$O87)),"")</f>
        <v/>
      </c>
      <c r="T87" s="350" t="s">
        <v>650</v>
      </c>
      <c r="U87" s="350">
        <v>105</v>
      </c>
      <c r="V87" s="350">
        <v>5525</v>
      </c>
      <c r="W87" s="350">
        <v>305</v>
      </c>
      <c r="X87" s="350">
        <v>60</v>
      </c>
      <c r="Y87" s="350">
        <v>240</v>
      </c>
      <c r="Z87" s="350">
        <v>355</v>
      </c>
      <c r="AA87" s="350">
        <v>25</v>
      </c>
      <c r="AB87" s="637">
        <v>20</v>
      </c>
      <c r="AC87" s="637" t="s">
        <v>137</v>
      </c>
      <c r="AD87" s="637">
        <v>305</v>
      </c>
      <c r="AE87" s="637">
        <v>1420</v>
      </c>
      <c r="AF87" s="637" t="s">
        <v>3</v>
      </c>
      <c r="AG87" s="637">
        <f>ROWS($AF$5:AF87)</f>
        <v>83</v>
      </c>
      <c r="AH87" s="350" t="str">
        <f t="shared" si="5"/>
        <v/>
      </c>
      <c r="AI87" s="350" t="str">
        <f>IFERROR(SMALL($AH$5:$AH$119,ROWS($AF$5:AF87)),"")</f>
        <v/>
      </c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586"/>
      <c r="DB87" s="586"/>
    </row>
    <row r="88" spans="3:106" ht="15" hidden="1" x14ac:dyDescent="0.25">
      <c r="C88" s="350" t="s">
        <v>651</v>
      </c>
      <c r="D88" s="382">
        <v>8.9928057553956831E-3</v>
      </c>
      <c r="E88" s="360">
        <v>0.86151079136690645</v>
      </c>
      <c r="F88" s="360">
        <v>8.9928057553956831E-3</v>
      </c>
      <c r="G88" s="360">
        <v>0</v>
      </c>
      <c r="H88" s="360">
        <v>8.9928057553956831E-3</v>
      </c>
      <c r="I88" s="360">
        <v>8.2733812949640287E-2</v>
      </c>
      <c r="J88" s="360">
        <v>7.1942446043165471E-3</v>
      </c>
      <c r="K88" s="360">
        <v>5.3956834532374104E-3</v>
      </c>
      <c r="L88" s="382">
        <v>0</v>
      </c>
      <c r="M88" s="382">
        <v>1.618705035971223E-2</v>
      </c>
      <c r="N88" s="382">
        <v>0.13848920863309352</v>
      </c>
      <c r="O88" s="350" t="s">
        <v>3</v>
      </c>
      <c r="P88" s="637">
        <f>ROWS($O$5:O88)</f>
        <v>84</v>
      </c>
      <c r="Q88" s="350" t="str">
        <f t="shared" si="4"/>
        <v/>
      </c>
      <c r="R88" s="350" t="str">
        <f>IFERROR(SMALL($Q$5:$Q$119,ROWS(O$5:$O88)),"")</f>
        <v/>
      </c>
      <c r="T88" s="350" t="s">
        <v>651</v>
      </c>
      <c r="U88" s="350">
        <v>5</v>
      </c>
      <c r="V88" s="350">
        <v>480</v>
      </c>
      <c r="W88" s="350">
        <v>5</v>
      </c>
      <c r="X88" s="634">
        <v>0</v>
      </c>
      <c r="Y88" s="350">
        <v>5</v>
      </c>
      <c r="Z88" s="350">
        <v>45</v>
      </c>
      <c r="AA88" s="350">
        <v>5</v>
      </c>
      <c r="AB88" s="637">
        <v>5</v>
      </c>
      <c r="AC88" s="634">
        <v>0</v>
      </c>
      <c r="AD88" s="637">
        <v>10</v>
      </c>
      <c r="AE88" s="637">
        <v>75</v>
      </c>
      <c r="AF88" s="637" t="s">
        <v>3</v>
      </c>
      <c r="AG88" s="637">
        <f>ROWS($AF$5:AF88)</f>
        <v>84</v>
      </c>
      <c r="AH88" s="350" t="str">
        <f t="shared" si="5"/>
        <v/>
      </c>
      <c r="AI88" s="350" t="str">
        <f>IFERROR(SMALL($AH$5:$AH$119,ROWS($AF$5:AF88)),"")</f>
        <v/>
      </c>
      <c r="CC88" s="360"/>
      <c r="CD88" s="360"/>
      <c r="CE88" s="360"/>
      <c r="CF88" s="360"/>
      <c r="CG88" s="360"/>
      <c r="CH88" s="360"/>
      <c r="CI88" s="360"/>
      <c r="CJ88" s="360"/>
      <c r="CK88" s="360"/>
      <c r="CL88" s="360"/>
      <c r="CM88" s="360"/>
      <c r="CN88" s="586"/>
      <c r="DB88" s="586"/>
    </row>
    <row r="89" spans="3:106" ht="15" hidden="1" x14ac:dyDescent="0.25">
      <c r="C89" s="350" t="s">
        <v>652</v>
      </c>
      <c r="D89" s="382">
        <v>7.1942446043165471E-3</v>
      </c>
      <c r="E89" s="360">
        <v>0.9532374100719424</v>
      </c>
      <c r="F89" s="360">
        <v>3.5971223021582736E-3</v>
      </c>
      <c r="G89" s="360">
        <v>0</v>
      </c>
      <c r="H89" s="360">
        <v>7.1942446043165471E-3</v>
      </c>
      <c r="I89" s="360">
        <v>2.1582733812949641E-2</v>
      </c>
      <c r="J89" s="360">
        <v>0</v>
      </c>
      <c r="K89" s="360">
        <v>0</v>
      </c>
      <c r="L89" s="382">
        <v>0</v>
      </c>
      <c r="M89" s="382">
        <v>7.1942446043165471E-3</v>
      </c>
      <c r="N89" s="382">
        <v>4.6762589928057555E-2</v>
      </c>
      <c r="O89" s="350" t="s">
        <v>3</v>
      </c>
      <c r="P89" s="637">
        <f>ROWS($O$5:O89)</f>
        <v>85</v>
      </c>
      <c r="Q89" s="350" t="str">
        <f t="shared" si="4"/>
        <v/>
      </c>
      <c r="R89" s="350" t="str">
        <f>IFERROR(SMALL($Q$5:$Q$119,ROWS(O$5:$O89)),"")</f>
        <v/>
      </c>
      <c r="T89" s="350" t="s">
        <v>652</v>
      </c>
      <c r="U89" s="350" t="s">
        <v>137</v>
      </c>
      <c r="V89" s="350">
        <v>265</v>
      </c>
      <c r="W89" s="350" t="s">
        <v>137</v>
      </c>
      <c r="X89" s="634">
        <v>0</v>
      </c>
      <c r="Y89" s="350" t="s">
        <v>137</v>
      </c>
      <c r="Z89" s="350">
        <v>5</v>
      </c>
      <c r="AA89" s="634">
        <v>0</v>
      </c>
      <c r="AB89" s="634">
        <v>0</v>
      </c>
      <c r="AC89" s="634">
        <v>0</v>
      </c>
      <c r="AD89" s="637" t="s">
        <v>137</v>
      </c>
      <c r="AE89" s="637">
        <v>15</v>
      </c>
      <c r="AF89" s="637" t="s">
        <v>3</v>
      </c>
      <c r="AG89" s="637">
        <f>ROWS($AF$5:AF89)</f>
        <v>85</v>
      </c>
      <c r="AH89" s="350" t="str">
        <f t="shared" si="5"/>
        <v/>
      </c>
      <c r="AI89" s="350" t="str">
        <f>IFERROR(SMALL($AH$5:$AH$119,ROWS($AF$5:AF89)),"")</f>
        <v/>
      </c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586"/>
      <c r="DB89" s="586"/>
    </row>
    <row r="90" spans="3:106" ht="15" hidden="1" x14ac:dyDescent="0.25">
      <c r="C90" s="350" t="s">
        <v>653</v>
      </c>
      <c r="D90" s="382">
        <v>9.4562647754137114E-3</v>
      </c>
      <c r="E90" s="360">
        <v>0.80299448384554772</v>
      </c>
      <c r="F90" s="360">
        <v>4.5705279747832936E-2</v>
      </c>
      <c r="G90" s="360">
        <v>4.3341213553979513E-3</v>
      </c>
      <c r="H90" s="360">
        <v>2.7580772261623327E-2</v>
      </c>
      <c r="I90" s="360">
        <v>6.6193853427895979E-2</v>
      </c>
      <c r="J90" s="360">
        <v>3.1520882584712374E-3</v>
      </c>
      <c r="K90" s="360">
        <v>2.3640661938534278E-3</v>
      </c>
      <c r="L90" s="382">
        <v>3.9401103230890468E-4</v>
      </c>
      <c r="M90" s="382">
        <v>3.7825059101654845E-2</v>
      </c>
      <c r="N90" s="382">
        <v>0.19700551615445233</v>
      </c>
      <c r="O90" s="350" t="s">
        <v>3</v>
      </c>
      <c r="P90" s="637">
        <f>ROWS($O$5:O90)</f>
        <v>86</v>
      </c>
      <c r="Q90" s="350" t="str">
        <f t="shared" si="4"/>
        <v/>
      </c>
      <c r="R90" s="350" t="str">
        <f>IFERROR(SMALL($Q$5:$Q$119,ROWS(O$5:$O90)),"")</f>
        <v/>
      </c>
      <c r="T90" s="350" t="s">
        <v>653</v>
      </c>
      <c r="U90" s="350">
        <v>25</v>
      </c>
      <c r="V90" s="350">
        <v>2040</v>
      </c>
      <c r="W90" s="350">
        <v>115</v>
      </c>
      <c r="X90" s="350">
        <v>10</v>
      </c>
      <c r="Y90" s="350">
        <v>70</v>
      </c>
      <c r="Z90" s="350">
        <v>170</v>
      </c>
      <c r="AA90" s="350">
        <v>10</v>
      </c>
      <c r="AB90" s="637">
        <v>5</v>
      </c>
      <c r="AC90" s="637" t="s">
        <v>137</v>
      </c>
      <c r="AD90" s="637">
        <v>95</v>
      </c>
      <c r="AE90" s="637">
        <v>500</v>
      </c>
      <c r="AF90" s="637" t="s">
        <v>3</v>
      </c>
      <c r="AG90" s="637">
        <f>ROWS($AF$5:AF90)</f>
        <v>86</v>
      </c>
      <c r="AH90" s="350" t="str">
        <f t="shared" si="5"/>
        <v/>
      </c>
      <c r="AI90" s="350" t="str">
        <f>IFERROR(SMALL($AH$5:$AH$119,ROWS($AF$5:AF90)),"")</f>
        <v/>
      </c>
      <c r="CC90" s="360"/>
      <c r="CD90" s="360"/>
      <c r="CE90" s="360"/>
      <c r="CF90" s="360"/>
      <c r="CG90" s="360"/>
      <c r="CH90" s="360"/>
      <c r="CI90" s="360"/>
      <c r="CJ90" s="360"/>
      <c r="CK90" s="360"/>
      <c r="CL90" s="360"/>
      <c r="CM90" s="360"/>
      <c r="CN90" s="586"/>
      <c r="DB90" s="586"/>
    </row>
    <row r="91" spans="3:106" ht="15" hidden="1" x14ac:dyDescent="0.25">
      <c r="C91" s="350" t="s">
        <v>654</v>
      </c>
      <c r="D91" s="382">
        <v>1.0214939348797617E-2</v>
      </c>
      <c r="E91" s="360">
        <v>0.83549691423707173</v>
      </c>
      <c r="F91" s="360">
        <v>4.7882528197488824E-2</v>
      </c>
      <c r="G91" s="360">
        <v>6.3843370929985103E-3</v>
      </c>
      <c r="H91" s="360">
        <v>1.5960842732496275E-2</v>
      </c>
      <c r="I91" s="360">
        <v>4.4051925941689718E-2</v>
      </c>
      <c r="J91" s="360">
        <v>1.2768674185997021E-3</v>
      </c>
      <c r="K91" s="360">
        <v>2.9793573100659713E-3</v>
      </c>
      <c r="L91" s="382">
        <v>2.1281123643328368E-4</v>
      </c>
      <c r="M91" s="382">
        <v>3.5539476484358373E-2</v>
      </c>
      <c r="N91" s="382">
        <v>0.16450308576292827</v>
      </c>
      <c r="O91" s="350" t="s">
        <v>3</v>
      </c>
      <c r="P91" s="637">
        <f>ROWS($O$5:O91)</f>
        <v>87</v>
      </c>
      <c r="Q91" s="350" t="str">
        <f t="shared" si="4"/>
        <v/>
      </c>
      <c r="R91" s="350" t="str">
        <f>IFERROR(SMALL($Q$5:$Q$119,ROWS(O$5:$O91)),"")</f>
        <v/>
      </c>
      <c r="T91" s="350" t="s">
        <v>654</v>
      </c>
      <c r="U91" s="350">
        <v>50</v>
      </c>
      <c r="V91" s="350">
        <v>3925</v>
      </c>
      <c r="W91" s="350">
        <v>225</v>
      </c>
      <c r="X91" s="350">
        <v>30</v>
      </c>
      <c r="Y91" s="350">
        <v>75</v>
      </c>
      <c r="Z91" s="350">
        <v>205</v>
      </c>
      <c r="AA91" s="350">
        <v>5</v>
      </c>
      <c r="AB91" s="637">
        <v>15</v>
      </c>
      <c r="AC91" s="637" t="s">
        <v>137</v>
      </c>
      <c r="AD91" s="637">
        <v>165</v>
      </c>
      <c r="AE91" s="637">
        <v>775</v>
      </c>
      <c r="AF91" s="637" t="s">
        <v>3</v>
      </c>
      <c r="AG91" s="637">
        <f>ROWS($AF$5:AF91)</f>
        <v>87</v>
      </c>
      <c r="AH91" s="350" t="str">
        <f t="shared" si="5"/>
        <v/>
      </c>
      <c r="AI91" s="350" t="str">
        <f>IFERROR(SMALL($AH$5:$AH$119,ROWS($AF$5:AF91)),"")</f>
        <v/>
      </c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586"/>
      <c r="DB91" s="586"/>
    </row>
    <row r="92" spans="3:106" ht="15" hidden="1" x14ac:dyDescent="0.25">
      <c r="C92" s="350" t="s">
        <v>655</v>
      </c>
      <c r="D92" s="382">
        <v>7.1428571428571426E-3</v>
      </c>
      <c r="E92" s="360">
        <v>0.9017857142857143</v>
      </c>
      <c r="F92" s="360">
        <v>8.9285714285714281E-3</v>
      </c>
      <c r="G92" s="360">
        <v>8.9285714285714281E-3</v>
      </c>
      <c r="H92" s="360">
        <v>7.1428571428571426E-3</v>
      </c>
      <c r="I92" s="360">
        <v>3.7499999999999999E-2</v>
      </c>
      <c r="J92" s="360">
        <v>8.9285714285714281E-3</v>
      </c>
      <c r="K92" s="360">
        <v>0</v>
      </c>
      <c r="L92" s="382">
        <v>0</v>
      </c>
      <c r="M92" s="382">
        <v>1.9642857142857142E-2</v>
      </c>
      <c r="N92" s="382">
        <v>9.8214285714285712E-2</v>
      </c>
      <c r="O92" s="350" t="s">
        <v>3</v>
      </c>
      <c r="P92" s="637">
        <f>ROWS($O$5:O92)</f>
        <v>88</v>
      </c>
      <c r="Q92" s="350" t="str">
        <f t="shared" si="4"/>
        <v/>
      </c>
      <c r="R92" s="350" t="str">
        <f>IFERROR(SMALL($Q$5:$Q$119,ROWS(O$5:$O92)),"")</f>
        <v/>
      </c>
      <c r="T92" s="350" t="s">
        <v>655</v>
      </c>
      <c r="U92" s="350">
        <v>5</v>
      </c>
      <c r="V92" s="350">
        <v>505</v>
      </c>
      <c r="W92" s="350">
        <v>5</v>
      </c>
      <c r="X92" s="350">
        <v>5</v>
      </c>
      <c r="Y92" s="350">
        <v>5</v>
      </c>
      <c r="Z92" s="350">
        <v>20</v>
      </c>
      <c r="AA92" s="350">
        <v>5</v>
      </c>
      <c r="AB92" s="634">
        <v>0</v>
      </c>
      <c r="AC92" s="634">
        <v>0</v>
      </c>
      <c r="AD92" s="637">
        <v>10</v>
      </c>
      <c r="AE92" s="637">
        <v>55</v>
      </c>
      <c r="AF92" s="637" t="s">
        <v>3</v>
      </c>
      <c r="AG92" s="637">
        <f>ROWS($AF$5:AF92)</f>
        <v>88</v>
      </c>
      <c r="AH92" s="350" t="str">
        <f t="shared" si="5"/>
        <v/>
      </c>
      <c r="AI92" s="350" t="str">
        <f>IFERROR(SMALL($AH$5:$AH$119,ROWS($AF$5:AF92)),"")</f>
        <v/>
      </c>
      <c r="CC92" s="360"/>
      <c r="CD92" s="360"/>
      <c r="CE92" s="360"/>
      <c r="CF92" s="360"/>
      <c r="CG92" s="360"/>
      <c r="CH92" s="360"/>
      <c r="CI92" s="360"/>
      <c r="CJ92" s="360"/>
      <c r="CK92" s="360"/>
      <c r="CL92" s="360"/>
      <c r="CM92" s="360"/>
      <c r="CN92" s="586"/>
      <c r="DB92" s="586"/>
    </row>
    <row r="93" spans="3:106" ht="15" hidden="1" x14ac:dyDescent="0.25">
      <c r="C93" s="350" t="s">
        <v>656</v>
      </c>
      <c r="D93" s="382">
        <v>1.1296395911780527E-2</v>
      </c>
      <c r="E93" s="360">
        <v>0.84185045723507257</v>
      </c>
      <c r="F93" s="360">
        <v>3.6847767616998386E-2</v>
      </c>
      <c r="G93" s="360">
        <v>2.9585798816568047E-3</v>
      </c>
      <c r="H93" s="360">
        <v>2.2054868208714364E-2</v>
      </c>
      <c r="I93" s="360">
        <v>4.0882194728348573E-2</v>
      </c>
      <c r="J93" s="360">
        <v>2.9585798816568047E-3</v>
      </c>
      <c r="K93" s="360">
        <v>4.0344271113501879E-3</v>
      </c>
      <c r="L93" s="382">
        <v>2.6896180742334586E-4</v>
      </c>
      <c r="M93" s="382">
        <v>3.6847767616998386E-2</v>
      </c>
      <c r="N93" s="382">
        <v>0.15814954276492738</v>
      </c>
      <c r="O93" s="350" t="s">
        <v>3</v>
      </c>
      <c r="P93" s="637">
        <f>ROWS($O$5:O93)</f>
        <v>89</v>
      </c>
      <c r="Q93" s="350" t="str">
        <f t="shared" si="4"/>
        <v/>
      </c>
      <c r="R93" s="350" t="str">
        <f>IFERROR(SMALL($Q$5:$Q$119,ROWS(O$5:$O93)),"")</f>
        <v/>
      </c>
      <c r="T93" s="350" t="s">
        <v>656</v>
      </c>
      <c r="U93" s="350">
        <v>40</v>
      </c>
      <c r="V93" s="350">
        <v>3130</v>
      </c>
      <c r="W93" s="350">
        <v>135</v>
      </c>
      <c r="X93" s="350">
        <v>10</v>
      </c>
      <c r="Y93" s="350">
        <v>80</v>
      </c>
      <c r="Z93" s="350">
        <v>150</v>
      </c>
      <c r="AA93" s="350">
        <v>10</v>
      </c>
      <c r="AB93" s="637">
        <v>15</v>
      </c>
      <c r="AC93" s="637" t="s">
        <v>137</v>
      </c>
      <c r="AD93" s="637">
        <v>135</v>
      </c>
      <c r="AE93" s="637">
        <v>590</v>
      </c>
      <c r="AF93" s="637" t="s">
        <v>3</v>
      </c>
      <c r="AG93" s="637">
        <f>ROWS($AF$5:AF93)</f>
        <v>89</v>
      </c>
      <c r="AH93" s="350" t="str">
        <f t="shared" si="5"/>
        <v/>
      </c>
      <c r="AI93" s="350" t="str">
        <f>IFERROR(SMALL($AH$5:$AH$119,ROWS($AF$5:AF93)),"")</f>
        <v/>
      </c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586"/>
      <c r="DB93" s="586"/>
    </row>
    <row r="94" spans="3:106" ht="15" hidden="1" x14ac:dyDescent="0.25">
      <c r="C94" s="350" t="s">
        <v>657</v>
      </c>
      <c r="D94" s="382">
        <v>8.3333333333333332E-3</v>
      </c>
      <c r="E94" s="360">
        <v>0.92777777777777781</v>
      </c>
      <c r="F94" s="360">
        <v>0</v>
      </c>
      <c r="G94" s="360">
        <v>0</v>
      </c>
      <c r="H94" s="360">
        <v>1.1111111111111112E-2</v>
      </c>
      <c r="I94" s="360">
        <v>3.6111111111111108E-2</v>
      </c>
      <c r="J94" s="360">
        <v>0</v>
      </c>
      <c r="K94" s="360">
        <v>2.7777777777777779E-3</v>
      </c>
      <c r="L94" s="382">
        <v>2.7777777777777779E-3</v>
      </c>
      <c r="M94" s="382">
        <v>1.1111111111111112E-2</v>
      </c>
      <c r="N94" s="382">
        <v>7.2222222222222215E-2</v>
      </c>
      <c r="O94" s="350" t="s">
        <v>3</v>
      </c>
      <c r="P94" s="637">
        <f>ROWS($O$5:O94)</f>
        <v>90</v>
      </c>
      <c r="Q94" s="350" t="str">
        <f t="shared" si="4"/>
        <v/>
      </c>
      <c r="R94" s="350" t="str">
        <f>IFERROR(SMALL($Q$5:$Q$119,ROWS(O$5:$O94)),"")</f>
        <v/>
      </c>
      <c r="T94" s="350" t="s">
        <v>657</v>
      </c>
      <c r="U94" s="350">
        <v>5</v>
      </c>
      <c r="V94" s="350">
        <v>335</v>
      </c>
      <c r="W94" s="634">
        <v>0</v>
      </c>
      <c r="X94" s="634">
        <v>0</v>
      </c>
      <c r="Y94" s="350">
        <v>5</v>
      </c>
      <c r="Z94" s="350">
        <v>15</v>
      </c>
      <c r="AA94" s="634">
        <v>0</v>
      </c>
      <c r="AB94" s="637" t="s">
        <v>137</v>
      </c>
      <c r="AC94" s="637" t="s">
        <v>137</v>
      </c>
      <c r="AD94" s="637">
        <v>5</v>
      </c>
      <c r="AE94" s="637">
        <v>25</v>
      </c>
      <c r="AF94" s="637" t="s">
        <v>3</v>
      </c>
      <c r="AG94" s="637">
        <f>ROWS($AF$5:AF94)</f>
        <v>90</v>
      </c>
      <c r="AH94" s="350" t="str">
        <f t="shared" si="5"/>
        <v/>
      </c>
      <c r="AI94" s="350" t="str">
        <f>IFERROR(SMALL($AH$5:$AH$119,ROWS($AF$5:AF94)),"")</f>
        <v/>
      </c>
      <c r="CC94" s="360"/>
      <c r="CD94" s="360"/>
      <c r="CE94" s="360"/>
      <c r="CF94" s="360"/>
      <c r="CG94" s="360"/>
      <c r="CH94" s="360"/>
      <c r="CI94" s="360"/>
      <c r="CJ94" s="360"/>
      <c r="CK94" s="360"/>
      <c r="CL94" s="360"/>
      <c r="CM94" s="360"/>
      <c r="CN94" s="586"/>
      <c r="DB94" s="586"/>
    </row>
    <row r="95" spans="3:106" ht="15" hidden="1" x14ac:dyDescent="0.25">
      <c r="C95" s="350" t="s">
        <v>658</v>
      </c>
      <c r="D95" s="382">
        <v>1.0479041916167664E-2</v>
      </c>
      <c r="E95" s="360">
        <v>0.86776447105788423</v>
      </c>
      <c r="F95" s="360">
        <v>8.2335329341317372E-3</v>
      </c>
      <c r="G95" s="360">
        <v>1.4970059880239522E-3</v>
      </c>
      <c r="H95" s="360">
        <v>1.87125748502994E-2</v>
      </c>
      <c r="I95" s="360">
        <v>7.3103792415169663E-2</v>
      </c>
      <c r="J95" s="360">
        <v>2.4950099800399202E-3</v>
      </c>
      <c r="K95" s="360">
        <v>1.996007984031936E-3</v>
      </c>
      <c r="L95" s="382">
        <v>2.4950099800399199E-4</v>
      </c>
      <c r="M95" s="382">
        <v>1.5469061876247504E-2</v>
      </c>
      <c r="N95" s="382">
        <v>0.13223552894211577</v>
      </c>
      <c r="O95" s="350" t="s">
        <v>3</v>
      </c>
      <c r="P95" s="637">
        <f>ROWS($O$5:O95)</f>
        <v>91</v>
      </c>
      <c r="Q95" s="350" t="str">
        <f t="shared" si="4"/>
        <v/>
      </c>
      <c r="R95" s="350" t="str">
        <f>IFERROR(SMALL($Q$5:$Q$119,ROWS(O$5:$O95)),"")</f>
        <v/>
      </c>
      <c r="T95" s="350" t="s">
        <v>658</v>
      </c>
      <c r="U95" s="350">
        <v>40</v>
      </c>
      <c r="V95" s="350">
        <v>3480</v>
      </c>
      <c r="W95" s="350">
        <v>35</v>
      </c>
      <c r="X95" s="350">
        <v>5</v>
      </c>
      <c r="Y95" s="350">
        <v>75</v>
      </c>
      <c r="Z95" s="350">
        <v>295</v>
      </c>
      <c r="AA95" s="350">
        <v>10</v>
      </c>
      <c r="AB95" s="637">
        <v>10</v>
      </c>
      <c r="AC95" s="637" t="s">
        <v>137</v>
      </c>
      <c r="AD95" s="637">
        <v>60</v>
      </c>
      <c r="AE95" s="637">
        <v>530</v>
      </c>
      <c r="AF95" s="637" t="s">
        <v>3</v>
      </c>
      <c r="AG95" s="637">
        <f>ROWS($AF$5:AF95)</f>
        <v>91</v>
      </c>
      <c r="AH95" s="350" t="str">
        <f t="shared" si="5"/>
        <v/>
      </c>
      <c r="AI95" s="350" t="str">
        <f>IFERROR(SMALL($AH$5:$AH$119,ROWS($AF$5:AF95)),"")</f>
        <v/>
      </c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586"/>
      <c r="DB95" s="586"/>
    </row>
    <row r="96" spans="3:106" ht="15" hidden="1" x14ac:dyDescent="0.25">
      <c r="C96" s="350" t="s">
        <v>659</v>
      </c>
      <c r="D96" s="382">
        <v>5.4894784995425435E-3</v>
      </c>
      <c r="E96" s="360">
        <v>0.89112534309240621</v>
      </c>
      <c r="F96" s="360">
        <v>7.319304666056725E-3</v>
      </c>
      <c r="G96" s="360">
        <v>1.8298261665141812E-3</v>
      </c>
      <c r="H96" s="360">
        <v>1.0064043915827997E-2</v>
      </c>
      <c r="I96" s="360">
        <v>6.5873741994510515E-2</v>
      </c>
      <c r="J96" s="360">
        <v>2.7447392497712718E-3</v>
      </c>
      <c r="K96" s="360">
        <v>1.8298261665141812E-3</v>
      </c>
      <c r="L96" s="382">
        <v>0</v>
      </c>
      <c r="M96" s="382">
        <v>1.3723696248856358E-2</v>
      </c>
      <c r="N96" s="382">
        <v>0.10887465690759378</v>
      </c>
      <c r="O96" s="350" t="s">
        <v>3</v>
      </c>
      <c r="P96" s="637">
        <f>ROWS($O$5:O96)</f>
        <v>92</v>
      </c>
      <c r="Q96" s="350" t="str">
        <f t="shared" si="4"/>
        <v/>
      </c>
      <c r="R96" s="350" t="str">
        <f>IFERROR(SMALL($Q$5:$Q$119,ROWS(O$5:$O96)),"")</f>
        <v/>
      </c>
      <c r="T96" s="350" t="s">
        <v>659</v>
      </c>
      <c r="U96" s="350">
        <v>5</v>
      </c>
      <c r="V96" s="350">
        <v>975</v>
      </c>
      <c r="W96" s="350">
        <v>10</v>
      </c>
      <c r="X96" s="350" t="s">
        <v>137</v>
      </c>
      <c r="Y96" s="350">
        <v>10</v>
      </c>
      <c r="Z96" s="350">
        <v>70</v>
      </c>
      <c r="AA96" s="350">
        <v>5</v>
      </c>
      <c r="AB96" s="637" t="s">
        <v>137</v>
      </c>
      <c r="AC96" s="634">
        <v>0</v>
      </c>
      <c r="AD96" s="637">
        <v>15</v>
      </c>
      <c r="AE96" s="637">
        <v>120</v>
      </c>
      <c r="AF96" s="637" t="s">
        <v>3</v>
      </c>
      <c r="AG96" s="637">
        <f>ROWS($AF$5:AF96)</f>
        <v>92</v>
      </c>
      <c r="AH96" s="350" t="str">
        <f t="shared" si="5"/>
        <v/>
      </c>
      <c r="AI96" s="350" t="str">
        <f>IFERROR(SMALL($AH$5:$AH$119,ROWS($AF$5:AF96)),"")</f>
        <v/>
      </c>
      <c r="CC96" s="360"/>
      <c r="CD96" s="360"/>
      <c r="CE96" s="360"/>
      <c r="CF96" s="360"/>
      <c r="CG96" s="360"/>
      <c r="CH96" s="360"/>
      <c r="CI96" s="360"/>
      <c r="CJ96" s="360"/>
      <c r="CK96" s="360"/>
      <c r="CL96" s="360"/>
      <c r="CM96" s="360"/>
      <c r="CN96" s="586"/>
      <c r="DB96" s="586"/>
    </row>
    <row r="97" spans="3:106" ht="15" hidden="1" x14ac:dyDescent="0.25">
      <c r="C97" s="350" t="s">
        <v>638</v>
      </c>
      <c r="D97" s="382" t="s">
        <v>434</v>
      </c>
      <c r="E97" s="360">
        <v>0.74298213634706523</v>
      </c>
      <c r="F97" s="360" t="s">
        <v>434</v>
      </c>
      <c r="G97" s="360" t="s">
        <v>434</v>
      </c>
      <c r="H97" s="360" t="s">
        <v>434</v>
      </c>
      <c r="I97" s="360" t="s">
        <v>434</v>
      </c>
      <c r="J97" s="360" t="s">
        <v>434</v>
      </c>
      <c r="K97" s="360" t="s">
        <v>434</v>
      </c>
      <c r="L97" s="382" t="s">
        <v>434</v>
      </c>
      <c r="M97" s="382" t="s">
        <v>434</v>
      </c>
      <c r="N97" s="382">
        <v>0.25701786365293472</v>
      </c>
      <c r="O97" s="350" t="s">
        <v>2</v>
      </c>
      <c r="P97" s="637">
        <f>ROWS($O$5:O97)</f>
        <v>93</v>
      </c>
      <c r="Q97" s="350" t="str">
        <f t="shared" si="4"/>
        <v/>
      </c>
      <c r="R97" s="350" t="str">
        <f>IFERROR(SMALL($Q$5:$Q$119,ROWS(O$5:$O97)),"")</f>
        <v/>
      </c>
      <c r="T97" s="350" t="s">
        <v>638</v>
      </c>
      <c r="U97" s="350">
        <v>35</v>
      </c>
      <c r="V97" s="350">
        <v>2040</v>
      </c>
      <c r="W97" s="350">
        <v>90</v>
      </c>
      <c r="X97" s="350">
        <v>10</v>
      </c>
      <c r="Y97" s="350">
        <v>20</v>
      </c>
      <c r="Z97" s="350">
        <v>325</v>
      </c>
      <c r="AA97" s="350">
        <v>5</v>
      </c>
      <c r="AB97" s="637">
        <v>10</v>
      </c>
      <c r="AC97" s="637">
        <v>100</v>
      </c>
      <c r="AD97" s="637">
        <v>110</v>
      </c>
      <c r="AE97" s="637">
        <v>705</v>
      </c>
      <c r="AF97" s="637" t="s">
        <v>2</v>
      </c>
      <c r="AG97" s="637">
        <f>ROWS($AF$5:AF97)</f>
        <v>93</v>
      </c>
      <c r="AH97" s="350" t="str">
        <f t="shared" si="5"/>
        <v/>
      </c>
      <c r="AI97" s="350" t="str">
        <f>IFERROR(SMALL($AH$5:$AH$119,ROWS($AF$5:AF97)),"")</f>
        <v/>
      </c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586"/>
      <c r="DB97" s="586"/>
    </row>
    <row r="98" spans="3:106" ht="15" hidden="1" x14ac:dyDescent="0.25">
      <c r="C98" s="350" t="s">
        <v>639</v>
      </c>
      <c r="D98" s="382" t="s">
        <v>434</v>
      </c>
      <c r="E98" s="360">
        <v>0.93684702947138621</v>
      </c>
      <c r="F98" s="360" t="s">
        <v>434</v>
      </c>
      <c r="G98" s="360" t="s">
        <v>434</v>
      </c>
      <c r="H98" s="360" t="s">
        <v>434</v>
      </c>
      <c r="I98" s="360" t="s">
        <v>434</v>
      </c>
      <c r="J98" s="360" t="s">
        <v>434</v>
      </c>
      <c r="K98" s="360" t="s">
        <v>434</v>
      </c>
      <c r="L98" s="382" t="s">
        <v>434</v>
      </c>
      <c r="M98" s="382" t="s">
        <v>434</v>
      </c>
      <c r="N98" s="382">
        <v>6.3152970528613753E-2</v>
      </c>
      <c r="O98" s="350" t="s">
        <v>2</v>
      </c>
      <c r="P98" s="637">
        <f>ROWS($O$5:O98)</f>
        <v>94</v>
      </c>
      <c r="Q98" s="350" t="str">
        <f t="shared" si="4"/>
        <v/>
      </c>
      <c r="R98" s="350" t="str">
        <f>IFERROR(SMALL($Q$5:$Q$119,ROWS(O$5:$O98)),"")</f>
        <v/>
      </c>
      <c r="T98" s="350" t="s">
        <v>639</v>
      </c>
      <c r="U98" s="350">
        <v>40</v>
      </c>
      <c r="V98" s="350">
        <v>6010</v>
      </c>
      <c r="W98" s="350">
        <v>65</v>
      </c>
      <c r="X98" s="350">
        <v>60</v>
      </c>
      <c r="Y98" s="350">
        <v>5</v>
      </c>
      <c r="Z98" s="350">
        <v>50</v>
      </c>
      <c r="AA98" s="350">
        <v>15</v>
      </c>
      <c r="AB98" s="637">
        <v>15</v>
      </c>
      <c r="AC98" s="637">
        <v>95</v>
      </c>
      <c r="AD98" s="637">
        <v>65</v>
      </c>
      <c r="AE98" s="637">
        <v>405</v>
      </c>
      <c r="AF98" s="637" t="s">
        <v>2</v>
      </c>
      <c r="AG98" s="637">
        <f>ROWS($AF$5:AF98)</f>
        <v>94</v>
      </c>
      <c r="AH98" s="350" t="str">
        <f t="shared" si="5"/>
        <v/>
      </c>
      <c r="AI98" s="350" t="str">
        <f>IFERROR(SMALL($AH$5:$AH$119,ROWS($AF$5:AF98)),"")</f>
        <v/>
      </c>
      <c r="CC98" s="360"/>
      <c r="CD98" s="360"/>
      <c r="CE98" s="360"/>
      <c r="CF98" s="360"/>
      <c r="CG98" s="360"/>
      <c r="CH98" s="360"/>
      <c r="CI98" s="360"/>
      <c r="CJ98" s="360"/>
      <c r="CK98" s="360"/>
      <c r="CL98" s="360"/>
      <c r="CM98" s="360"/>
      <c r="CN98" s="586"/>
      <c r="DB98" s="586"/>
    </row>
    <row r="99" spans="3:106" ht="15" hidden="1" x14ac:dyDescent="0.25">
      <c r="C99" s="350" t="s">
        <v>640</v>
      </c>
      <c r="D99" s="382" t="s">
        <v>434</v>
      </c>
      <c r="E99" s="360">
        <v>0.77998345740281227</v>
      </c>
      <c r="F99" s="360" t="s">
        <v>434</v>
      </c>
      <c r="G99" s="360" t="s">
        <v>434</v>
      </c>
      <c r="H99" s="360" t="s">
        <v>434</v>
      </c>
      <c r="I99" s="360" t="s">
        <v>434</v>
      </c>
      <c r="J99" s="360" t="s">
        <v>434</v>
      </c>
      <c r="K99" s="360" t="s">
        <v>434</v>
      </c>
      <c r="L99" s="382" t="s">
        <v>434</v>
      </c>
      <c r="M99" s="382" t="s">
        <v>434</v>
      </c>
      <c r="N99" s="382">
        <v>0.22001654259718775</v>
      </c>
      <c r="O99" s="350" t="s">
        <v>2</v>
      </c>
      <c r="P99" s="637">
        <f>ROWS($O$5:O99)</f>
        <v>95</v>
      </c>
      <c r="Q99" s="350" t="str">
        <f t="shared" si="4"/>
        <v/>
      </c>
      <c r="R99" s="350" t="str">
        <f>IFERROR(SMALL($Q$5:$Q$119,ROWS(O$5:$O99)),"")</f>
        <v/>
      </c>
      <c r="T99" s="350" t="s">
        <v>640</v>
      </c>
      <c r="U99" s="350">
        <v>35</v>
      </c>
      <c r="V99" s="350">
        <v>2830</v>
      </c>
      <c r="W99" s="350">
        <v>175</v>
      </c>
      <c r="X99" s="350">
        <v>20</v>
      </c>
      <c r="Y99" s="350">
        <v>35</v>
      </c>
      <c r="Z99" s="350">
        <v>240</v>
      </c>
      <c r="AA99" s="350">
        <v>10</v>
      </c>
      <c r="AB99" s="637">
        <v>15</v>
      </c>
      <c r="AC99" s="637">
        <v>85</v>
      </c>
      <c r="AD99" s="637">
        <v>180</v>
      </c>
      <c r="AE99" s="637">
        <v>800</v>
      </c>
      <c r="AF99" s="637" t="s">
        <v>2</v>
      </c>
      <c r="AG99" s="637">
        <f>ROWS($AF$5:AF99)</f>
        <v>95</v>
      </c>
      <c r="AH99" s="350" t="str">
        <f t="shared" si="5"/>
        <v/>
      </c>
      <c r="AI99" s="350" t="str">
        <f>IFERROR(SMALL($AH$5:$AH$119,ROWS($AF$5:AF99)),"")</f>
        <v/>
      </c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586"/>
      <c r="DB99" s="586"/>
    </row>
    <row r="100" spans="3:106" ht="15" hidden="1" x14ac:dyDescent="0.25">
      <c r="C100" s="350" t="s">
        <v>641</v>
      </c>
      <c r="D100" s="382" t="s">
        <v>434</v>
      </c>
      <c r="E100" s="360">
        <v>0.82552504038772212</v>
      </c>
      <c r="F100" s="360" t="s">
        <v>434</v>
      </c>
      <c r="G100" s="360" t="s">
        <v>434</v>
      </c>
      <c r="H100" s="360" t="s">
        <v>434</v>
      </c>
      <c r="I100" s="360" t="s">
        <v>434</v>
      </c>
      <c r="J100" s="360" t="s">
        <v>434</v>
      </c>
      <c r="K100" s="360" t="s">
        <v>434</v>
      </c>
      <c r="L100" s="382" t="s">
        <v>434</v>
      </c>
      <c r="M100" s="382" t="s">
        <v>434</v>
      </c>
      <c r="N100" s="382">
        <v>0.17447495961227788</v>
      </c>
      <c r="O100" s="350" t="s">
        <v>2</v>
      </c>
      <c r="P100" s="637">
        <f>ROWS($O$5:O100)</f>
        <v>96</v>
      </c>
      <c r="Q100" s="350" t="str">
        <f t="shared" si="4"/>
        <v/>
      </c>
      <c r="R100" s="350" t="str">
        <f>IFERROR(SMALL($Q$5:$Q$119,ROWS(O$5:$O100)),"")</f>
        <v/>
      </c>
      <c r="T100" s="350" t="s">
        <v>641</v>
      </c>
      <c r="U100" s="350">
        <v>45</v>
      </c>
      <c r="V100" s="350">
        <v>3065</v>
      </c>
      <c r="W100" s="350">
        <v>115</v>
      </c>
      <c r="X100" s="350">
        <v>25</v>
      </c>
      <c r="Y100" s="350">
        <v>25</v>
      </c>
      <c r="Z100" s="350">
        <v>225</v>
      </c>
      <c r="AA100" s="350">
        <v>10</v>
      </c>
      <c r="AB100" s="637">
        <v>15</v>
      </c>
      <c r="AC100" s="637">
        <v>65</v>
      </c>
      <c r="AD100" s="637">
        <v>120</v>
      </c>
      <c r="AE100" s="637">
        <v>650</v>
      </c>
      <c r="AF100" s="637" t="s">
        <v>2</v>
      </c>
      <c r="AG100" s="637">
        <f>ROWS($AF$5:AF100)</f>
        <v>96</v>
      </c>
      <c r="AH100" s="350" t="str">
        <f t="shared" si="5"/>
        <v/>
      </c>
      <c r="AI100" s="350" t="str">
        <f>IFERROR(SMALL($AH$5:$AH$119,ROWS($AF$5:AF100)),"")</f>
        <v/>
      </c>
      <c r="CC100" s="360"/>
      <c r="CD100" s="360"/>
      <c r="CE100" s="360"/>
      <c r="CF100" s="360"/>
      <c r="CG100" s="360"/>
      <c r="CH100" s="360"/>
      <c r="CI100" s="360"/>
      <c r="CJ100" s="360"/>
      <c r="CK100" s="360"/>
      <c r="CL100" s="360"/>
      <c r="CM100" s="360"/>
      <c r="CN100" s="586"/>
      <c r="DB100" s="586"/>
    </row>
    <row r="101" spans="3:106" ht="15" hidden="1" x14ac:dyDescent="0.25">
      <c r="C101" s="350" t="s">
        <v>642</v>
      </c>
      <c r="D101" s="382" t="s">
        <v>434</v>
      </c>
      <c r="E101" s="360">
        <v>0.89703721841332029</v>
      </c>
      <c r="F101" s="360" t="s">
        <v>434</v>
      </c>
      <c r="G101" s="360" t="s">
        <v>434</v>
      </c>
      <c r="H101" s="360" t="s">
        <v>434</v>
      </c>
      <c r="I101" s="360" t="s">
        <v>434</v>
      </c>
      <c r="J101" s="360" t="s">
        <v>434</v>
      </c>
      <c r="K101" s="360" t="s">
        <v>434</v>
      </c>
      <c r="L101" s="382" t="s">
        <v>434</v>
      </c>
      <c r="M101" s="382" t="s">
        <v>434</v>
      </c>
      <c r="N101" s="382">
        <v>0.10296278158667972</v>
      </c>
      <c r="O101" s="350" t="s">
        <v>2</v>
      </c>
      <c r="P101" s="637">
        <f>ROWS($O$5:O101)</f>
        <v>97</v>
      </c>
      <c r="Q101" s="350" t="str">
        <f t="shared" ref="Q101:Q119" si="6">IF($AN$4=O101,P101,"")</f>
        <v/>
      </c>
      <c r="R101" s="350" t="str">
        <f>IFERROR(SMALL($Q$5:$Q$119,ROWS(O$5:$O101)),"")</f>
        <v/>
      </c>
      <c r="T101" s="350" t="s">
        <v>642</v>
      </c>
      <c r="U101" s="350">
        <v>110</v>
      </c>
      <c r="V101" s="350">
        <v>7325</v>
      </c>
      <c r="W101" s="350">
        <v>125</v>
      </c>
      <c r="X101" s="350">
        <v>55</v>
      </c>
      <c r="Y101" s="350">
        <v>25</v>
      </c>
      <c r="Z101" s="350">
        <v>220</v>
      </c>
      <c r="AA101" s="350">
        <v>15</v>
      </c>
      <c r="AB101" s="637">
        <v>25</v>
      </c>
      <c r="AC101" s="637">
        <v>105</v>
      </c>
      <c r="AD101" s="637">
        <v>160</v>
      </c>
      <c r="AE101" s="637">
        <v>840</v>
      </c>
      <c r="AF101" s="637" t="s">
        <v>2</v>
      </c>
      <c r="AG101" s="637">
        <f>ROWS($AF$5:AF101)</f>
        <v>97</v>
      </c>
      <c r="AH101" s="350" t="str">
        <f t="shared" ref="AH101:AH119" si="7">IF($AN$4=AF101,AG101,"")</f>
        <v/>
      </c>
      <c r="AI101" s="350" t="str">
        <f>IFERROR(SMALL($AH$5:$AH$119,ROWS($AF$5:AF101)),"")</f>
        <v/>
      </c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586"/>
      <c r="DB101" s="586"/>
    </row>
    <row r="102" spans="3:106" ht="15" hidden="1" x14ac:dyDescent="0.25">
      <c r="C102" s="350" t="s">
        <v>643</v>
      </c>
      <c r="D102" s="382" t="s">
        <v>434</v>
      </c>
      <c r="E102" s="360">
        <v>0.82215511760966309</v>
      </c>
      <c r="F102" s="360" t="s">
        <v>434</v>
      </c>
      <c r="G102" s="360" t="s">
        <v>434</v>
      </c>
      <c r="H102" s="360" t="s">
        <v>434</v>
      </c>
      <c r="I102" s="360" t="s">
        <v>434</v>
      </c>
      <c r="J102" s="360" t="s">
        <v>434</v>
      </c>
      <c r="K102" s="360" t="s">
        <v>434</v>
      </c>
      <c r="L102" s="382" t="s">
        <v>434</v>
      </c>
      <c r="M102" s="382" t="s">
        <v>434</v>
      </c>
      <c r="N102" s="382">
        <v>0.17784488239033694</v>
      </c>
      <c r="O102" s="350" t="s">
        <v>2</v>
      </c>
      <c r="P102" s="637">
        <f>ROWS($O$5:O102)</f>
        <v>98</v>
      </c>
      <c r="Q102" s="350" t="str">
        <f t="shared" si="6"/>
        <v/>
      </c>
      <c r="R102" s="350" t="str">
        <f>IFERROR(SMALL($Q$5:$Q$119,ROWS(O$5:$O102)),"")</f>
        <v/>
      </c>
      <c r="T102" s="350" t="s">
        <v>643</v>
      </c>
      <c r="U102" s="350">
        <v>95</v>
      </c>
      <c r="V102" s="350">
        <v>5175</v>
      </c>
      <c r="W102" s="350">
        <v>105</v>
      </c>
      <c r="X102" s="350">
        <v>20</v>
      </c>
      <c r="Y102" s="350">
        <v>45</v>
      </c>
      <c r="Z102" s="350">
        <v>450</v>
      </c>
      <c r="AA102" s="350">
        <v>20</v>
      </c>
      <c r="AB102" s="637">
        <v>35</v>
      </c>
      <c r="AC102" s="637">
        <v>155</v>
      </c>
      <c r="AD102" s="637">
        <v>195</v>
      </c>
      <c r="AE102" s="637">
        <v>1120</v>
      </c>
      <c r="AF102" s="637" t="s">
        <v>2</v>
      </c>
      <c r="AG102" s="637">
        <f>ROWS($AF$5:AF102)</f>
        <v>98</v>
      </c>
      <c r="AH102" s="350" t="str">
        <f t="shared" si="7"/>
        <v/>
      </c>
      <c r="AI102" s="350" t="str">
        <f>IFERROR(SMALL($AH$5:$AH$119,ROWS($AF$5:AF102)),"")</f>
        <v/>
      </c>
      <c r="CC102" s="360"/>
      <c r="CD102" s="360"/>
      <c r="CE102" s="360"/>
      <c r="CF102" s="360"/>
      <c r="CG102" s="360"/>
      <c r="CH102" s="360"/>
      <c r="CI102" s="360"/>
      <c r="CJ102" s="360"/>
      <c r="CK102" s="360"/>
      <c r="CL102" s="360"/>
      <c r="CM102" s="360"/>
      <c r="CN102" s="586"/>
      <c r="DB102" s="586"/>
    </row>
    <row r="103" spans="3:106" ht="15" hidden="1" x14ac:dyDescent="0.25">
      <c r="C103" s="350" t="s">
        <v>644</v>
      </c>
      <c r="D103" s="382" t="s">
        <v>434</v>
      </c>
      <c r="E103" s="360">
        <v>0.88454282480191171</v>
      </c>
      <c r="F103" s="360" t="s">
        <v>434</v>
      </c>
      <c r="G103" s="360" t="s">
        <v>434</v>
      </c>
      <c r="H103" s="360" t="s">
        <v>434</v>
      </c>
      <c r="I103" s="360" t="s">
        <v>434</v>
      </c>
      <c r="J103" s="360" t="s">
        <v>434</v>
      </c>
      <c r="K103" s="360" t="s">
        <v>434</v>
      </c>
      <c r="L103" s="382" t="s">
        <v>434</v>
      </c>
      <c r="M103" s="382" t="s">
        <v>434</v>
      </c>
      <c r="N103" s="382">
        <v>0.11545717519808829</v>
      </c>
      <c r="O103" s="350" t="s">
        <v>2</v>
      </c>
      <c r="P103" s="637">
        <f>ROWS($O$5:O103)</f>
        <v>99</v>
      </c>
      <c r="Q103" s="350" t="str">
        <f t="shared" si="6"/>
        <v/>
      </c>
      <c r="R103" s="350" t="str">
        <f>IFERROR(SMALL($Q$5:$Q$119,ROWS(O$5:$O103)),"")</f>
        <v/>
      </c>
      <c r="T103" s="350" t="s">
        <v>644</v>
      </c>
      <c r="U103" s="350">
        <v>70</v>
      </c>
      <c r="V103" s="350">
        <v>7035</v>
      </c>
      <c r="W103" s="350">
        <v>55</v>
      </c>
      <c r="X103" s="350">
        <v>10</v>
      </c>
      <c r="Y103" s="350">
        <v>25</v>
      </c>
      <c r="Z103" s="350">
        <v>530</v>
      </c>
      <c r="AA103" s="350">
        <v>25</v>
      </c>
      <c r="AB103" s="637">
        <v>25</v>
      </c>
      <c r="AC103" s="637">
        <v>90</v>
      </c>
      <c r="AD103" s="637">
        <v>85</v>
      </c>
      <c r="AE103" s="637">
        <v>920</v>
      </c>
      <c r="AF103" s="637" t="s">
        <v>2</v>
      </c>
      <c r="AG103" s="637">
        <f>ROWS($AF$5:AF103)</f>
        <v>99</v>
      </c>
      <c r="AH103" s="350" t="str">
        <f t="shared" si="7"/>
        <v/>
      </c>
      <c r="AI103" s="350" t="str">
        <f>IFERROR(SMALL($AH$5:$AH$119,ROWS($AF$5:AF103)),"")</f>
        <v/>
      </c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586"/>
      <c r="DB103" s="586"/>
    </row>
    <row r="104" spans="3:106" ht="15" hidden="1" x14ac:dyDescent="0.25">
      <c r="C104" s="350" t="s">
        <v>645</v>
      </c>
      <c r="D104" s="382" t="s">
        <v>434</v>
      </c>
      <c r="E104" s="360">
        <v>0.76473361621876479</v>
      </c>
      <c r="F104" s="360" t="s">
        <v>434</v>
      </c>
      <c r="G104" s="360" t="s">
        <v>434</v>
      </c>
      <c r="H104" s="360" t="s">
        <v>434</v>
      </c>
      <c r="I104" s="360" t="s">
        <v>434</v>
      </c>
      <c r="J104" s="360" t="s">
        <v>434</v>
      </c>
      <c r="K104" s="360" t="s">
        <v>434</v>
      </c>
      <c r="L104" s="382" t="s">
        <v>434</v>
      </c>
      <c r="M104" s="382" t="s">
        <v>434</v>
      </c>
      <c r="N104" s="382">
        <v>0.23526638378123527</v>
      </c>
      <c r="O104" s="350" t="s">
        <v>2</v>
      </c>
      <c r="P104" s="637">
        <f>ROWS($O$5:O104)</f>
        <v>100</v>
      </c>
      <c r="Q104" s="350" t="str">
        <f t="shared" si="6"/>
        <v/>
      </c>
      <c r="R104" s="350" t="str">
        <f>IFERROR(SMALL($Q$5:$Q$119,ROWS(O$5:$O104)),"")</f>
        <v/>
      </c>
      <c r="T104" s="350" t="s">
        <v>645</v>
      </c>
      <c r="U104" s="350">
        <v>25</v>
      </c>
      <c r="V104" s="350">
        <v>1620</v>
      </c>
      <c r="W104" s="350">
        <v>65</v>
      </c>
      <c r="X104" s="350">
        <v>15</v>
      </c>
      <c r="Y104" s="350">
        <v>35</v>
      </c>
      <c r="Z104" s="350">
        <v>140</v>
      </c>
      <c r="AA104" s="350">
        <v>5</v>
      </c>
      <c r="AB104" s="637">
        <v>10</v>
      </c>
      <c r="AC104" s="637">
        <v>95</v>
      </c>
      <c r="AD104" s="637">
        <v>120</v>
      </c>
      <c r="AE104" s="637">
        <v>500</v>
      </c>
      <c r="AF104" s="637" t="s">
        <v>2</v>
      </c>
      <c r="AG104" s="637">
        <f>ROWS($AF$5:AF104)</f>
        <v>100</v>
      </c>
      <c r="AH104" s="350" t="str">
        <f t="shared" si="7"/>
        <v/>
      </c>
      <c r="AI104" s="350" t="str">
        <f>IFERROR(SMALL($AH$5:$AH$119,ROWS($AF$5:AF104)),"")</f>
        <v/>
      </c>
      <c r="CC104" s="360"/>
      <c r="CD104" s="360"/>
      <c r="CE104" s="360"/>
      <c r="CF104" s="360"/>
      <c r="CG104" s="360"/>
      <c r="CH104" s="360"/>
      <c r="CI104" s="360"/>
      <c r="CJ104" s="360"/>
      <c r="CK104" s="360"/>
      <c r="CL104" s="360"/>
      <c r="CM104" s="360"/>
      <c r="CN104" s="586"/>
      <c r="DB104" s="586"/>
    </row>
    <row r="105" spans="3:106" ht="15" hidden="1" x14ac:dyDescent="0.25">
      <c r="C105" s="350" t="s">
        <v>212</v>
      </c>
      <c r="D105" s="382" t="s">
        <v>434</v>
      </c>
      <c r="E105" s="360">
        <v>0.91182948490230908</v>
      </c>
      <c r="F105" s="360" t="s">
        <v>434</v>
      </c>
      <c r="G105" s="360" t="s">
        <v>434</v>
      </c>
      <c r="H105" s="360" t="s">
        <v>434</v>
      </c>
      <c r="I105" s="360" t="s">
        <v>434</v>
      </c>
      <c r="J105" s="360" t="s">
        <v>434</v>
      </c>
      <c r="K105" s="360" t="s">
        <v>434</v>
      </c>
      <c r="L105" s="382" t="s">
        <v>434</v>
      </c>
      <c r="M105" s="382" t="s">
        <v>434</v>
      </c>
      <c r="N105" s="382">
        <v>8.8170515097690944E-2</v>
      </c>
      <c r="O105" s="350" t="s">
        <v>2</v>
      </c>
      <c r="P105" s="637">
        <f>ROWS($O$5:O105)</f>
        <v>101</v>
      </c>
      <c r="Q105" s="350" t="str">
        <f t="shared" si="6"/>
        <v/>
      </c>
      <c r="R105" s="350" t="str">
        <f>IFERROR(SMALL($Q$5:$Q$119,ROWS(O$5:$O105)),"")</f>
        <v/>
      </c>
      <c r="T105" s="350" t="s">
        <v>212</v>
      </c>
      <c r="U105" s="350">
        <v>105</v>
      </c>
      <c r="V105" s="350">
        <v>12835</v>
      </c>
      <c r="W105" s="350">
        <v>85</v>
      </c>
      <c r="X105" s="350">
        <v>10</v>
      </c>
      <c r="Y105" s="350">
        <v>30</v>
      </c>
      <c r="Z105" s="350">
        <v>650</v>
      </c>
      <c r="AA105" s="350">
        <v>20</v>
      </c>
      <c r="AB105" s="637">
        <v>35</v>
      </c>
      <c r="AC105" s="637">
        <v>165</v>
      </c>
      <c r="AD105" s="637">
        <v>135</v>
      </c>
      <c r="AE105" s="637">
        <v>1240</v>
      </c>
      <c r="AF105" s="637" t="s">
        <v>2</v>
      </c>
      <c r="AG105" s="637">
        <f>ROWS($AF$5:AF105)</f>
        <v>101</v>
      </c>
      <c r="AH105" s="350" t="str">
        <f t="shared" si="7"/>
        <v/>
      </c>
      <c r="AI105" s="350" t="str">
        <f>IFERROR(SMALL($AH$5:$AH$119,ROWS($AF$5:AF105)),"")</f>
        <v/>
      </c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586"/>
      <c r="DB105" s="586"/>
    </row>
    <row r="106" spans="3:106" ht="15" hidden="1" x14ac:dyDescent="0.25">
      <c r="C106" s="350" t="s">
        <v>646</v>
      </c>
      <c r="D106" s="382" t="s">
        <v>434</v>
      </c>
      <c r="E106" s="360">
        <v>0.9305210918114144</v>
      </c>
      <c r="F106" s="360" t="s">
        <v>434</v>
      </c>
      <c r="G106" s="360" t="s">
        <v>434</v>
      </c>
      <c r="H106" s="360" t="s">
        <v>434</v>
      </c>
      <c r="I106" s="360" t="s">
        <v>434</v>
      </c>
      <c r="J106" s="360" t="s">
        <v>434</v>
      </c>
      <c r="K106" s="360" t="s">
        <v>434</v>
      </c>
      <c r="L106" s="382" t="s">
        <v>434</v>
      </c>
      <c r="M106" s="382" t="s">
        <v>434</v>
      </c>
      <c r="N106" s="382">
        <v>6.9478908188585611E-2</v>
      </c>
      <c r="O106" s="350" t="s">
        <v>2</v>
      </c>
      <c r="P106" s="637">
        <f>ROWS($O$5:O106)</f>
        <v>102</v>
      </c>
      <c r="Q106" s="350" t="str">
        <f t="shared" si="6"/>
        <v/>
      </c>
      <c r="R106" s="350" t="str">
        <f>IFERROR(SMALL($Q$5:$Q$119,ROWS(O$5:$O106)),"")</f>
        <v/>
      </c>
      <c r="T106" s="350" t="s">
        <v>646</v>
      </c>
      <c r="U106" s="350">
        <v>10</v>
      </c>
      <c r="V106" s="350">
        <v>375</v>
      </c>
      <c r="W106" s="634">
        <v>0</v>
      </c>
      <c r="X106" s="350" t="s">
        <v>137</v>
      </c>
      <c r="Y106" s="634">
        <v>0</v>
      </c>
      <c r="Z106" s="350">
        <v>10</v>
      </c>
      <c r="AA106" s="634">
        <v>0</v>
      </c>
      <c r="AB106" s="637" t="s">
        <v>137</v>
      </c>
      <c r="AC106" s="637">
        <v>5</v>
      </c>
      <c r="AD106" s="637" t="s">
        <v>137</v>
      </c>
      <c r="AE106" s="637">
        <v>30</v>
      </c>
      <c r="AF106" s="637" t="s">
        <v>2</v>
      </c>
      <c r="AG106" s="637">
        <f>ROWS($AF$5:AF106)</f>
        <v>102</v>
      </c>
      <c r="AH106" s="350" t="str">
        <f t="shared" si="7"/>
        <v/>
      </c>
      <c r="AI106" s="350" t="str">
        <f>IFERROR(SMALL($AH$5:$AH$119,ROWS($AF$5:AF106)),"")</f>
        <v/>
      </c>
      <c r="CC106" s="360"/>
      <c r="CD106" s="360"/>
      <c r="CE106" s="360"/>
      <c r="CF106" s="360"/>
      <c r="CG106" s="360"/>
      <c r="CH106" s="360"/>
      <c r="CI106" s="360"/>
      <c r="CJ106" s="360"/>
      <c r="CK106" s="360"/>
      <c r="CL106" s="360"/>
      <c r="CM106" s="360"/>
      <c r="CN106" s="586"/>
      <c r="DB106" s="586"/>
    </row>
    <row r="107" spans="3:106" ht="15" hidden="1" x14ac:dyDescent="0.25">
      <c r="C107" s="350" t="s">
        <v>647</v>
      </c>
      <c r="D107" s="382" t="s">
        <v>434</v>
      </c>
      <c r="E107" s="360">
        <v>0.72132829027501766</v>
      </c>
      <c r="F107" s="360" t="s">
        <v>434</v>
      </c>
      <c r="G107" s="360" t="s">
        <v>434</v>
      </c>
      <c r="H107" s="360" t="s">
        <v>434</v>
      </c>
      <c r="I107" s="360" t="s">
        <v>434</v>
      </c>
      <c r="J107" s="360" t="s">
        <v>434</v>
      </c>
      <c r="K107" s="360" t="s">
        <v>434</v>
      </c>
      <c r="L107" s="382" t="s">
        <v>434</v>
      </c>
      <c r="M107" s="382" t="s">
        <v>434</v>
      </c>
      <c r="N107" s="382">
        <v>0.2786717097249824</v>
      </c>
      <c r="O107" s="350" t="s">
        <v>2</v>
      </c>
      <c r="P107" s="637">
        <f>ROWS($O$5:O107)</f>
        <v>103</v>
      </c>
      <c r="Q107" s="350" t="str">
        <f t="shared" si="6"/>
        <v/>
      </c>
      <c r="R107" s="350" t="str">
        <f>IFERROR(SMALL($Q$5:$Q$119,ROWS(O$5:$O107)),"")</f>
        <v/>
      </c>
      <c r="T107" s="350" t="s">
        <v>647</v>
      </c>
      <c r="U107" s="350">
        <v>240</v>
      </c>
      <c r="V107" s="350">
        <v>11250</v>
      </c>
      <c r="W107" s="350">
        <v>510</v>
      </c>
      <c r="X107" s="350">
        <v>95</v>
      </c>
      <c r="Y107" s="350">
        <v>190</v>
      </c>
      <c r="Z107" s="350">
        <v>1240</v>
      </c>
      <c r="AA107" s="350">
        <v>55</v>
      </c>
      <c r="AB107" s="637">
        <v>70</v>
      </c>
      <c r="AC107" s="637">
        <v>985</v>
      </c>
      <c r="AD107" s="637">
        <v>955</v>
      </c>
      <c r="AE107" s="637">
        <v>4345</v>
      </c>
      <c r="AF107" s="637" t="s">
        <v>2</v>
      </c>
      <c r="AG107" s="637">
        <f>ROWS($AF$5:AF107)</f>
        <v>103</v>
      </c>
      <c r="AH107" s="350" t="str">
        <f t="shared" si="7"/>
        <v/>
      </c>
      <c r="AI107" s="350" t="str">
        <f>IFERROR(SMALL($AH$5:$AH$119,ROWS($AF$5:AF107)),"")</f>
        <v/>
      </c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586"/>
      <c r="DB107" s="586"/>
    </row>
    <row r="108" spans="3:106" ht="15" hidden="1" x14ac:dyDescent="0.25">
      <c r="C108" s="350" t="s">
        <v>648</v>
      </c>
      <c r="D108" s="382" t="s">
        <v>434</v>
      </c>
      <c r="E108" s="360">
        <v>0.86762785352348115</v>
      </c>
      <c r="F108" s="360" t="s">
        <v>434</v>
      </c>
      <c r="G108" s="360" t="s">
        <v>434</v>
      </c>
      <c r="H108" s="360" t="s">
        <v>434</v>
      </c>
      <c r="I108" s="360" t="s">
        <v>434</v>
      </c>
      <c r="J108" s="360" t="s">
        <v>434</v>
      </c>
      <c r="K108" s="360" t="s">
        <v>434</v>
      </c>
      <c r="L108" s="382" t="s">
        <v>434</v>
      </c>
      <c r="M108" s="382" t="s">
        <v>434</v>
      </c>
      <c r="N108" s="382">
        <v>0.13237214647651882</v>
      </c>
      <c r="O108" s="350" t="s">
        <v>2</v>
      </c>
      <c r="P108" s="637">
        <f>ROWS($O$5:O108)</f>
        <v>104</v>
      </c>
      <c r="Q108" s="350" t="str">
        <f t="shared" si="6"/>
        <v/>
      </c>
      <c r="R108" s="350" t="str">
        <f>IFERROR(SMALL($Q$5:$Q$119,ROWS(O$5:$O108)),"")</f>
        <v/>
      </c>
      <c r="T108" s="350" t="s">
        <v>648</v>
      </c>
      <c r="U108" s="350">
        <v>265</v>
      </c>
      <c r="V108" s="350">
        <v>16610</v>
      </c>
      <c r="W108" s="350">
        <v>445</v>
      </c>
      <c r="X108" s="350">
        <v>55</v>
      </c>
      <c r="Y108" s="350">
        <v>45</v>
      </c>
      <c r="Z108" s="350">
        <v>875</v>
      </c>
      <c r="AA108" s="350">
        <v>50</v>
      </c>
      <c r="AB108" s="637">
        <v>80</v>
      </c>
      <c r="AC108" s="637">
        <v>340</v>
      </c>
      <c r="AD108" s="637">
        <v>370</v>
      </c>
      <c r="AE108" s="637">
        <v>2535</v>
      </c>
      <c r="AF108" s="637" t="s">
        <v>2</v>
      </c>
      <c r="AG108" s="637">
        <f>ROWS($AF$5:AF108)</f>
        <v>104</v>
      </c>
      <c r="AH108" s="350" t="str">
        <f t="shared" si="7"/>
        <v/>
      </c>
      <c r="AI108" s="350" t="str">
        <f>IFERROR(SMALL($AH$5:$AH$119,ROWS($AF$5:AF108)),"")</f>
        <v/>
      </c>
      <c r="CC108" s="360"/>
      <c r="CD108" s="360"/>
      <c r="CE108" s="360"/>
      <c r="CF108" s="360"/>
      <c r="CG108" s="360"/>
      <c r="CH108" s="360"/>
      <c r="CI108" s="360"/>
      <c r="CJ108" s="360"/>
      <c r="CK108" s="360"/>
      <c r="CL108" s="360"/>
      <c r="CM108" s="360"/>
      <c r="CN108" s="586"/>
      <c r="DB108" s="586"/>
    </row>
    <row r="109" spans="3:106" ht="15" hidden="1" x14ac:dyDescent="0.25">
      <c r="C109" s="350" t="s">
        <v>649</v>
      </c>
      <c r="D109" s="382" t="s">
        <v>434</v>
      </c>
      <c r="E109" s="360">
        <v>0.78463329452852149</v>
      </c>
      <c r="F109" s="360" t="s">
        <v>434</v>
      </c>
      <c r="G109" s="360" t="s">
        <v>434</v>
      </c>
      <c r="H109" s="360" t="s">
        <v>434</v>
      </c>
      <c r="I109" s="360" t="s">
        <v>434</v>
      </c>
      <c r="J109" s="360" t="s">
        <v>434</v>
      </c>
      <c r="K109" s="360" t="s">
        <v>434</v>
      </c>
      <c r="L109" s="382" t="s">
        <v>434</v>
      </c>
      <c r="M109" s="382" t="s">
        <v>434</v>
      </c>
      <c r="N109" s="382">
        <v>0.21536670547147846</v>
      </c>
      <c r="O109" s="350" t="s">
        <v>2</v>
      </c>
      <c r="P109" s="637">
        <f>ROWS($O$5:O109)</f>
        <v>105</v>
      </c>
      <c r="Q109" s="350" t="str">
        <f t="shared" si="6"/>
        <v/>
      </c>
      <c r="R109" s="350" t="str">
        <f>IFERROR(SMALL($Q$5:$Q$119,ROWS(O$5:$O109)),"")</f>
        <v/>
      </c>
      <c r="T109" s="350" t="s">
        <v>649</v>
      </c>
      <c r="U109" s="350">
        <v>30</v>
      </c>
      <c r="V109" s="350">
        <v>675</v>
      </c>
      <c r="W109" s="350">
        <v>40</v>
      </c>
      <c r="X109" s="350">
        <v>5</v>
      </c>
      <c r="Y109" s="350">
        <v>5</v>
      </c>
      <c r="Z109" s="350">
        <v>45</v>
      </c>
      <c r="AA109" s="350" t="s">
        <v>137</v>
      </c>
      <c r="AB109" s="637">
        <v>5</v>
      </c>
      <c r="AC109" s="637">
        <v>25</v>
      </c>
      <c r="AD109" s="637">
        <v>30</v>
      </c>
      <c r="AE109" s="637">
        <v>185</v>
      </c>
      <c r="AF109" s="637" t="s">
        <v>2</v>
      </c>
      <c r="AG109" s="637">
        <f>ROWS($AF$5:AF109)</f>
        <v>105</v>
      </c>
      <c r="AH109" s="350" t="str">
        <f t="shared" si="7"/>
        <v/>
      </c>
      <c r="AI109" s="350" t="str">
        <f>IFERROR(SMALL($AH$5:$AH$119,ROWS($AF$5:AF109)),"")</f>
        <v/>
      </c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586"/>
      <c r="DB109" s="586"/>
    </row>
    <row r="110" spans="3:106" ht="15" hidden="1" x14ac:dyDescent="0.25">
      <c r="C110" s="350" t="s">
        <v>650</v>
      </c>
      <c r="D110" s="382" t="s">
        <v>434</v>
      </c>
      <c r="E110" s="360">
        <v>0.79891860295192163</v>
      </c>
      <c r="F110" s="360" t="s">
        <v>434</v>
      </c>
      <c r="G110" s="360" t="s">
        <v>434</v>
      </c>
      <c r="H110" s="360" t="s">
        <v>434</v>
      </c>
      <c r="I110" s="360" t="s">
        <v>434</v>
      </c>
      <c r="J110" s="360" t="s">
        <v>434</v>
      </c>
      <c r="K110" s="360" t="s">
        <v>434</v>
      </c>
      <c r="L110" s="382" t="s">
        <v>434</v>
      </c>
      <c r="M110" s="382" t="s">
        <v>434</v>
      </c>
      <c r="N110" s="382">
        <v>0.20108139704807834</v>
      </c>
      <c r="O110" s="350" t="s">
        <v>2</v>
      </c>
      <c r="P110" s="637">
        <f>ROWS($O$5:O110)</f>
        <v>106</v>
      </c>
      <c r="Q110" s="350" t="str">
        <f t="shared" si="6"/>
        <v/>
      </c>
      <c r="R110" s="350" t="str">
        <f>IFERROR(SMALL($Q$5:$Q$119,ROWS(O$5:$O110)),"")</f>
        <v/>
      </c>
      <c r="T110" s="350" t="s">
        <v>650</v>
      </c>
      <c r="U110" s="350">
        <v>95</v>
      </c>
      <c r="V110" s="350">
        <v>5465</v>
      </c>
      <c r="W110" s="350">
        <v>260</v>
      </c>
      <c r="X110" s="350">
        <v>60</v>
      </c>
      <c r="Y110" s="350">
        <v>85</v>
      </c>
      <c r="Z110" s="350">
        <v>390</v>
      </c>
      <c r="AA110" s="350">
        <v>25</v>
      </c>
      <c r="AB110" s="637">
        <v>35</v>
      </c>
      <c r="AC110" s="637">
        <v>170</v>
      </c>
      <c r="AD110" s="637">
        <v>255</v>
      </c>
      <c r="AE110" s="637">
        <v>1375</v>
      </c>
      <c r="AF110" s="637" t="s">
        <v>2</v>
      </c>
      <c r="AG110" s="637">
        <f>ROWS($AF$5:AF110)</f>
        <v>106</v>
      </c>
      <c r="AH110" s="350" t="str">
        <f t="shared" si="7"/>
        <v/>
      </c>
      <c r="AI110" s="350" t="str">
        <f>IFERROR(SMALL($AH$5:$AH$119,ROWS($AF$5:AF110)),"")</f>
        <v/>
      </c>
      <c r="CC110" s="360"/>
      <c r="CD110" s="360"/>
      <c r="CE110" s="360"/>
      <c r="CF110" s="360"/>
      <c r="CG110" s="360"/>
      <c r="CH110" s="360"/>
      <c r="CI110" s="360"/>
      <c r="CJ110" s="360"/>
      <c r="CK110" s="360"/>
      <c r="CL110" s="360"/>
      <c r="CM110" s="360"/>
      <c r="CN110" s="586"/>
      <c r="DB110" s="586"/>
    </row>
    <row r="111" spans="3:106" ht="15" hidden="1" x14ac:dyDescent="0.25">
      <c r="C111" s="350" t="s">
        <v>651</v>
      </c>
      <c r="D111" s="382" t="s">
        <v>434</v>
      </c>
      <c r="E111" s="360">
        <v>0.8336380255941499</v>
      </c>
      <c r="F111" s="360" t="s">
        <v>434</v>
      </c>
      <c r="G111" s="360" t="s">
        <v>434</v>
      </c>
      <c r="H111" s="360" t="s">
        <v>434</v>
      </c>
      <c r="I111" s="360" t="s">
        <v>434</v>
      </c>
      <c r="J111" s="360" t="s">
        <v>434</v>
      </c>
      <c r="K111" s="360" t="s">
        <v>434</v>
      </c>
      <c r="L111" s="382" t="s">
        <v>434</v>
      </c>
      <c r="M111" s="382" t="s">
        <v>434</v>
      </c>
      <c r="N111" s="382">
        <v>0.1663619744058501</v>
      </c>
      <c r="O111" s="350" t="s">
        <v>2</v>
      </c>
      <c r="P111" s="637">
        <f>ROWS($O$5:O111)</f>
        <v>107</v>
      </c>
      <c r="Q111" s="350" t="str">
        <f t="shared" si="6"/>
        <v/>
      </c>
      <c r="R111" s="350" t="str">
        <f>IFERROR(SMALL($Q$5:$Q$119,ROWS(O$5:$O111)),"")</f>
        <v/>
      </c>
      <c r="T111" s="350" t="s">
        <v>651</v>
      </c>
      <c r="U111" s="350">
        <v>5</v>
      </c>
      <c r="V111" s="350">
        <v>455</v>
      </c>
      <c r="W111" s="350">
        <v>5</v>
      </c>
      <c r="X111" s="350" t="s">
        <v>137</v>
      </c>
      <c r="Y111" s="350">
        <v>10</v>
      </c>
      <c r="Z111" s="350">
        <v>35</v>
      </c>
      <c r="AA111" s="350">
        <v>5</v>
      </c>
      <c r="AB111" s="637">
        <v>5</v>
      </c>
      <c r="AC111" s="637">
        <v>5</v>
      </c>
      <c r="AD111" s="637">
        <v>20</v>
      </c>
      <c r="AE111" s="637">
        <v>90</v>
      </c>
      <c r="AF111" s="637" t="s">
        <v>2</v>
      </c>
      <c r="AG111" s="637">
        <f>ROWS($AF$5:AF111)</f>
        <v>107</v>
      </c>
      <c r="AH111" s="350" t="str">
        <f t="shared" si="7"/>
        <v/>
      </c>
      <c r="AI111" s="350" t="str">
        <f>IFERROR(SMALL($AH$5:$AH$119,ROWS($AF$5:AF111)),"")</f>
        <v/>
      </c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586"/>
      <c r="DB111" s="586"/>
    </row>
    <row r="112" spans="3:106" ht="15" hidden="1" x14ac:dyDescent="0.25">
      <c r="C112" s="350" t="s">
        <v>652</v>
      </c>
      <c r="D112" s="382" t="s">
        <v>434</v>
      </c>
      <c r="E112" s="360">
        <v>0.94936708860759489</v>
      </c>
      <c r="F112" s="360" t="s">
        <v>434</v>
      </c>
      <c r="G112" s="360" t="s">
        <v>434</v>
      </c>
      <c r="H112" s="360" t="s">
        <v>434</v>
      </c>
      <c r="I112" s="360" t="s">
        <v>434</v>
      </c>
      <c r="J112" s="360" t="s">
        <v>434</v>
      </c>
      <c r="K112" s="360" t="s">
        <v>434</v>
      </c>
      <c r="L112" s="382" t="s">
        <v>434</v>
      </c>
      <c r="M112" s="382" t="s">
        <v>434</v>
      </c>
      <c r="N112" s="382">
        <v>5.0632911392405063E-2</v>
      </c>
      <c r="O112" s="350" t="s">
        <v>2</v>
      </c>
      <c r="P112" s="637">
        <f>ROWS($O$5:O112)</f>
        <v>108</v>
      </c>
      <c r="Q112" s="350" t="str">
        <f t="shared" si="6"/>
        <v/>
      </c>
      <c r="R112" s="350" t="str">
        <f>IFERROR(SMALL($Q$5:$Q$119,ROWS(O$5:$O112)),"")</f>
        <v/>
      </c>
      <c r="T112" s="350" t="s">
        <v>652</v>
      </c>
      <c r="U112" s="350" t="s">
        <v>137</v>
      </c>
      <c r="V112" s="350">
        <v>150</v>
      </c>
      <c r="W112" s="634">
        <v>0</v>
      </c>
      <c r="X112" s="634">
        <v>0</v>
      </c>
      <c r="Y112" s="634">
        <v>0</v>
      </c>
      <c r="Z112" s="350">
        <v>5</v>
      </c>
      <c r="AA112" s="634">
        <v>0</v>
      </c>
      <c r="AB112" s="637" t="s">
        <v>137</v>
      </c>
      <c r="AC112" s="637" t="s">
        <v>137</v>
      </c>
      <c r="AD112" s="637" t="s">
        <v>137</v>
      </c>
      <c r="AE112" s="637">
        <v>10</v>
      </c>
      <c r="AF112" s="637" t="s">
        <v>2</v>
      </c>
      <c r="AG112" s="637">
        <f>ROWS($AF$5:AF112)</f>
        <v>108</v>
      </c>
      <c r="AH112" s="350" t="str">
        <f t="shared" si="7"/>
        <v/>
      </c>
      <c r="AI112" s="350" t="str">
        <f>IFERROR(SMALL($AH$5:$AH$119,ROWS($AF$5:AF112)),"")</f>
        <v/>
      </c>
      <c r="CC112" s="360"/>
      <c r="CD112" s="360"/>
      <c r="CE112" s="360"/>
      <c r="CF112" s="360"/>
      <c r="CG112" s="360"/>
      <c r="CH112" s="360"/>
      <c r="CI112" s="360"/>
      <c r="CJ112" s="360"/>
      <c r="CK112" s="360"/>
      <c r="CL112" s="360"/>
      <c r="CM112" s="360"/>
      <c r="CN112" s="586"/>
      <c r="DB112" s="586"/>
    </row>
    <row r="113" spans="3:106" ht="15" hidden="1" x14ac:dyDescent="0.25">
      <c r="C113" s="350" t="s">
        <v>653</v>
      </c>
      <c r="D113" s="382" t="s">
        <v>434</v>
      </c>
      <c r="E113" s="360">
        <v>0.83203631647211418</v>
      </c>
      <c r="F113" s="360" t="s">
        <v>434</v>
      </c>
      <c r="G113" s="360" t="s">
        <v>434</v>
      </c>
      <c r="H113" s="360" t="s">
        <v>434</v>
      </c>
      <c r="I113" s="360" t="s">
        <v>434</v>
      </c>
      <c r="J113" s="360" t="s">
        <v>434</v>
      </c>
      <c r="K113" s="360" t="s">
        <v>434</v>
      </c>
      <c r="L113" s="382" t="s">
        <v>434</v>
      </c>
      <c r="M113" s="382" t="s">
        <v>434</v>
      </c>
      <c r="N113" s="382">
        <v>0.16796368352788585</v>
      </c>
      <c r="O113" s="350" t="s">
        <v>2</v>
      </c>
      <c r="P113" s="637">
        <f>ROWS($O$5:O113)</f>
        <v>109</v>
      </c>
      <c r="Q113" s="350" t="str">
        <f t="shared" si="6"/>
        <v/>
      </c>
      <c r="R113" s="350" t="str">
        <f>IFERROR(SMALL($Q$5:$Q$119,ROWS(O$5:$O113)),"")</f>
        <v/>
      </c>
      <c r="T113" s="350" t="s">
        <v>653</v>
      </c>
      <c r="U113" s="350">
        <v>20</v>
      </c>
      <c r="V113" s="350">
        <v>2565</v>
      </c>
      <c r="W113" s="350">
        <v>95</v>
      </c>
      <c r="X113" s="350">
        <v>5</v>
      </c>
      <c r="Y113" s="350">
        <v>25</v>
      </c>
      <c r="Z113" s="350">
        <v>185</v>
      </c>
      <c r="AA113" s="350">
        <v>5</v>
      </c>
      <c r="AB113" s="637">
        <v>5</v>
      </c>
      <c r="AC113" s="637">
        <v>85</v>
      </c>
      <c r="AD113" s="637">
        <v>80</v>
      </c>
      <c r="AE113" s="637">
        <v>520</v>
      </c>
      <c r="AF113" s="637" t="s">
        <v>2</v>
      </c>
      <c r="AG113" s="637">
        <f>ROWS($AF$5:AF113)</f>
        <v>109</v>
      </c>
      <c r="AH113" s="350" t="str">
        <f t="shared" si="7"/>
        <v/>
      </c>
      <c r="AI113" s="350" t="str">
        <f>IFERROR(SMALL($AH$5:$AH$119,ROWS($AF$5:AF113)),"")</f>
        <v/>
      </c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586"/>
      <c r="DB113" s="586"/>
    </row>
    <row r="114" spans="3:106" ht="15" hidden="1" x14ac:dyDescent="0.25">
      <c r="C114" s="350" t="s">
        <v>654</v>
      </c>
      <c r="D114" s="382" t="s">
        <v>434</v>
      </c>
      <c r="E114" s="360">
        <v>0.84778136937995885</v>
      </c>
      <c r="F114" s="360" t="s">
        <v>434</v>
      </c>
      <c r="G114" s="360" t="s">
        <v>434</v>
      </c>
      <c r="H114" s="360" t="s">
        <v>434</v>
      </c>
      <c r="I114" s="360" t="s">
        <v>434</v>
      </c>
      <c r="J114" s="360" t="s">
        <v>434</v>
      </c>
      <c r="K114" s="360" t="s">
        <v>434</v>
      </c>
      <c r="L114" s="382" t="s">
        <v>434</v>
      </c>
      <c r="M114" s="382" t="s">
        <v>434</v>
      </c>
      <c r="N114" s="382">
        <v>0.15221863062004115</v>
      </c>
      <c r="O114" s="350" t="s">
        <v>2</v>
      </c>
      <c r="P114" s="637">
        <f>ROWS($O$5:O114)</f>
        <v>110</v>
      </c>
      <c r="Q114" s="350" t="str">
        <f t="shared" si="6"/>
        <v/>
      </c>
      <c r="R114" s="350" t="str">
        <f>IFERROR(SMALL($Q$5:$Q$119,ROWS(O$5:$O114)),"")</f>
        <v/>
      </c>
      <c r="T114" s="350" t="s">
        <v>654</v>
      </c>
      <c r="U114" s="350">
        <v>45</v>
      </c>
      <c r="V114" s="350">
        <v>2885</v>
      </c>
      <c r="W114" s="350">
        <v>130</v>
      </c>
      <c r="X114" s="350">
        <v>20</v>
      </c>
      <c r="Y114" s="350">
        <v>15</v>
      </c>
      <c r="Z114" s="350">
        <v>150</v>
      </c>
      <c r="AA114" s="350">
        <v>10</v>
      </c>
      <c r="AB114" s="637">
        <v>15</v>
      </c>
      <c r="AC114" s="637">
        <v>55</v>
      </c>
      <c r="AD114" s="637">
        <v>85</v>
      </c>
      <c r="AE114" s="637">
        <v>520</v>
      </c>
      <c r="AF114" s="637" t="s">
        <v>2</v>
      </c>
      <c r="AG114" s="637">
        <f>ROWS($AF$5:AF114)</f>
        <v>110</v>
      </c>
      <c r="AH114" s="350" t="str">
        <f t="shared" si="7"/>
        <v/>
      </c>
      <c r="AI114" s="350" t="str">
        <f>IFERROR(SMALL($AH$5:$AH$119,ROWS($AF$5:AF114)),"")</f>
        <v/>
      </c>
      <c r="CC114" s="360"/>
      <c r="CD114" s="360"/>
      <c r="CE114" s="360"/>
      <c r="CF114" s="360"/>
      <c r="CG114" s="360"/>
      <c r="CH114" s="360"/>
      <c r="CI114" s="360"/>
      <c r="CJ114" s="360"/>
      <c r="CK114" s="360"/>
      <c r="CL114" s="360"/>
      <c r="CM114" s="360"/>
      <c r="CN114" s="586"/>
      <c r="DB114" s="586"/>
    </row>
    <row r="115" spans="3:106" ht="15" hidden="1" x14ac:dyDescent="0.25">
      <c r="C115" s="350" t="s">
        <v>655</v>
      </c>
      <c r="D115" s="382" t="s">
        <v>434</v>
      </c>
      <c r="E115" s="360">
        <v>0.89971346704871058</v>
      </c>
      <c r="F115" s="360" t="s">
        <v>434</v>
      </c>
      <c r="G115" s="360" t="s">
        <v>434</v>
      </c>
      <c r="H115" s="360" t="s">
        <v>434</v>
      </c>
      <c r="I115" s="360" t="s">
        <v>434</v>
      </c>
      <c r="J115" s="360" t="s">
        <v>434</v>
      </c>
      <c r="K115" s="360" t="s">
        <v>434</v>
      </c>
      <c r="L115" s="382" t="s">
        <v>434</v>
      </c>
      <c r="M115" s="382" t="s">
        <v>434</v>
      </c>
      <c r="N115" s="382">
        <v>0.10028653295128939</v>
      </c>
      <c r="O115" s="350" t="s">
        <v>2</v>
      </c>
      <c r="P115" s="637">
        <f>ROWS($O$5:O115)</f>
        <v>111</v>
      </c>
      <c r="Q115" s="350" t="str">
        <f t="shared" si="6"/>
        <v/>
      </c>
      <c r="R115" s="350" t="str">
        <f>IFERROR(SMALL($Q$5:$Q$119,ROWS(O$5:$O115)),"")</f>
        <v/>
      </c>
      <c r="T115" s="350" t="s">
        <v>655</v>
      </c>
      <c r="U115" s="350">
        <v>5</v>
      </c>
      <c r="V115" s="350">
        <v>630</v>
      </c>
      <c r="W115" s="350">
        <v>15</v>
      </c>
      <c r="X115" s="350" t="s">
        <v>137</v>
      </c>
      <c r="Y115" s="350" t="s">
        <v>137</v>
      </c>
      <c r="Z115" s="350">
        <v>20</v>
      </c>
      <c r="AA115" s="350">
        <v>5</v>
      </c>
      <c r="AB115" s="634">
        <v>0</v>
      </c>
      <c r="AC115" s="637">
        <v>15</v>
      </c>
      <c r="AD115" s="637">
        <v>10</v>
      </c>
      <c r="AE115" s="637">
        <v>70</v>
      </c>
      <c r="AF115" s="637" t="s">
        <v>2</v>
      </c>
      <c r="AG115" s="637">
        <f>ROWS($AF$5:AF115)</f>
        <v>111</v>
      </c>
      <c r="AH115" s="350" t="str">
        <f t="shared" si="7"/>
        <v/>
      </c>
      <c r="AI115" s="350" t="str">
        <f>IFERROR(SMALL($AH$5:$AH$119,ROWS($AF$5:AF115)),"")</f>
        <v/>
      </c>
      <c r="CC115" s="360"/>
      <c r="CD115" s="360"/>
      <c r="CE115" s="360"/>
      <c r="CF115" s="360"/>
      <c r="CG115" s="360"/>
      <c r="CH115" s="360"/>
      <c r="CI115" s="360"/>
      <c r="CJ115" s="360"/>
      <c r="CK115" s="360"/>
      <c r="CL115" s="360"/>
      <c r="CM115" s="360"/>
      <c r="CN115" s="586"/>
      <c r="DB115" s="586"/>
    </row>
    <row r="116" spans="3:106" ht="15" hidden="1" x14ac:dyDescent="0.25">
      <c r="C116" s="350" t="s">
        <v>656</v>
      </c>
      <c r="D116" s="382" t="s">
        <v>434</v>
      </c>
      <c r="E116" s="360">
        <v>0.85018820577164367</v>
      </c>
      <c r="F116" s="360" t="s">
        <v>434</v>
      </c>
      <c r="G116" s="360" t="s">
        <v>434</v>
      </c>
      <c r="H116" s="360" t="s">
        <v>434</v>
      </c>
      <c r="I116" s="360" t="s">
        <v>434</v>
      </c>
      <c r="J116" s="360" t="s">
        <v>434</v>
      </c>
      <c r="K116" s="360" t="s">
        <v>434</v>
      </c>
      <c r="L116" s="382" t="s">
        <v>434</v>
      </c>
      <c r="M116" s="382" t="s">
        <v>434</v>
      </c>
      <c r="N116" s="382">
        <v>0.14981179422835633</v>
      </c>
      <c r="O116" s="350" t="s">
        <v>2</v>
      </c>
      <c r="P116" s="637">
        <f>ROWS($O$5:O116)</f>
        <v>112</v>
      </c>
      <c r="Q116" s="350" t="str">
        <f t="shared" si="6"/>
        <v/>
      </c>
      <c r="R116" s="350" t="str">
        <f>IFERROR(SMALL($Q$5:$Q$119,ROWS(O$5:$O116)),"")</f>
        <v/>
      </c>
      <c r="T116" s="350" t="s">
        <v>656</v>
      </c>
      <c r="U116" s="350">
        <v>60</v>
      </c>
      <c r="V116" s="350">
        <v>3390</v>
      </c>
      <c r="W116" s="350">
        <v>110</v>
      </c>
      <c r="X116" s="350">
        <v>20</v>
      </c>
      <c r="Y116" s="350">
        <v>25</v>
      </c>
      <c r="Z116" s="350">
        <v>190</v>
      </c>
      <c r="AA116" s="350">
        <v>5</v>
      </c>
      <c r="AB116" s="637">
        <v>15</v>
      </c>
      <c r="AC116" s="637">
        <v>70</v>
      </c>
      <c r="AD116" s="637">
        <v>105</v>
      </c>
      <c r="AE116" s="637">
        <v>595</v>
      </c>
      <c r="AF116" s="637" t="s">
        <v>2</v>
      </c>
      <c r="AG116" s="637">
        <f>ROWS($AF$5:AF116)</f>
        <v>112</v>
      </c>
      <c r="AH116" s="350" t="str">
        <f t="shared" si="7"/>
        <v/>
      </c>
      <c r="AI116" s="350" t="str">
        <f>IFERROR(SMALL($AH$5:$AH$119,ROWS($AF$5:AF116)),"")</f>
        <v/>
      </c>
      <c r="CC116" s="360"/>
      <c r="CD116" s="360"/>
      <c r="CE116" s="360"/>
      <c r="CF116" s="360"/>
      <c r="CG116" s="360"/>
      <c r="CH116" s="360"/>
      <c r="CI116" s="360"/>
      <c r="CJ116" s="360"/>
      <c r="CK116" s="360"/>
      <c r="CL116" s="360"/>
      <c r="CM116" s="360"/>
      <c r="CN116" s="586"/>
      <c r="DB116" s="586"/>
    </row>
    <row r="117" spans="3:106" ht="15" hidden="1" x14ac:dyDescent="0.25">
      <c r="C117" s="350" t="s">
        <v>657</v>
      </c>
      <c r="D117" s="382" t="s">
        <v>434</v>
      </c>
      <c r="E117" s="360">
        <v>0.89808917197452232</v>
      </c>
      <c r="F117" s="360" t="s">
        <v>434</v>
      </c>
      <c r="G117" s="360" t="s">
        <v>434</v>
      </c>
      <c r="H117" s="360" t="s">
        <v>434</v>
      </c>
      <c r="I117" s="360" t="s">
        <v>434</v>
      </c>
      <c r="J117" s="360" t="s">
        <v>434</v>
      </c>
      <c r="K117" s="360" t="s">
        <v>434</v>
      </c>
      <c r="L117" s="382" t="s">
        <v>434</v>
      </c>
      <c r="M117" s="382" t="s">
        <v>434</v>
      </c>
      <c r="N117" s="382">
        <v>0.10191082802547771</v>
      </c>
      <c r="O117" s="350" t="s">
        <v>2</v>
      </c>
      <c r="P117" s="637">
        <f>ROWS($O$5:O117)</f>
        <v>113</v>
      </c>
      <c r="Q117" s="350" t="str">
        <f t="shared" si="6"/>
        <v/>
      </c>
      <c r="R117" s="350" t="str">
        <f>IFERROR(SMALL($Q$5:$Q$119,ROWS(O$5:$O117)),"")</f>
        <v/>
      </c>
      <c r="T117" s="350" t="s">
        <v>657</v>
      </c>
      <c r="U117" s="350">
        <v>5</v>
      </c>
      <c r="V117" s="350">
        <v>425</v>
      </c>
      <c r="W117" s="350">
        <v>5</v>
      </c>
      <c r="X117" s="634">
        <v>0</v>
      </c>
      <c r="Y117" s="350" t="s">
        <v>137</v>
      </c>
      <c r="Z117" s="350">
        <v>15</v>
      </c>
      <c r="AA117" s="350" t="s">
        <v>137</v>
      </c>
      <c r="AB117" s="634">
        <v>0</v>
      </c>
      <c r="AC117" s="637">
        <v>10</v>
      </c>
      <c r="AD117" s="637">
        <v>10</v>
      </c>
      <c r="AE117" s="637">
        <v>50</v>
      </c>
      <c r="AF117" s="637" t="s">
        <v>2</v>
      </c>
      <c r="AG117" s="637">
        <f>ROWS($AF$5:AF117)</f>
        <v>113</v>
      </c>
      <c r="AH117" s="350" t="str">
        <f t="shared" si="7"/>
        <v/>
      </c>
      <c r="AI117" s="350" t="str">
        <f>IFERROR(SMALL($AH$5:$AH$119,ROWS($AF$5:AF117)),"")</f>
        <v/>
      </c>
      <c r="CC117" s="360"/>
      <c r="CD117" s="360"/>
      <c r="CE117" s="360"/>
      <c r="CF117" s="360"/>
      <c r="CG117" s="360"/>
      <c r="CH117" s="360"/>
      <c r="CI117" s="360"/>
      <c r="CJ117" s="360"/>
      <c r="CK117" s="360"/>
      <c r="CL117" s="360"/>
      <c r="CM117" s="360"/>
      <c r="CN117" s="586"/>
      <c r="DB117" s="586"/>
    </row>
    <row r="118" spans="3:106" ht="15" hidden="1" x14ac:dyDescent="0.25">
      <c r="C118" s="350" t="s">
        <v>658</v>
      </c>
      <c r="D118" s="382" t="s">
        <v>434</v>
      </c>
      <c r="E118" s="360">
        <v>0.87784228350266091</v>
      </c>
      <c r="F118" s="360" t="s">
        <v>434</v>
      </c>
      <c r="G118" s="360" t="s">
        <v>434</v>
      </c>
      <c r="H118" s="360" t="s">
        <v>434</v>
      </c>
      <c r="I118" s="360" t="s">
        <v>434</v>
      </c>
      <c r="J118" s="360" t="s">
        <v>434</v>
      </c>
      <c r="K118" s="360" t="s">
        <v>434</v>
      </c>
      <c r="L118" s="382" t="s">
        <v>434</v>
      </c>
      <c r="M118" s="382" t="s">
        <v>434</v>
      </c>
      <c r="N118" s="382">
        <v>0.12215771649733914</v>
      </c>
      <c r="O118" s="350" t="s">
        <v>2</v>
      </c>
      <c r="P118" s="637">
        <f>ROWS($O$5:O118)</f>
        <v>114</v>
      </c>
      <c r="Q118" s="350" t="str">
        <f t="shared" si="6"/>
        <v/>
      </c>
      <c r="R118" s="350" t="str">
        <f>IFERROR(SMALL($Q$5:$Q$119,ROWS(O$5:$O118)),"")</f>
        <v/>
      </c>
      <c r="T118" s="350" t="s">
        <v>658</v>
      </c>
      <c r="U118" s="350">
        <v>40</v>
      </c>
      <c r="V118" s="350">
        <v>3630</v>
      </c>
      <c r="W118" s="350">
        <v>40</v>
      </c>
      <c r="X118" s="350">
        <v>5</v>
      </c>
      <c r="Y118" s="350">
        <v>15</v>
      </c>
      <c r="Z118" s="350">
        <v>250</v>
      </c>
      <c r="AA118" s="350">
        <v>10</v>
      </c>
      <c r="AB118" s="637">
        <v>15</v>
      </c>
      <c r="AC118" s="637">
        <v>85</v>
      </c>
      <c r="AD118" s="637">
        <v>50</v>
      </c>
      <c r="AE118" s="637">
        <v>505</v>
      </c>
      <c r="AF118" s="637" t="s">
        <v>2</v>
      </c>
      <c r="AG118" s="637">
        <f>ROWS($AF$5:AF118)</f>
        <v>114</v>
      </c>
      <c r="AH118" s="350" t="str">
        <f t="shared" si="7"/>
        <v/>
      </c>
      <c r="AI118" s="350" t="str">
        <f>IFERROR(SMALL($AH$5:$AH$119,ROWS($AF$5:AF118)),"")</f>
        <v/>
      </c>
      <c r="CC118" s="360"/>
      <c r="CD118" s="360"/>
      <c r="CE118" s="360"/>
      <c r="CF118" s="360"/>
      <c r="CG118" s="360"/>
      <c r="CH118" s="360"/>
      <c r="CI118" s="360"/>
      <c r="CJ118" s="360"/>
      <c r="CK118" s="360"/>
      <c r="CL118" s="360"/>
      <c r="CM118" s="360"/>
      <c r="CN118" s="586"/>
      <c r="DB118" s="586"/>
    </row>
    <row r="119" spans="3:106" ht="15" hidden="1" x14ac:dyDescent="0.25">
      <c r="C119" s="350" t="s">
        <v>659</v>
      </c>
      <c r="D119" s="382" t="s">
        <v>434</v>
      </c>
      <c r="E119" s="360">
        <v>0.8936170212765957</v>
      </c>
      <c r="F119" s="360" t="s">
        <v>434</v>
      </c>
      <c r="G119" s="360" t="s">
        <v>434</v>
      </c>
      <c r="H119" s="360" t="s">
        <v>434</v>
      </c>
      <c r="I119" s="360" t="s">
        <v>434</v>
      </c>
      <c r="J119" s="360" t="s">
        <v>434</v>
      </c>
      <c r="K119" s="360" t="s">
        <v>434</v>
      </c>
      <c r="L119" s="382" t="s">
        <v>434</v>
      </c>
      <c r="M119" s="382" t="s">
        <v>434</v>
      </c>
      <c r="N119" s="382">
        <v>0.10638297872340426</v>
      </c>
      <c r="O119" s="350" t="s">
        <v>2</v>
      </c>
      <c r="P119" s="637">
        <f>ROWS($O$5:O119)</f>
        <v>115</v>
      </c>
      <c r="Q119" s="350" t="str">
        <f t="shared" si="6"/>
        <v/>
      </c>
      <c r="R119" s="350" t="str">
        <f>IFERROR(SMALL($Q$5:$Q$119,ROWS(O$5:$O119)),"")</f>
        <v/>
      </c>
      <c r="T119" s="350" t="s">
        <v>659</v>
      </c>
      <c r="U119" s="350">
        <v>5</v>
      </c>
      <c r="V119" s="350">
        <v>670</v>
      </c>
      <c r="W119" s="350">
        <v>5</v>
      </c>
      <c r="X119" s="350" t="s">
        <v>137</v>
      </c>
      <c r="Y119" s="350">
        <v>5</v>
      </c>
      <c r="Z119" s="350">
        <v>40</v>
      </c>
      <c r="AA119" s="350" t="s">
        <v>137</v>
      </c>
      <c r="AB119" s="637" t="s">
        <v>137</v>
      </c>
      <c r="AC119" s="637">
        <v>10</v>
      </c>
      <c r="AD119" s="637">
        <v>15</v>
      </c>
      <c r="AE119" s="637">
        <v>80</v>
      </c>
      <c r="AF119" s="637" t="s">
        <v>2</v>
      </c>
      <c r="AG119" s="637">
        <f>ROWS($AF$5:AF119)</f>
        <v>115</v>
      </c>
      <c r="AH119" s="350" t="str">
        <f t="shared" si="7"/>
        <v/>
      </c>
      <c r="AI119" s="350" t="str">
        <f>IFERROR(SMALL($AH$5:$AH$119,ROWS($AF$5:AF119)),"")</f>
        <v/>
      </c>
      <c r="CC119" s="360"/>
      <c r="CD119" s="360"/>
      <c r="CE119" s="360"/>
      <c r="CF119" s="360"/>
      <c r="CG119" s="360"/>
      <c r="CH119" s="360"/>
      <c r="CI119" s="360"/>
      <c r="CJ119" s="360"/>
      <c r="CK119" s="360"/>
      <c r="CL119" s="360"/>
      <c r="CM119" s="360"/>
      <c r="CN119" s="586"/>
      <c r="DB119" s="586"/>
    </row>
    <row r="120" spans="3:106" ht="15" hidden="1" x14ac:dyDescent="0.25"/>
    <row r="121" spans="3:106" ht="15" hidden="1" x14ac:dyDescent="0.25"/>
    <row r="122" spans="3:106" ht="15" hidden="1" x14ac:dyDescent="0.25"/>
    <row r="123" spans="3:106" ht="15" hidden="1" x14ac:dyDescent="0.25"/>
    <row r="124" spans="3:106" ht="15" hidden="1" x14ac:dyDescent="0.25"/>
    <row r="125" spans="3:106" ht="15" hidden="1" x14ac:dyDescent="0.25"/>
    <row r="126" spans="3:106" ht="15" hidden="1" x14ac:dyDescent="0.25"/>
    <row r="127" spans="3:106" ht="15" hidden="1" x14ac:dyDescent="0.25">
      <c r="D127" s="363"/>
      <c r="T127" s="363"/>
    </row>
    <row r="128" spans="3:106" ht="15" hidden="1" x14ac:dyDescent="0.25"/>
    <row r="129" spans="4:106" ht="15" hidden="1" x14ac:dyDescent="0.25">
      <c r="D129" s="363"/>
      <c r="E129" s="363"/>
      <c r="F129" s="363"/>
      <c r="G129" s="363"/>
      <c r="H129" s="363"/>
      <c r="I129" s="363"/>
      <c r="J129" s="363"/>
      <c r="K129" s="635"/>
      <c r="P129" s="363"/>
      <c r="T129" s="363"/>
      <c r="U129" s="363"/>
      <c r="V129" s="363"/>
      <c r="W129" s="363"/>
      <c r="X129" s="363"/>
      <c r="Y129" s="363"/>
      <c r="Z129" s="363"/>
      <c r="AA129" s="363"/>
      <c r="AB129" s="635"/>
      <c r="AC129" s="635"/>
      <c r="AD129" s="635"/>
      <c r="AE129" s="635"/>
      <c r="AF129" s="635"/>
      <c r="AG129" s="363"/>
    </row>
    <row r="130" spans="4:106" ht="15" hidden="1" x14ac:dyDescent="0.25">
      <c r="E130" s="360"/>
      <c r="F130" s="360"/>
      <c r="G130" s="360"/>
      <c r="H130" s="360"/>
      <c r="I130" s="360"/>
      <c r="J130" s="360"/>
      <c r="K130" s="637"/>
      <c r="P130" s="360"/>
      <c r="AB130" s="637"/>
      <c r="AC130" s="637"/>
      <c r="AD130" s="637"/>
      <c r="AE130" s="637"/>
      <c r="AF130" s="637"/>
      <c r="AG130" s="360"/>
    </row>
    <row r="131" spans="4:106" ht="15" hidden="1" x14ac:dyDescent="0.25">
      <c r="E131" s="360"/>
      <c r="F131" s="360"/>
      <c r="G131" s="360"/>
      <c r="H131" s="360"/>
      <c r="I131" s="360"/>
      <c r="J131" s="360"/>
      <c r="K131" s="637"/>
      <c r="P131" s="360"/>
      <c r="AB131" s="637"/>
      <c r="AC131" s="637"/>
      <c r="AD131" s="637"/>
      <c r="AE131" s="637"/>
      <c r="AF131" s="637"/>
      <c r="AG131" s="360"/>
    </row>
    <row r="132" spans="4:106" ht="15" hidden="1" x14ac:dyDescent="0.25">
      <c r="E132" s="360"/>
      <c r="F132" s="360"/>
      <c r="G132" s="360"/>
      <c r="H132" s="360"/>
      <c r="I132" s="360"/>
      <c r="J132" s="360"/>
      <c r="K132" s="637"/>
      <c r="P132" s="360"/>
      <c r="AB132" s="637"/>
      <c r="AC132" s="637"/>
      <c r="AD132" s="637"/>
      <c r="AE132" s="637"/>
      <c r="AF132" s="637"/>
      <c r="AG132" s="360"/>
    </row>
    <row r="133" spans="4:106" ht="15" hidden="1" x14ac:dyDescent="0.25">
      <c r="E133" s="360"/>
      <c r="F133" s="360"/>
      <c r="G133" s="360"/>
      <c r="H133" s="360"/>
      <c r="I133" s="360"/>
      <c r="J133" s="360"/>
      <c r="K133" s="637"/>
      <c r="P133" s="360"/>
      <c r="AB133" s="637"/>
      <c r="AC133" s="637"/>
      <c r="AD133" s="637"/>
      <c r="AE133" s="637"/>
      <c r="AF133" s="637"/>
      <c r="AG133" s="360"/>
      <c r="CC133" s="360"/>
      <c r="CD133" s="360"/>
      <c r="CE133" s="360"/>
      <c r="CF133" s="360"/>
      <c r="CG133" s="360"/>
      <c r="CH133" s="360"/>
      <c r="CI133" s="360"/>
      <c r="CJ133" s="360"/>
      <c r="CK133" s="360"/>
      <c r="CL133" s="360"/>
      <c r="CM133" s="360"/>
      <c r="CN133" s="586"/>
      <c r="DB133" s="586"/>
    </row>
    <row r="134" spans="4:106" ht="15" hidden="1" x14ac:dyDescent="0.25">
      <c r="E134" s="360"/>
      <c r="F134" s="360"/>
      <c r="G134" s="360"/>
      <c r="H134" s="360"/>
      <c r="I134" s="360"/>
      <c r="J134" s="360"/>
      <c r="K134" s="637"/>
      <c r="P134" s="360"/>
      <c r="AB134" s="637"/>
      <c r="AC134" s="637"/>
      <c r="AD134" s="637"/>
      <c r="AE134" s="637"/>
      <c r="AF134" s="637"/>
      <c r="AG134" s="360"/>
      <c r="CC134" s="360"/>
      <c r="CD134" s="360"/>
      <c r="CE134" s="360"/>
      <c r="CF134" s="360"/>
      <c r="CG134" s="360"/>
      <c r="CH134" s="360"/>
      <c r="CI134" s="360"/>
      <c r="CJ134" s="360"/>
      <c r="CK134" s="360"/>
      <c r="CL134" s="360"/>
      <c r="CM134" s="360"/>
      <c r="CN134" s="586"/>
      <c r="DB134" s="586"/>
    </row>
    <row r="135" spans="4:106" ht="15" hidden="1" x14ac:dyDescent="0.25">
      <c r="E135" s="360"/>
      <c r="F135" s="360"/>
      <c r="G135" s="360"/>
      <c r="H135" s="360"/>
      <c r="I135" s="360"/>
      <c r="J135" s="360"/>
      <c r="K135" s="637"/>
      <c r="P135" s="360"/>
      <c r="AB135" s="637"/>
      <c r="AC135" s="637"/>
      <c r="AD135" s="637"/>
      <c r="AE135" s="637"/>
      <c r="AF135" s="637"/>
      <c r="AG135" s="360"/>
      <c r="CC135" s="360"/>
      <c r="CD135" s="360"/>
      <c r="CE135" s="360"/>
      <c r="CF135" s="360"/>
      <c r="CG135" s="360"/>
      <c r="CH135" s="360"/>
      <c r="CI135" s="360"/>
      <c r="CJ135" s="360"/>
      <c r="CK135" s="360"/>
      <c r="CL135" s="360"/>
      <c r="CM135" s="360"/>
      <c r="CN135" s="586"/>
      <c r="DB135" s="586"/>
    </row>
    <row r="136" spans="4:106" ht="15" hidden="1" x14ac:dyDescent="0.25">
      <c r="E136" s="360"/>
      <c r="F136" s="360"/>
      <c r="G136" s="360"/>
      <c r="H136" s="360"/>
      <c r="I136" s="360"/>
      <c r="J136" s="360"/>
      <c r="K136" s="637"/>
      <c r="P136" s="360"/>
      <c r="AB136" s="637"/>
      <c r="AC136" s="637"/>
      <c r="AD136" s="637"/>
      <c r="AE136" s="637"/>
      <c r="AF136" s="637"/>
      <c r="AG136" s="360"/>
      <c r="CC136" s="360"/>
      <c r="CD136" s="360"/>
      <c r="CE136" s="360"/>
      <c r="CF136" s="360"/>
      <c r="CG136" s="360"/>
      <c r="CH136" s="360"/>
      <c r="CI136" s="360"/>
      <c r="CJ136" s="360"/>
      <c r="CK136" s="360"/>
      <c r="CL136" s="360"/>
      <c r="CM136" s="360"/>
      <c r="CN136" s="586"/>
      <c r="DB136" s="586"/>
    </row>
    <row r="137" spans="4:106" ht="15" hidden="1" x14ac:dyDescent="0.25">
      <c r="E137" s="360"/>
      <c r="F137" s="360"/>
      <c r="G137" s="360"/>
      <c r="H137" s="360"/>
      <c r="I137" s="360"/>
      <c r="J137" s="360"/>
      <c r="K137" s="637"/>
      <c r="P137" s="360"/>
      <c r="AB137" s="637"/>
      <c r="AC137" s="637"/>
      <c r="AD137" s="637"/>
      <c r="AE137" s="637"/>
      <c r="AF137" s="637"/>
      <c r="AG137" s="360"/>
      <c r="CC137" s="360"/>
      <c r="CD137" s="360"/>
      <c r="CE137" s="360"/>
      <c r="CF137" s="360"/>
      <c r="CG137" s="360"/>
      <c r="CH137" s="360"/>
      <c r="CI137" s="360"/>
      <c r="CJ137" s="360"/>
      <c r="CK137" s="360"/>
      <c r="CL137" s="360"/>
      <c r="CM137" s="360"/>
      <c r="CN137" s="586"/>
      <c r="DB137" s="586"/>
    </row>
    <row r="138" spans="4:106" ht="15" hidden="1" x14ac:dyDescent="0.25">
      <c r="E138" s="360"/>
      <c r="F138" s="360"/>
      <c r="G138" s="360"/>
      <c r="H138" s="360"/>
      <c r="I138" s="360"/>
      <c r="J138" s="360"/>
      <c r="K138" s="637"/>
      <c r="P138" s="360"/>
      <c r="AB138" s="637"/>
      <c r="AC138" s="637"/>
      <c r="AD138" s="637"/>
      <c r="AE138" s="637"/>
      <c r="AF138" s="637"/>
      <c r="AG138" s="360"/>
      <c r="CC138" s="360"/>
      <c r="CD138" s="360"/>
      <c r="CE138" s="360"/>
      <c r="CF138" s="360"/>
      <c r="CG138" s="360"/>
      <c r="CH138" s="360"/>
      <c r="CI138" s="360"/>
      <c r="CJ138" s="360"/>
      <c r="CK138" s="360"/>
      <c r="CL138" s="360"/>
      <c r="CM138" s="360"/>
      <c r="CN138" s="586"/>
      <c r="DB138" s="586"/>
    </row>
    <row r="139" spans="4:106" ht="15" hidden="1" x14ac:dyDescent="0.25">
      <c r="E139" s="360"/>
      <c r="F139" s="360"/>
      <c r="G139" s="360"/>
      <c r="H139" s="360"/>
      <c r="I139" s="360"/>
      <c r="J139" s="360"/>
      <c r="K139" s="637"/>
      <c r="P139" s="360"/>
      <c r="AB139" s="637"/>
      <c r="AC139" s="637"/>
      <c r="AD139" s="637"/>
      <c r="AE139" s="637"/>
      <c r="AF139" s="637"/>
      <c r="AG139" s="360"/>
      <c r="CC139" s="360"/>
      <c r="CD139" s="360"/>
      <c r="CE139" s="360"/>
      <c r="CF139" s="360"/>
      <c r="CG139" s="360"/>
      <c r="CH139" s="360"/>
      <c r="CI139" s="360"/>
      <c r="CJ139" s="360"/>
      <c r="CK139" s="360"/>
      <c r="CL139" s="360"/>
      <c r="CM139" s="360"/>
      <c r="CN139" s="586"/>
      <c r="DB139" s="586"/>
    </row>
    <row r="140" spans="4:106" ht="15" hidden="1" x14ac:dyDescent="0.25">
      <c r="E140" s="360"/>
      <c r="F140" s="360"/>
      <c r="G140" s="360"/>
      <c r="H140" s="360"/>
      <c r="I140" s="360"/>
      <c r="J140" s="360"/>
      <c r="K140" s="637"/>
      <c r="P140" s="360"/>
      <c r="AB140" s="637"/>
      <c r="AC140" s="637"/>
      <c r="AD140" s="637"/>
      <c r="AE140" s="637"/>
      <c r="AF140" s="637"/>
      <c r="AG140" s="360"/>
      <c r="CC140" s="360"/>
      <c r="CD140" s="360"/>
      <c r="CE140" s="360"/>
      <c r="CF140" s="360"/>
      <c r="CG140" s="360"/>
      <c r="CH140" s="360"/>
      <c r="CI140" s="360"/>
      <c r="CJ140" s="360"/>
      <c r="CK140" s="360"/>
      <c r="CL140" s="360"/>
      <c r="CM140" s="360"/>
      <c r="CN140" s="586"/>
      <c r="DB140" s="586"/>
    </row>
    <row r="141" spans="4:106" ht="15" hidden="1" x14ac:dyDescent="0.25">
      <c r="E141" s="360"/>
      <c r="F141" s="360"/>
      <c r="G141" s="360"/>
      <c r="H141" s="360"/>
      <c r="I141" s="360"/>
      <c r="J141" s="360"/>
      <c r="K141" s="637"/>
      <c r="P141" s="360"/>
      <c r="AB141" s="637"/>
      <c r="AC141" s="637"/>
      <c r="AD141" s="637"/>
      <c r="AE141" s="637"/>
      <c r="AF141" s="637"/>
      <c r="AG141" s="360"/>
      <c r="CC141" s="360"/>
      <c r="CD141" s="360"/>
      <c r="CE141" s="360"/>
      <c r="CF141" s="360"/>
      <c r="CG141" s="360"/>
      <c r="CH141" s="360"/>
      <c r="CI141" s="360"/>
      <c r="CJ141" s="360"/>
      <c r="CK141" s="360"/>
      <c r="CL141" s="360"/>
      <c r="CM141" s="360"/>
      <c r="CN141" s="586"/>
      <c r="DB141" s="586"/>
    </row>
    <row r="142" spans="4:106" ht="15" hidden="1" x14ac:dyDescent="0.25">
      <c r="E142" s="360"/>
      <c r="F142" s="360"/>
      <c r="G142" s="360"/>
      <c r="H142" s="360"/>
      <c r="I142" s="360"/>
      <c r="J142" s="360"/>
      <c r="K142" s="637"/>
      <c r="P142" s="360"/>
      <c r="AB142" s="637"/>
      <c r="AC142" s="637"/>
      <c r="AD142" s="637"/>
      <c r="AE142" s="637"/>
      <c r="AF142" s="637"/>
      <c r="AG142" s="360"/>
      <c r="CC142" s="360"/>
      <c r="CD142" s="360"/>
      <c r="CE142" s="360"/>
      <c r="CF142" s="360"/>
      <c r="CG142" s="360"/>
      <c r="CH142" s="360"/>
      <c r="CI142" s="360"/>
      <c r="CJ142" s="360"/>
      <c r="CK142" s="360"/>
      <c r="CL142" s="360"/>
      <c r="CM142" s="360"/>
      <c r="CN142" s="586"/>
      <c r="DB142" s="586"/>
    </row>
    <row r="143" spans="4:106" ht="15" hidden="1" x14ac:dyDescent="0.25">
      <c r="E143" s="360"/>
      <c r="F143" s="360"/>
      <c r="G143" s="360"/>
      <c r="H143" s="360"/>
      <c r="I143" s="360"/>
      <c r="J143" s="360"/>
      <c r="K143" s="637"/>
      <c r="P143" s="360"/>
      <c r="AB143" s="637"/>
      <c r="AC143" s="637"/>
      <c r="AD143" s="637"/>
      <c r="AE143" s="637"/>
      <c r="AF143" s="637"/>
      <c r="AG143" s="360"/>
      <c r="CC143" s="360"/>
      <c r="CD143" s="360"/>
      <c r="CE143" s="360"/>
      <c r="CF143" s="360"/>
      <c r="CG143" s="360"/>
      <c r="CH143" s="360"/>
      <c r="CI143" s="360"/>
      <c r="CJ143" s="360"/>
      <c r="CK143" s="360"/>
      <c r="CL143" s="360"/>
      <c r="CM143" s="360"/>
      <c r="CN143" s="586"/>
      <c r="DB143" s="586"/>
    </row>
    <row r="144" spans="4:106" ht="15" hidden="1" x14ac:dyDescent="0.25">
      <c r="E144" s="360"/>
      <c r="F144" s="360"/>
      <c r="G144" s="360"/>
      <c r="H144" s="360"/>
      <c r="I144" s="360"/>
      <c r="J144" s="360"/>
      <c r="K144" s="637"/>
      <c r="P144" s="360"/>
      <c r="AB144" s="637"/>
      <c r="AC144" s="637"/>
      <c r="AD144" s="637"/>
      <c r="AE144" s="637"/>
      <c r="AF144" s="637"/>
      <c r="AG144" s="360"/>
      <c r="CC144" s="360"/>
      <c r="CD144" s="360"/>
      <c r="CE144" s="360"/>
      <c r="CF144" s="360"/>
      <c r="CG144" s="360"/>
      <c r="CH144" s="360"/>
      <c r="CI144" s="360"/>
      <c r="CJ144" s="360"/>
      <c r="CK144" s="360"/>
      <c r="CL144" s="360"/>
      <c r="CM144" s="360"/>
      <c r="CN144" s="586"/>
      <c r="DB144" s="586"/>
    </row>
    <row r="145" spans="5:106" ht="15" hidden="1" x14ac:dyDescent="0.25">
      <c r="E145" s="360"/>
      <c r="F145" s="360"/>
      <c r="G145" s="360"/>
      <c r="H145" s="360"/>
      <c r="I145" s="360"/>
      <c r="J145" s="360"/>
      <c r="K145" s="637"/>
      <c r="P145" s="360"/>
      <c r="AB145" s="637"/>
      <c r="AC145" s="637"/>
      <c r="AD145" s="637"/>
      <c r="AE145" s="637"/>
      <c r="AF145" s="637"/>
      <c r="AG145" s="360"/>
      <c r="CC145" s="360"/>
      <c r="CD145" s="360"/>
      <c r="CE145" s="360"/>
      <c r="CF145" s="360"/>
      <c r="CG145" s="360"/>
      <c r="CH145" s="360"/>
      <c r="CI145" s="360"/>
      <c r="CJ145" s="360"/>
      <c r="CK145" s="360"/>
      <c r="CL145" s="360"/>
      <c r="CM145" s="360"/>
      <c r="CN145" s="586"/>
      <c r="DB145" s="586"/>
    </row>
    <row r="146" spans="5:106" ht="15" hidden="1" x14ac:dyDescent="0.25">
      <c r="E146" s="360"/>
      <c r="F146" s="360"/>
      <c r="G146" s="360"/>
      <c r="H146" s="360"/>
      <c r="I146" s="360"/>
      <c r="J146" s="360"/>
      <c r="K146" s="637"/>
      <c r="P146" s="360"/>
      <c r="AB146" s="637"/>
      <c r="AC146" s="637"/>
      <c r="AD146" s="637"/>
      <c r="AE146" s="637"/>
      <c r="AF146" s="637"/>
      <c r="AG146" s="360"/>
      <c r="CC146" s="360"/>
      <c r="CD146" s="360"/>
      <c r="CE146" s="360"/>
      <c r="CF146" s="360"/>
      <c r="CG146" s="360"/>
      <c r="CH146" s="360"/>
      <c r="CI146" s="360"/>
      <c r="CJ146" s="360"/>
      <c r="CK146" s="360"/>
      <c r="CL146" s="360"/>
      <c r="CM146" s="360"/>
      <c r="CN146" s="586"/>
      <c r="DB146" s="586"/>
    </row>
    <row r="147" spans="5:106" ht="15" hidden="1" x14ac:dyDescent="0.25">
      <c r="E147" s="360"/>
      <c r="F147" s="360"/>
      <c r="G147" s="360"/>
      <c r="H147" s="360"/>
      <c r="I147" s="360"/>
      <c r="J147" s="360"/>
      <c r="K147" s="637"/>
      <c r="P147" s="360"/>
      <c r="AB147" s="637"/>
      <c r="AC147" s="637"/>
      <c r="AD147" s="637"/>
      <c r="AE147" s="637"/>
      <c r="AF147" s="637"/>
      <c r="AG147" s="360"/>
      <c r="CC147" s="360"/>
      <c r="CD147" s="360"/>
      <c r="CE147" s="360"/>
      <c r="CF147" s="360"/>
      <c r="CG147" s="360"/>
      <c r="CH147" s="360"/>
      <c r="CI147" s="360"/>
      <c r="CJ147" s="360"/>
      <c r="CK147" s="360"/>
      <c r="CL147" s="360"/>
      <c r="CM147" s="360"/>
      <c r="CN147" s="586"/>
      <c r="DB147" s="586"/>
    </row>
    <row r="148" spans="5:106" ht="15" hidden="1" x14ac:dyDescent="0.25">
      <c r="E148" s="360"/>
      <c r="F148" s="360"/>
      <c r="G148" s="360"/>
      <c r="H148" s="360"/>
      <c r="I148" s="360"/>
      <c r="J148" s="360"/>
      <c r="K148" s="637"/>
      <c r="P148" s="360"/>
      <c r="AB148" s="637"/>
      <c r="AC148" s="637"/>
      <c r="AD148" s="637"/>
      <c r="AE148" s="637"/>
      <c r="AF148" s="637"/>
      <c r="AG148" s="360"/>
      <c r="CC148" s="360"/>
      <c r="CD148" s="360"/>
      <c r="CE148" s="360"/>
      <c r="CF148" s="360"/>
      <c r="CG148" s="360"/>
      <c r="CH148" s="360"/>
      <c r="CI148" s="360"/>
      <c r="CJ148" s="360"/>
      <c r="CK148" s="360"/>
      <c r="CL148" s="360"/>
      <c r="CM148" s="360"/>
      <c r="CN148" s="586"/>
      <c r="DB148" s="586"/>
    </row>
    <row r="149" spans="5:106" ht="15" hidden="1" x14ac:dyDescent="0.25">
      <c r="E149" s="360"/>
      <c r="F149" s="360"/>
      <c r="G149" s="360"/>
      <c r="H149" s="360"/>
      <c r="I149" s="360"/>
      <c r="J149" s="360"/>
      <c r="K149" s="637"/>
      <c r="P149" s="360"/>
      <c r="AB149" s="637"/>
      <c r="AC149" s="637"/>
      <c r="AD149" s="637"/>
      <c r="AE149" s="637"/>
      <c r="AF149" s="637"/>
      <c r="AG149" s="360"/>
      <c r="CC149" s="360"/>
      <c r="CD149" s="360"/>
      <c r="CE149" s="360"/>
      <c r="CF149" s="360"/>
      <c r="CG149" s="360"/>
      <c r="CH149" s="360"/>
      <c r="CI149" s="360"/>
      <c r="CJ149" s="360"/>
      <c r="CK149" s="360"/>
      <c r="CL149" s="360"/>
      <c r="CM149" s="360"/>
      <c r="CN149" s="586"/>
      <c r="DB149" s="586"/>
    </row>
    <row r="150" spans="5:106" ht="15" hidden="1" x14ac:dyDescent="0.25">
      <c r="E150" s="360"/>
      <c r="F150" s="360"/>
      <c r="G150" s="360"/>
      <c r="H150" s="360"/>
      <c r="I150" s="360"/>
      <c r="J150" s="360"/>
      <c r="K150" s="637"/>
      <c r="P150" s="360"/>
      <c r="AB150" s="637"/>
      <c r="AC150" s="637"/>
      <c r="AD150" s="637"/>
      <c r="AE150" s="637"/>
      <c r="AF150" s="637"/>
      <c r="AG150" s="360"/>
      <c r="CC150" s="360"/>
      <c r="CD150" s="360"/>
      <c r="CE150" s="360"/>
      <c r="CF150" s="360"/>
      <c r="CG150" s="360"/>
      <c r="CH150" s="360"/>
      <c r="CI150" s="360"/>
      <c r="CJ150" s="360"/>
      <c r="CK150" s="360"/>
      <c r="CL150" s="360"/>
      <c r="CM150" s="360"/>
      <c r="CN150" s="586"/>
      <c r="DB150" s="586"/>
    </row>
    <row r="151" spans="5:106" ht="15" hidden="1" x14ac:dyDescent="0.25">
      <c r="E151" s="360"/>
      <c r="F151" s="360"/>
      <c r="G151" s="360"/>
      <c r="H151" s="360"/>
      <c r="I151" s="360"/>
      <c r="J151" s="360"/>
      <c r="K151" s="637"/>
      <c r="P151" s="360"/>
      <c r="AB151" s="637"/>
      <c r="AC151" s="637"/>
      <c r="AD151" s="637"/>
      <c r="AE151" s="637"/>
      <c r="AF151" s="637"/>
      <c r="AG151" s="360"/>
      <c r="CC151" s="360"/>
      <c r="CD151" s="360"/>
      <c r="CE151" s="360"/>
      <c r="CF151" s="360"/>
      <c r="CG151" s="360"/>
      <c r="CH151" s="360"/>
      <c r="CI151" s="360"/>
      <c r="CJ151" s="360"/>
      <c r="CK151" s="360"/>
      <c r="CL151" s="360"/>
      <c r="CM151" s="360"/>
      <c r="CN151" s="586"/>
      <c r="DB151" s="586"/>
    </row>
    <row r="152" spans="5:106" ht="15" hidden="1" x14ac:dyDescent="0.25">
      <c r="E152" s="360"/>
      <c r="F152" s="360"/>
      <c r="G152" s="360"/>
      <c r="H152" s="360"/>
      <c r="I152" s="360"/>
      <c r="J152" s="360"/>
      <c r="K152" s="637"/>
      <c r="P152" s="360"/>
      <c r="AB152" s="637"/>
      <c r="AC152" s="637"/>
      <c r="AD152" s="637"/>
      <c r="AE152" s="637"/>
      <c r="AF152" s="637"/>
      <c r="AG152" s="360"/>
      <c r="CC152" s="360"/>
      <c r="CD152" s="360"/>
      <c r="CE152" s="360"/>
      <c r="CF152" s="360"/>
      <c r="CG152" s="360"/>
      <c r="CH152" s="360"/>
      <c r="CI152" s="360"/>
      <c r="CJ152" s="360"/>
      <c r="CK152" s="360"/>
      <c r="CL152" s="360"/>
      <c r="CM152" s="360"/>
      <c r="CN152" s="586"/>
      <c r="DB152" s="586"/>
    </row>
    <row r="153" spans="5:106" ht="15" hidden="1" x14ac:dyDescent="0.25">
      <c r="CC153" s="360"/>
      <c r="CD153" s="360"/>
      <c r="CE153" s="360"/>
      <c r="CF153" s="360"/>
      <c r="CG153" s="360"/>
      <c r="CH153" s="360"/>
      <c r="CI153" s="360"/>
      <c r="CJ153" s="360"/>
      <c r="CK153" s="360"/>
      <c r="CL153" s="360"/>
      <c r="CM153" s="360"/>
      <c r="CN153" s="586"/>
      <c r="DB153" s="586"/>
    </row>
    <row r="154" spans="5:106" ht="15" hidden="1" x14ac:dyDescent="0.25">
      <c r="CC154" s="360"/>
      <c r="CD154" s="360"/>
      <c r="CE154" s="360"/>
      <c r="CF154" s="360"/>
      <c r="CG154" s="360"/>
      <c r="CH154" s="360"/>
      <c r="CI154" s="360"/>
      <c r="CJ154" s="360"/>
      <c r="CK154" s="360"/>
      <c r="CL154" s="360"/>
      <c r="CM154" s="360"/>
      <c r="CN154" s="586"/>
      <c r="DB154" s="586"/>
    </row>
    <row r="155" spans="5:106" ht="15" hidden="1" x14ac:dyDescent="0.25">
      <c r="CC155" s="360"/>
      <c r="CD155" s="360"/>
      <c r="CE155" s="360"/>
      <c r="CF155" s="360"/>
      <c r="CG155" s="360"/>
      <c r="CH155" s="360"/>
      <c r="CI155" s="360"/>
      <c r="CJ155" s="360"/>
      <c r="CK155" s="360"/>
      <c r="CL155" s="360"/>
      <c r="CM155" s="360"/>
      <c r="CN155" s="586"/>
      <c r="DB155" s="586"/>
    </row>
  </sheetData>
  <sheetProtection password="C022" sheet="1" objects="1" scenarios="1"/>
  <mergeCells count="3">
    <mergeCell ref="AM1:BC1"/>
    <mergeCell ref="AM3:AV3"/>
    <mergeCell ref="AM31:AS33"/>
  </mergeCells>
  <dataValidations count="1">
    <dataValidation type="list" allowBlank="1" showInputMessage="1" showErrorMessage="1" sqref="AZ3:AZ5 AN4">
      <formula1>$A$2:$A$6</formula1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6"/>
  <sheetViews>
    <sheetView topLeftCell="AF1" zoomScaleNormal="100" workbookViewId="0">
      <selection activeCell="AM69" sqref="AM69:AM72"/>
    </sheetView>
  </sheetViews>
  <sheetFormatPr defaultColWidth="0" defaultRowHeight="14.4" zeroHeight="1" x14ac:dyDescent="0.3"/>
  <cols>
    <col min="1" max="1" width="28.6640625" style="350" hidden="1" customWidth="1"/>
    <col min="2" max="2" width="9.109375" style="350" hidden="1" customWidth="1"/>
    <col min="3" max="3" width="42.33203125" style="350" hidden="1" customWidth="1"/>
    <col min="4" max="9" width="9.109375" style="350" hidden="1" customWidth="1"/>
    <col min="10" max="10" width="28.6640625" style="350" hidden="1" customWidth="1"/>
    <col min="11" max="17" width="9.109375" style="350" hidden="1" customWidth="1"/>
    <col min="18" max="18" width="28.6640625" style="350" hidden="1" customWidth="1"/>
    <col min="19" max="19" width="9.109375" style="350" hidden="1" customWidth="1"/>
    <col min="20" max="20" width="101.33203125" style="350" hidden="1" customWidth="1"/>
    <col min="21" max="26" width="9.109375" style="350" hidden="1" customWidth="1"/>
    <col min="27" max="27" width="28.6640625" style="350" hidden="1" customWidth="1"/>
    <col min="28" max="31" width="9.109375" style="350" hidden="1" customWidth="1"/>
    <col min="32" max="33" width="9.109375" style="350" customWidth="1"/>
    <col min="34" max="34" width="98.5546875" style="350" bestFit="1" customWidth="1"/>
    <col min="35" max="41" width="9.109375" style="350" customWidth="1"/>
    <col min="42" max="42" width="97.33203125" style="350" bestFit="1" customWidth="1"/>
    <col min="43" max="52" width="9.109375" style="350" customWidth="1"/>
    <col min="53" max="16384" width="9.109375" style="350" hidden="1"/>
  </cols>
  <sheetData>
    <row r="1" spans="1:48" ht="15" x14ac:dyDescent="0.25">
      <c r="AH1" s="864" t="s">
        <v>682</v>
      </c>
      <c r="AI1" s="864"/>
      <c r="AJ1" s="864"/>
      <c r="AK1" s="864"/>
      <c r="AL1" s="864"/>
    </row>
    <row r="2" spans="1:48" ht="18" x14ac:dyDescent="0.35">
      <c r="C2" s="643" t="s">
        <v>683</v>
      </c>
      <c r="T2" s="643" t="s">
        <v>683</v>
      </c>
      <c r="AH2" s="315" t="s">
        <v>738</v>
      </c>
      <c r="AI2" s="645" t="s">
        <v>684</v>
      </c>
      <c r="AP2" s="643"/>
    </row>
    <row r="3" spans="1:48" ht="18.75" x14ac:dyDescent="0.3">
      <c r="A3" s="558" t="s">
        <v>549</v>
      </c>
      <c r="R3" s="558" t="s">
        <v>549</v>
      </c>
      <c r="AI3" s="863" t="s">
        <v>685</v>
      </c>
      <c r="AJ3" s="863"/>
      <c r="AK3" s="863"/>
      <c r="AL3" s="863"/>
      <c r="AM3" s="863"/>
      <c r="AN3" s="863"/>
      <c r="AO3" s="863"/>
      <c r="AP3" s="863"/>
      <c r="AQ3" s="863"/>
      <c r="AR3" s="863"/>
    </row>
    <row r="4" spans="1:48" ht="15.75" thickBot="1" x14ac:dyDescent="0.3">
      <c r="A4" s="558" t="s">
        <v>684</v>
      </c>
      <c r="R4" s="558" t="s">
        <v>684</v>
      </c>
    </row>
    <row r="5" spans="1:48" ht="15" x14ac:dyDescent="0.25">
      <c r="A5" s="558" t="s">
        <v>686</v>
      </c>
      <c r="D5" s="644" t="s">
        <v>1</v>
      </c>
      <c r="E5" s="644" t="s">
        <v>2</v>
      </c>
      <c r="F5" s="644" t="s">
        <v>3</v>
      </c>
      <c r="G5" s="644" t="s">
        <v>112</v>
      </c>
      <c r="H5" s="644" t="s">
        <v>124</v>
      </c>
      <c r="I5" s="644" t="s">
        <v>135</v>
      </c>
      <c r="R5" s="558" t="s">
        <v>686</v>
      </c>
      <c r="U5" s="644" t="s">
        <v>1</v>
      </c>
      <c r="V5" s="644" t="s">
        <v>2</v>
      </c>
      <c r="W5" s="644" t="s">
        <v>3</v>
      </c>
      <c r="X5" s="644" t="s">
        <v>112</v>
      </c>
      <c r="Y5" s="644" t="s">
        <v>124</v>
      </c>
      <c r="Z5" s="644" t="s">
        <v>135</v>
      </c>
      <c r="AH5" s="631" t="s">
        <v>687</v>
      </c>
      <c r="AI5" s="507" t="s">
        <v>1</v>
      </c>
      <c r="AJ5" s="507" t="s">
        <v>2</v>
      </c>
      <c r="AK5" s="507" t="s">
        <v>3</v>
      </c>
      <c r="AL5" s="507" t="s">
        <v>112</v>
      </c>
      <c r="AM5" s="507" t="s">
        <v>124</v>
      </c>
      <c r="AN5" s="508" t="s">
        <v>135</v>
      </c>
      <c r="AP5" s="631" t="s">
        <v>687</v>
      </c>
      <c r="AQ5" s="507" t="s">
        <v>1</v>
      </c>
      <c r="AR5" s="507" t="s">
        <v>2</v>
      </c>
      <c r="AS5" s="507" t="s">
        <v>3</v>
      </c>
      <c r="AT5" s="507" t="s">
        <v>112</v>
      </c>
      <c r="AU5" s="507" t="s">
        <v>124</v>
      </c>
      <c r="AV5" s="508" t="s">
        <v>135</v>
      </c>
    </row>
    <row r="6" spans="1:48" ht="15" x14ac:dyDescent="0.25">
      <c r="C6" s="350" t="s">
        <v>688</v>
      </c>
      <c r="D6" s="646">
        <v>18975</v>
      </c>
      <c r="E6" s="646">
        <v>19250</v>
      </c>
      <c r="F6" s="646">
        <v>19890</v>
      </c>
      <c r="G6" s="646">
        <v>20235</v>
      </c>
      <c r="H6" s="646">
        <v>22840</v>
      </c>
      <c r="I6" s="646">
        <v>23580</v>
      </c>
      <c r="T6" s="350" t="s">
        <v>688</v>
      </c>
      <c r="U6" s="360">
        <v>0.45182649489200577</v>
      </c>
      <c r="V6" s="360">
        <v>0.44875967365967367</v>
      </c>
      <c r="W6" s="360">
        <v>0.45506337802590036</v>
      </c>
      <c r="X6" s="360">
        <v>0.45610481235207934</v>
      </c>
      <c r="Y6" s="360">
        <v>0.47252550123109394</v>
      </c>
      <c r="Z6" s="360">
        <v>0.47623298461041325</v>
      </c>
      <c r="AH6" s="513" t="s">
        <v>688</v>
      </c>
      <c r="AI6" s="319">
        <v>18975</v>
      </c>
      <c r="AJ6" s="319">
        <v>19250</v>
      </c>
      <c r="AK6" s="319">
        <v>19890</v>
      </c>
      <c r="AL6" s="319">
        <v>20235</v>
      </c>
      <c r="AM6" s="319">
        <v>22840</v>
      </c>
      <c r="AN6" s="650">
        <v>23580</v>
      </c>
      <c r="AP6" s="653" t="s">
        <v>688</v>
      </c>
      <c r="AQ6" s="279">
        <v>0.45182649489200577</v>
      </c>
      <c r="AR6" s="279">
        <v>0.44875967365967367</v>
      </c>
      <c r="AS6" s="279">
        <v>0.45506337802590036</v>
      </c>
      <c r="AT6" s="279">
        <v>0.45610481235207934</v>
      </c>
      <c r="AU6" s="279">
        <v>0.47252550123109394</v>
      </c>
      <c r="AV6" s="283">
        <v>0.47623298461041325</v>
      </c>
    </row>
    <row r="7" spans="1:48" ht="15.75" thickBot="1" x14ac:dyDescent="0.3">
      <c r="C7" s="350" t="s">
        <v>689</v>
      </c>
      <c r="D7" s="646">
        <v>23020</v>
      </c>
      <c r="E7" s="646">
        <v>23650</v>
      </c>
      <c r="F7" s="646">
        <v>23815</v>
      </c>
      <c r="G7" s="646">
        <v>24130</v>
      </c>
      <c r="H7" s="646">
        <v>25495</v>
      </c>
      <c r="I7" s="646">
        <v>25935</v>
      </c>
      <c r="T7" s="350" t="s">
        <v>689</v>
      </c>
      <c r="U7" s="360">
        <v>0.54817350510799423</v>
      </c>
      <c r="V7" s="360">
        <v>0.55124032634032627</v>
      </c>
      <c r="W7" s="360">
        <v>0.54493662197409964</v>
      </c>
      <c r="X7" s="360">
        <v>0.54389518764792066</v>
      </c>
      <c r="Y7" s="360">
        <v>0.52747449876890606</v>
      </c>
      <c r="Z7" s="360">
        <v>0.52376701538958681</v>
      </c>
      <c r="AH7" s="513" t="s">
        <v>689</v>
      </c>
      <c r="AI7" s="319">
        <v>23020</v>
      </c>
      <c r="AJ7" s="319">
        <v>23650</v>
      </c>
      <c r="AK7" s="319">
        <v>23815</v>
      </c>
      <c r="AL7" s="319">
        <v>24130</v>
      </c>
      <c r="AM7" s="319">
        <v>25495</v>
      </c>
      <c r="AN7" s="650">
        <v>25935</v>
      </c>
      <c r="AP7" s="654" t="s">
        <v>689</v>
      </c>
      <c r="AQ7" s="288">
        <v>0.54817350510799423</v>
      </c>
      <c r="AR7" s="288">
        <v>0.55124032634032627</v>
      </c>
      <c r="AS7" s="288">
        <v>0.54493662197409964</v>
      </c>
      <c r="AT7" s="288">
        <v>0.54389518764792066</v>
      </c>
      <c r="AU7" s="288">
        <v>0.52747449876890606</v>
      </c>
      <c r="AV7" s="289">
        <v>0.52376701538958681</v>
      </c>
    </row>
    <row r="8" spans="1:48" ht="15.75" thickBot="1" x14ac:dyDescent="0.3">
      <c r="C8" s="350" t="s">
        <v>690</v>
      </c>
      <c r="D8" s="646">
        <v>41995</v>
      </c>
      <c r="E8" s="646">
        <v>42900</v>
      </c>
      <c r="F8" s="646">
        <v>43705</v>
      </c>
      <c r="G8" s="646">
        <v>44365</v>
      </c>
      <c r="H8" s="646">
        <v>48330</v>
      </c>
      <c r="I8" s="646">
        <v>49515</v>
      </c>
      <c r="U8" s="647"/>
      <c r="V8" s="647"/>
      <c r="W8" s="647"/>
      <c r="X8" s="647"/>
      <c r="Y8" s="647"/>
      <c r="Z8" s="647"/>
      <c r="AH8" s="533" t="s">
        <v>690</v>
      </c>
      <c r="AI8" s="651">
        <v>41995</v>
      </c>
      <c r="AJ8" s="651">
        <v>42900</v>
      </c>
      <c r="AK8" s="651">
        <v>43705</v>
      </c>
      <c r="AL8" s="651">
        <v>44365</v>
      </c>
      <c r="AM8" s="651">
        <v>48330</v>
      </c>
      <c r="AN8" s="652">
        <v>49515</v>
      </c>
      <c r="AQ8" s="647"/>
      <c r="AR8" s="647"/>
      <c r="AS8" s="647"/>
      <c r="AT8" s="647"/>
      <c r="AU8" s="647"/>
      <c r="AV8" s="647"/>
    </row>
    <row r="9" spans="1:48" ht="15" x14ac:dyDescent="0.25">
      <c r="AH9" s="541"/>
      <c r="AI9" s="317"/>
      <c r="AJ9" s="317"/>
      <c r="AK9" s="317"/>
      <c r="AL9" s="317"/>
      <c r="AM9" s="317"/>
      <c r="AN9" s="317"/>
    </row>
    <row r="10" spans="1:48" ht="15" x14ac:dyDescent="0.25"/>
    <row r="11" spans="1:48" ht="18.75" x14ac:dyDescent="0.3">
      <c r="C11" s="643" t="s">
        <v>691</v>
      </c>
      <c r="T11" s="643" t="s">
        <v>691</v>
      </c>
    </row>
    <row r="12" spans="1:48" ht="18.75" x14ac:dyDescent="0.3">
      <c r="AI12" s="863" t="s">
        <v>692</v>
      </c>
      <c r="AJ12" s="863"/>
      <c r="AK12" s="863"/>
      <c r="AL12" s="863"/>
      <c r="AM12" s="863"/>
      <c r="AN12" s="863"/>
      <c r="AO12" s="863"/>
      <c r="AP12" s="863"/>
      <c r="AQ12" s="863"/>
      <c r="AR12" s="863"/>
      <c r="AS12" s="648"/>
      <c r="AT12" s="648"/>
      <c r="AU12" s="648"/>
    </row>
    <row r="13" spans="1:48" ht="15.75" thickBot="1" x14ac:dyDescent="0.3">
      <c r="D13" s="644" t="s">
        <v>1</v>
      </c>
      <c r="E13" s="644" t="s">
        <v>2</v>
      </c>
      <c r="F13" s="644" t="s">
        <v>3</v>
      </c>
      <c r="G13" s="644" t="s">
        <v>112</v>
      </c>
      <c r="H13" s="644" t="s">
        <v>124</v>
      </c>
      <c r="I13" s="644" t="s">
        <v>135</v>
      </c>
      <c r="J13" s="363" t="s">
        <v>693</v>
      </c>
      <c r="K13" s="451" t="s">
        <v>468</v>
      </c>
      <c r="L13" s="451" t="s">
        <v>469</v>
      </c>
      <c r="M13" s="451" t="s">
        <v>470</v>
      </c>
      <c r="U13" s="644" t="s">
        <v>1</v>
      </c>
      <c r="V13" s="644" t="s">
        <v>2</v>
      </c>
      <c r="W13" s="644" t="s">
        <v>3</v>
      </c>
      <c r="X13" s="644" t="s">
        <v>112</v>
      </c>
      <c r="Y13" s="644" t="s">
        <v>124</v>
      </c>
      <c r="Z13" s="644" t="s">
        <v>135</v>
      </c>
      <c r="AA13" s="363" t="s">
        <v>693</v>
      </c>
      <c r="AB13" s="451" t="s">
        <v>468</v>
      </c>
      <c r="AC13" s="451" t="s">
        <v>469</v>
      </c>
      <c r="AD13" s="451" t="s">
        <v>470</v>
      </c>
    </row>
    <row r="14" spans="1:48" ht="15" x14ac:dyDescent="0.25">
      <c r="C14" s="350" t="s">
        <v>815</v>
      </c>
      <c r="D14" s="646">
        <v>360</v>
      </c>
      <c r="E14" s="646">
        <v>375</v>
      </c>
      <c r="F14" s="646">
        <v>550</v>
      </c>
      <c r="G14" s="646">
        <v>665</v>
      </c>
      <c r="H14" s="646">
        <v>1255</v>
      </c>
      <c r="I14" s="646">
        <v>1435</v>
      </c>
      <c r="J14" s="350" t="s">
        <v>684</v>
      </c>
      <c r="K14" s="350">
        <f>ROWS($J$14:J14)</f>
        <v>1</v>
      </c>
      <c r="L14" s="350">
        <f t="shared" ref="L14:L35" si="0">IF($AI$2=J14,K14,"")</f>
        <v>1</v>
      </c>
      <c r="M14" s="350">
        <f>IFERROR(SMALL($L$14:$L$35,ROWS($L$14:L14)),"")</f>
        <v>1</v>
      </c>
      <c r="T14" s="350" t="s">
        <v>815</v>
      </c>
      <c r="U14" s="360">
        <v>1.9018054080548973E-2</v>
      </c>
      <c r="V14" s="360">
        <v>1.9364952557658275E-2</v>
      </c>
      <c r="W14" s="360">
        <v>2.7613756347729904E-2</v>
      </c>
      <c r="X14" s="360">
        <v>3.2813296110864837E-2</v>
      </c>
      <c r="Y14" s="360">
        <v>5.498644123755398E-2</v>
      </c>
      <c r="Z14" s="360">
        <v>6.0831519312168993E-2</v>
      </c>
      <c r="AA14" s="350" t="s">
        <v>684</v>
      </c>
      <c r="AB14" s="350">
        <f>ROWS($J$14:AA14)</f>
        <v>1</v>
      </c>
      <c r="AC14" s="350">
        <f>IF($AI$2=AA14,AB14,"")</f>
        <v>1</v>
      </c>
      <c r="AD14" s="350">
        <f>IFERROR(SMALL($AC$14:$AC$33,ROWS($L$14:AC14)),"")</f>
        <v>1</v>
      </c>
      <c r="AH14" s="631" t="s">
        <v>477</v>
      </c>
      <c r="AI14" s="507" t="s">
        <v>1</v>
      </c>
      <c r="AJ14" s="507" t="s">
        <v>2</v>
      </c>
      <c r="AK14" s="507" t="s">
        <v>3</v>
      </c>
      <c r="AL14" s="507" t="s">
        <v>112</v>
      </c>
      <c r="AM14" s="507" t="s">
        <v>124</v>
      </c>
      <c r="AN14" s="508" t="s">
        <v>135</v>
      </c>
      <c r="AP14" s="631" t="s">
        <v>477</v>
      </c>
      <c r="AQ14" s="507" t="s">
        <v>1</v>
      </c>
      <c r="AR14" s="507" t="s">
        <v>2</v>
      </c>
      <c r="AS14" s="507" t="s">
        <v>3</v>
      </c>
      <c r="AT14" s="507" t="s">
        <v>112</v>
      </c>
      <c r="AU14" s="507" t="s">
        <v>124</v>
      </c>
      <c r="AV14" s="508" t="s">
        <v>135</v>
      </c>
    </row>
    <row r="15" spans="1:48" ht="15" x14ac:dyDescent="0.25">
      <c r="C15" s="350" t="s">
        <v>694</v>
      </c>
      <c r="D15" s="646">
        <v>2090</v>
      </c>
      <c r="E15" s="646">
        <v>2120</v>
      </c>
      <c r="F15" s="646">
        <v>2350</v>
      </c>
      <c r="G15" s="646">
        <v>2405</v>
      </c>
      <c r="H15" s="646">
        <v>3015</v>
      </c>
      <c r="I15" s="646">
        <v>3195</v>
      </c>
      <c r="J15" s="350" t="s">
        <v>684</v>
      </c>
      <c r="K15" s="350">
        <f>ROWS($J$14:J15)</f>
        <v>2</v>
      </c>
      <c r="L15" s="350">
        <f t="shared" si="0"/>
        <v>2</v>
      </c>
      <c r="M15" s="350">
        <f>IFERROR(SMALL($L$14:$L$35,ROWS($L$14:L15)),"")</f>
        <v>2</v>
      </c>
      <c r="T15" s="350" t="s">
        <v>694</v>
      </c>
      <c r="U15" s="360">
        <v>0.11020921229817299</v>
      </c>
      <c r="V15" s="360">
        <v>0.11023650268364656</v>
      </c>
      <c r="W15" s="360">
        <v>0.11808285987229122</v>
      </c>
      <c r="X15" s="360">
        <v>0.11896314768058852</v>
      </c>
      <c r="Y15" s="360">
        <v>0.13206930841772985</v>
      </c>
      <c r="Z15" s="360">
        <v>0.13554332213326348</v>
      </c>
      <c r="AA15" s="350" t="s">
        <v>684</v>
      </c>
      <c r="AB15" s="350">
        <f>ROWS($J$14:AA15)</f>
        <v>2</v>
      </c>
      <c r="AC15" s="350">
        <f t="shared" ref="AC15:AC33" si="1">IF($AI$2=AA15,AB15,"")</f>
        <v>2</v>
      </c>
      <c r="AD15" s="350">
        <f>IFERROR(SMALL($AC$14:$AC$33,ROWS($L$14:AC15)),"")</f>
        <v>2</v>
      </c>
      <c r="AH15" s="513" t="str">
        <f>IFERROR(INDEX($C$14:$I$35,$M14,COLUMNS($AG$14:AG14)),"")</f>
        <v>25 &amp; under</v>
      </c>
      <c r="AI15" s="329">
        <f>IFERROR(INDEX($C$14:$I$35,$M14,COLUMNS($AG$14:AH14)),"")</f>
        <v>360</v>
      </c>
      <c r="AJ15" s="329">
        <f>IFERROR(INDEX($C$14:$I$35,$M14,COLUMNS($AG$14:AI14)),"")</f>
        <v>375</v>
      </c>
      <c r="AK15" s="329">
        <f>IFERROR(INDEX($C$14:$I$35,$M14,COLUMNS($AG$14:AJ14)),"")</f>
        <v>550</v>
      </c>
      <c r="AL15" s="329">
        <f>IFERROR(INDEX($C$14:$I$35,$M14,COLUMNS($AG$14:AK14)),"")</f>
        <v>665</v>
      </c>
      <c r="AM15" s="329">
        <f>IFERROR(INDEX($C$14:$I$35,$M14,COLUMNS($AG$14:AL14)),"")</f>
        <v>1255</v>
      </c>
      <c r="AN15" s="330">
        <f>IFERROR(INDEX($C$14:$I$35,$M14,COLUMNS($AG$14:AM14)),"")</f>
        <v>1435</v>
      </c>
      <c r="AP15" s="597" t="str">
        <f>IFERROR(INDEX($T$14:$Z$33,$AD14,COLUMNS($AO$15:AO15)),"")</f>
        <v>25 &amp; under</v>
      </c>
      <c r="AQ15" s="279">
        <f>IFERROR(INDEX($T$14:$Z$33,$AD14,COLUMNS($AO$15:AP15)),"")</f>
        <v>1.9018054080548973E-2</v>
      </c>
      <c r="AR15" s="279">
        <f>IFERROR(INDEX($T$14:$Z$33,$AD14,COLUMNS($AO$15:AQ15)),"")</f>
        <v>1.9364952557658275E-2</v>
      </c>
      <c r="AS15" s="279">
        <f>IFERROR(INDEX($T$14:$Z$33,$AD14,COLUMNS($AO$15:AR15)),"")</f>
        <v>2.7613756347729904E-2</v>
      </c>
      <c r="AT15" s="279">
        <f>IFERROR(INDEX($T$14:$Z$33,$AD14,COLUMNS($AO$15:AS15)),"")</f>
        <v>3.2813296110864837E-2</v>
      </c>
      <c r="AU15" s="279">
        <f>IFERROR(INDEX($T$14:$Z$33,$AD14,COLUMNS($AO$15:AT15)),"")</f>
        <v>5.498644123755398E-2</v>
      </c>
      <c r="AV15" s="283">
        <f>IFERROR(INDEX($T$14:$Z$33,$AD14,COLUMNS($AO$15:AU15)),"")</f>
        <v>6.0831519312168993E-2</v>
      </c>
    </row>
    <row r="16" spans="1:48" ht="15" x14ac:dyDescent="0.25">
      <c r="C16" s="350" t="s">
        <v>695</v>
      </c>
      <c r="D16" s="646">
        <v>3130</v>
      </c>
      <c r="E16" s="646">
        <v>3220</v>
      </c>
      <c r="F16" s="646">
        <v>3245</v>
      </c>
      <c r="G16" s="646">
        <v>3300</v>
      </c>
      <c r="H16" s="646">
        <v>3675</v>
      </c>
      <c r="I16" s="646">
        <v>3660</v>
      </c>
      <c r="J16" s="350" t="s">
        <v>684</v>
      </c>
      <c r="K16" s="350">
        <f>ROWS($J$14:J16)</f>
        <v>3</v>
      </c>
      <c r="L16" s="350">
        <f t="shared" si="0"/>
        <v>3</v>
      </c>
      <c r="M16" s="350">
        <f>IFERROR(SMALL($L$14:$L$35,ROWS($L$14:L16)),"")</f>
        <v>3</v>
      </c>
      <c r="T16" s="350" t="s">
        <v>695</v>
      </c>
      <c r="U16" s="360">
        <v>0.16489165179947876</v>
      </c>
      <c r="V16" s="360">
        <v>0.16721354222126877</v>
      </c>
      <c r="W16" s="360">
        <v>0.16324450701392729</v>
      </c>
      <c r="X16" s="360">
        <v>0.16318533794512405</v>
      </c>
      <c r="Y16" s="360">
        <v>0.16101670795086878</v>
      </c>
      <c r="Z16" s="360">
        <v>0.15525349434971109</v>
      </c>
      <c r="AA16" s="350" t="s">
        <v>684</v>
      </c>
      <c r="AB16" s="350">
        <f>ROWS($J$14:AA16)</f>
        <v>3</v>
      </c>
      <c r="AC16" s="350">
        <f t="shared" si="1"/>
        <v>3</v>
      </c>
      <c r="AD16" s="350">
        <f>IFERROR(SMALL($AC$14:$AC$33,ROWS($L$14:AC16)),"")</f>
        <v>3</v>
      </c>
      <c r="AH16" s="513" t="str">
        <f>IFERROR(INDEX($C$14:$I$35,$M15,COLUMNS($AG$14:AG15)),"")</f>
        <v>26-30</v>
      </c>
      <c r="AI16" s="329">
        <f>IFERROR(INDEX($C$14:$I$35,$M15,COLUMNS($AG$14:AH15)),"")</f>
        <v>2090</v>
      </c>
      <c r="AJ16" s="329">
        <f>IFERROR(INDEX($C$14:$I$35,$M15,COLUMNS($AG$14:AI15)),"")</f>
        <v>2120</v>
      </c>
      <c r="AK16" s="329">
        <f>IFERROR(INDEX($C$14:$I$35,$M15,COLUMNS($AG$14:AJ15)),"")</f>
        <v>2350</v>
      </c>
      <c r="AL16" s="329">
        <f>IFERROR(INDEX($C$14:$I$35,$M15,COLUMNS($AG$14:AK15)),"")</f>
        <v>2405</v>
      </c>
      <c r="AM16" s="329">
        <f>IFERROR(INDEX($C$14:$I$35,$M15,COLUMNS($AG$14:AL15)),"")</f>
        <v>3015</v>
      </c>
      <c r="AN16" s="330">
        <f>IFERROR(INDEX($C$14:$I$35,$M15,COLUMNS($AG$14:AM15)),"")</f>
        <v>3195</v>
      </c>
      <c r="AP16" s="597" t="str">
        <f>IFERROR(INDEX($T$14:$Z$33,$AD15,COLUMNS($AO$15:AO16)),"")</f>
        <v>26-30</v>
      </c>
      <c r="AQ16" s="279">
        <f>IFERROR(INDEX($T$14:$Z$33,$AD15,COLUMNS($AO$15:AP16)),"")</f>
        <v>0.11020921229817299</v>
      </c>
      <c r="AR16" s="279">
        <f>IFERROR(INDEX($T$14:$Z$33,$AD15,COLUMNS($AO$15:AQ16)),"")</f>
        <v>0.11023650268364656</v>
      </c>
      <c r="AS16" s="279">
        <f>IFERROR(INDEX($T$14:$Z$33,$AD15,COLUMNS($AO$15:AR16)),"")</f>
        <v>0.11808285987229122</v>
      </c>
      <c r="AT16" s="279">
        <f>IFERROR(INDEX($T$14:$Z$33,$AD15,COLUMNS($AO$15:AS16)),"")</f>
        <v>0.11896314768058852</v>
      </c>
      <c r="AU16" s="279">
        <f>IFERROR(INDEX($T$14:$Z$33,$AD15,COLUMNS($AO$15:AT16)),"")</f>
        <v>0.13206930841772985</v>
      </c>
      <c r="AV16" s="283">
        <f>IFERROR(INDEX($T$14:$Z$33,$AD15,COLUMNS($AO$15:AU16)),"")</f>
        <v>0.13554332213326348</v>
      </c>
    </row>
    <row r="17" spans="3:48" ht="15" x14ac:dyDescent="0.25">
      <c r="C17" s="350" t="s">
        <v>696</v>
      </c>
      <c r="D17" s="646">
        <v>2720</v>
      </c>
      <c r="E17" s="646">
        <v>2785</v>
      </c>
      <c r="F17" s="646">
        <v>2960</v>
      </c>
      <c r="G17" s="646">
        <v>3030</v>
      </c>
      <c r="H17" s="646">
        <v>3310</v>
      </c>
      <c r="I17" s="646">
        <v>3440</v>
      </c>
      <c r="J17" s="350" t="s">
        <v>684</v>
      </c>
      <c r="K17" s="350">
        <f>ROWS($J$14:J17)</f>
        <v>4</v>
      </c>
      <c r="L17" s="350">
        <f t="shared" si="0"/>
        <v>4</v>
      </c>
      <c r="M17" s="350">
        <f>IFERROR(SMALL($L$14:$L$35,ROWS($L$14:L17)),"")</f>
        <v>4</v>
      </c>
      <c r="T17" s="350" t="s">
        <v>696</v>
      </c>
      <c r="U17" s="360">
        <v>0.14347921185018092</v>
      </c>
      <c r="V17" s="360">
        <v>0.1445964245402635</v>
      </c>
      <c r="W17" s="360">
        <v>0.14884911257479008</v>
      </c>
      <c r="X17" s="360">
        <v>0.1496321489056881</v>
      </c>
      <c r="Y17" s="360">
        <v>0.14496381629792585</v>
      </c>
      <c r="Z17" s="360">
        <v>0.1458133748596811</v>
      </c>
      <c r="AA17" s="350" t="s">
        <v>684</v>
      </c>
      <c r="AB17" s="350">
        <f>ROWS($J$14:AA17)</f>
        <v>4</v>
      </c>
      <c r="AC17" s="350">
        <f t="shared" si="1"/>
        <v>4</v>
      </c>
      <c r="AD17" s="350">
        <f>IFERROR(SMALL($AC$14:$AC$33,ROWS($L$14:AC17)),"")</f>
        <v>4</v>
      </c>
      <c r="AH17" s="513" t="str">
        <f>IFERROR(INDEX($C$14:$I$35,$M16,COLUMNS($AG$14:AG16)),"")</f>
        <v>31-35</v>
      </c>
      <c r="AI17" s="329">
        <f>IFERROR(INDEX($C$14:$I$35,$M16,COLUMNS($AG$14:AH16)),"")</f>
        <v>3130</v>
      </c>
      <c r="AJ17" s="329">
        <f>IFERROR(INDEX($C$14:$I$35,$M16,COLUMNS($AG$14:AI16)),"")</f>
        <v>3220</v>
      </c>
      <c r="AK17" s="329">
        <f>IFERROR(INDEX($C$14:$I$35,$M16,COLUMNS($AG$14:AJ16)),"")</f>
        <v>3245</v>
      </c>
      <c r="AL17" s="329">
        <f>IFERROR(INDEX($C$14:$I$35,$M16,COLUMNS($AG$14:AK16)),"")</f>
        <v>3300</v>
      </c>
      <c r="AM17" s="329">
        <f>IFERROR(INDEX($C$14:$I$35,$M16,COLUMNS($AG$14:AL16)),"")</f>
        <v>3675</v>
      </c>
      <c r="AN17" s="330">
        <f>IFERROR(INDEX($C$14:$I$35,$M16,COLUMNS($AG$14:AM16)),"")</f>
        <v>3660</v>
      </c>
      <c r="AP17" s="597" t="str">
        <f>IFERROR(INDEX($T$14:$Z$33,$AD16,COLUMNS($AO$15:AO17)),"")</f>
        <v>31-35</v>
      </c>
      <c r="AQ17" s="279">
        <f>IFERROR(INDEX($T$14:$Z$33,$AD16,COLUMNS($AO$15:AP17)),"")</f>
        <v>0.16489165179947876</v>
      </c>
      <c r="AR17" s="279">
        <f>IFERROR(INDEX($T$14:$Z$33,$AD16,COLUMNS($AO$15:AQ17)),"")</f>
        <v>0.16721354222126877</v>
      </c>
      <c r="AS17" s="279">
        <f>IFERROR(INDEX($T$14:$Z$33,$AD16,COLUMNS($AO$15:AR17)),"")</f>
        <v>0.16324450701392729</v>
      </c>
      <c r="AT17" s="279">
        <f>IFERROR(INDEX($T$14:$Z$33,$AD16,COLUMNS($AO$15:AS17)),"")</f>
        <v>0.16318533794512405</v>
      </c>
      <c r="AU17" s="279">
        <f>IFERROR(INDEX($T$14:$Z$33,$AD16,COLUMNS($AO$15:AT17)),"")</f>
        <v>0.16101670795086878</v>
      </c>
      <c r="AV17" s="283">
        <f>IFERROR(INDEX($T$14:$Z$33,$AD16,COLUMNS($AO$15:AU17)),"")</f>
        <v>0.15525349434971109</v>
      </c>
    </row>
    <row r="18" spans="3:48" ht="15" x14ac:dyDescent="0.25">
      <c r="C18" s="350" t="s">
        <v>697</v>
      </c>
      <c r="D18" s="646">
        <v>2660</v>
      </c>
      <c r="E18" s="646">
        <v>2625</v>
      </c>
      <c r="F18" s="646">
        <v>2625</v>
      </c>
      <c r="G18" s="646">
        <v>2610</v>
      </c>
      <c r="H18" s="646">
        <v>2740</v>
      </c>
      <c r="I18" s="646">
        <v>2815</v>
      </c>
      <c r="J18" s="350" t="s">
        <v>684</v>
      </c>
      <c r="K18" s="350">
        <f>ROWS($J$14:J18)</f>
        <v>5</v>
      </c>
      <c r="L18" s="350">
        <f t="shared" si="0"/>
        <v>5</v>
      </c>
      <c r="M18" s="350">
        <f>IFERROR(SMALL($L$14:$L$35,ROWS($L$14:L18)),"")</f>
        <v>5</v>
      </c>
      <c r="T18" s="350" t="s">
        <v>697</v>
      </c>
      <c r="U18" s="360">
        <v>0.14013666393479343</v>
      </c>
      <c r="V18" s="360">
        <v>0.13623979900050853</v>
      </c>
      <c r="W18" s="360">
        <v>0.13205138518779225</v>
      </c>
      <c r="X18" s="360">
        <v>0.12899571981147601</v>
      </c>
      <c r="Y18" s="360">
        <v>0.12008076144503611</v>
      </c>
      <c r="Z18" s="360">
        <v>0.11935474705271923</v>
      </c>
      <c r="AA18" s="350" t="s">
        <v>684</v>
      </c>
      <c r="AB18" s="350">
        <f>ROWS($J$14:AA18)</f>
        <v>5</v>
      </c>
      <c r="AC18" s="350">
        <f t="shared" si="1"/>
        <v>5</v>
      </c>
      <c r="AD18" s="350">
        <f>IFERROR(SMALL($AC$14:$AC$33,ROWS($L$14:AC18)),"")</f>
        <v>5</v>
      </c>
      <c r="AH18" s="513" t="str">
        <f>IFERROR(INDEX($C$14:$I$35,$M17,COLUMNS($AG$14:AG17)),"")</f>
        <v>36-40</v>
      </c>
      <c r="AI18" s="329">
        <f>IFERROR(INDEX($C$14:$I$35,$M17,COLUMNS($AG$14:AH17)),"")</f>
        <v>2720</v>
      </c>
      <c r="AJ18" s="329">
        <f>IFERROR(INDEX($C$14:$I$35,$M17,COLUMNS($AG$14:AI17)),"")</f>
        <v>2785</v>
      </c>
      <c r="AK18" s="329">
        <f>IFERROR(INDEX($C$14:$I$35,$M17,COLUMNS($AG$14:AJ17)),"")</f>
        <v>2960</v>
      </c>
      <c r="AL18" s="329">
        <f>IFERROR(INDEX($C$14:$I$35,$M17,COLUMNS($AG$14:AK17)),"")</f>
        <v>3030</v>
      </c>
      <c r="AM18" s="329">
        <f>IFERROR(INDEX($C$14:$I$35,$M17,COLUMNS($AG$14:AL17)),"")</f>
        <v>3310</v>
      </c>
      <c r="AN18" s="330">
        <f>IFERROR(INDEX($C$14:$I$35,$M17,COLUMNS($AG$14:AM17)),"")</f>
        <v>3440</v>
      </c>
      <c r="AP18" s="597" t="str">
        <f>IFERROR(INDEX($T$14:$Z$33,$AD17,COLUMNS($AO$15:AO18)),"")</f>
        <v>36-40</v>
      </c>
      <c r="AQ18" s="279">
        <f>IFERROR(INDEX($T$14:$Z$33,$AD17,COLUMNS($AO$15:AP18)),"")</f>
        <v>0.14347921185018092</v>
      </c>
      <c r="AR18" s="279">
        <f>IFERROR(INDEX($T$14:$Z$33,$AD17,COLUMNS($AO$15:AQ18)),"")</f>
        <v>0.1445964245402635</v>
      </c>
      <c r="AS18" s="279">
        <f>IFERROR(INDEX($T$14:$Z$33,$AD17,COLUMNS($AO$15:AR18)),"")</f>
        <v>0.14884911257479008</v>
      </c>
      <c r="AT18" s="279">
        <f>IFERROR(INDEX($T$14:$Z$33,$AD17,COLUMNS($AO$15:AS18)),"")</f>
        <v>0.1496321489056881</v>
      </c>
      <c r="AU18" s="279">
        <f>IFERROR(INDEX($T$14:$Z$33,$AD17,COLUMNS($AO$15:AT18)),"")</f>
        <v>0.14496381629792585</v>
      </c>
      <c r="AV18" s="283">
        <f>IFERROR(INDEX($T$14:$Z$33,$AD17,COLUMNS($AO$15:AU18)),"")</f>
        <v>0.1458133748596811</v>
      </c>
    </row>
    <row r="19" spans="3:48" ht="15" x14ac:dyDescent="0.25">
      <c r="C19" s="350" t="s">
        <v>698</v>
      </c>
      <c r="D19" s="646">
        <v>2635</v>
      </c>
      <c r="E19" s="646">
        <v>2620</v>
      </c>
      <c r="F19" s="646">
        <v>2555</v>
      </c>
      <c r="G19" s="646">
        <v>2520</v>
      </c>
      <c r="H19" s="646">
        <v>2685</v>
      </c>
      <c r="I19" s="646">
        <v>2695</v>
      </c>
      <c r="J19" s="350" t="s">
        <v>684</v>
      </c>
      <c r="K19" s="350">
        <f>ROWS($J$14:J19)</f>
        <v>6</v>
      </c>
      <c r="L19" s="350">
        <f t="shared" si="0"/>
        <v>6</v>
      </c>
      <c r="M19" s="350">
        <f>IFERROR(SMALL($L$14:$L$35,ROWS($L$14:L19)),"")</f>
        <v>6</v>
      </c>
      <c r="T19" s="350" t="s">
        <v>698</v>
      </c>
      <c r="U19" s="360">
        <v>0.1389956017719404</v>
      </c>
      <c r="V19" s="360">
        <v>0.13608968308920882</v>
      </c>
      <c r="W19" s="360">
        <v>0.12846648901402785</v>
      </c>
      <c r="X19" s="360">
        <v>0.12458308809103393</v>
      </c>
      <c r="Y19" s="360">
        <v>0.11761815915224128</v>
      </c>
      <c r="Z19" s="360">
        <v>0.11434715806178149</v>
      </c>
      <c r="AA19" s="350" t="s">
        <v>684</v>
      </c>
      <c r="AB19" s="350">
        <f>ROWS($J$14:AA19)</f>
        <v>6</v>
      </c>
      <c r="AC19" s="350">
        <f t="shared" si="1"/>
        <v>6</v>
      </c>
      <c r="AD19" s="350">
        <f>IFERROR(SMALL($AC$14:$AC$33,ROWS($L$14:AC19)),"")</f>
        <v>6</v>
      </c>
      <c r="AH19" s="513" t="str">
        <f>IFERROR(INDEX($C$14:$I$35,$M18,COLUMNS($AG$14:AG18)),"")</f>
        <v>41-45</v>
      </c>
      <c r="AI19" s="329">
        <f>IFERROR(INDEX($C$14:$I$35,$M18,COLUMNS($AG$14:AH18)),"")</f>
        <v>2660</v>
      </c>
      <c r="AJ19" s="329">
        <f>IFERROR(INDEX($C$14:$I$35,$M18,COLUMNS($AG$14:AI18)),"")</f>
        <v>2625</v>
      </c>
      <c r="AK19" s="329">
        <f>IFERROR(INDEX($C$14:$I$35,$M18,COLUMNS($AG$14:AJ18)),"")</f>
        <v>2625</v>
      </c>
      <c r="AL19" s="329">
        <f>IFERROR(INDEX($C$14:$I$35,$M18,COLUMNS($AG$14:AK18)),"")</f>
        <v>2610</v>
      </c>
      <c r="AM19" s="329">
        <f>IFERROR(INDEX($C$14:$I$35,$M18,COLUMNS($AG$14:AL18)),"")</f>
        <v>2740</v>
      </c>
      <c r="AN19" s="330">
        <f>IFERROR(INDEX($C$14:$I$35,$M18,COLUMNS($AG$14:AM18)),"")</f>
        <v>2815</v>
      </c>
      <c r="AP19" s="597" t="str">
        <f>IFERROR(INDEX($T$14:$Z$33,$AD18,COLUMNS($AO$15:AO19)),"")</f>
        <v>41-45</v>
      </c>
      <c r="AQ19" s="279">
        <f>IFERROR(INDEX($T$14:$Z$33,$AD18,COLUMNS($AO$15:AP19)),"")</f>
        <v>0.14013666393479343</v>
      </c>
      <c r="AR19" s="279">
        <f>IFERROR(INDEX($T$14:$Z$33,$AD18,COLUMNS($AO$15:AQ19)),"")</f>
        <v>0.13623979900050853</v>
      </c>
      <c r="AS19" s="279">
        <f>IFERROR(INDEX($T$14:$Z$33,$AD18,COLUMNS($AO$15:AR19)),"")</f>
        <v>0.13205138518779225</v>
      </c>
      <c r="AT19" s="279">
        <f>IFERROR(INDEX($T$14:$Z$33,$AD18,COLUMNS($AO$15:AS19)),"")</f>
        <v>0.12899571981147601</v>
      </c>
      <c r="AU19" s="279">
        <f>IFERROR(INDEX($T$14:$Z$33,$AD18,COLUMNS($AO$15:AT19)),"")</f>
        <v>0.12008076144503611</v>
      </c>
      <c r="AV19" s="283">
        <f>IFERROR(INDEX($T$14:$Z$33,$AD18,COLUMNS($AO$15:AU19)),"")</f>
        <v>0.11935474705271923</v>
      </c>
    </row>
    <row r="20" spans="3:48" ht="15" x14ac:dyDescent="0.25">
      <c r="C20" s="350" t="s">
        <v>699</v>
      </c>
      <c r="D20" s="646">
        <v>2310</v>
      </c>
      <c r="E20" s="646">
        <v>2350</v>
      </c>
      <c r="F20" s="646">
        <v>2430</v>
      </c>
      <c r="G20" s="646">
        <v>2465</v>
      </c>
      <c r="H20" s="646">
        <v>2545</v>
      </c>
      <c r="I20" s="646">
        <v>2555</v>
      </c>
      <c r="J20" s="350" t="s">
        <v>684</v>
      </c>
      <c r="K20" s="350">
        <f>ROWS($J$14:J20)</f>
        <v>7</v>
      </c>
      <c r="L20" s="350">
        <f t="shared" si="0"/>
        <v>7</v>
      </c>
      <c r="M20" s="350">
        <f>IFERROR(SMALL($L$14:$L$35,ROWS($L$14:L20)),"")</f>
        <v>7</v>
      </c>
      <c r="T20" s="350" t="s">
        <v>699</v>
      </c>
      <c r="U20" s="360">
        <v>0.12173209546974605</v>
      </c>
      <c r="V20" s="360">
        <v>0.12204163872554188</v>
      </c>
      <c r="W20" s="360">
        <v>0.12213283724671929</v>
      </c>
      <c r="X20" s="360">
        <v>0.12177163531271668</v>
      </c>
      <c r="Y20" s="360">
        <v>0.11146384278929118</v>
      </c>
      <c r="Z20" s="360">
        <v>0.10838495501100288</v>
      </c>
      <c r="AA20" s="350" t="s">
        <v>684</v>
      </c>
      <c r="AB20" s="350">
        <f>ROWS($J$14:AA20)</f>
        <v>7</v>
      </c>
      <c r="AC20" s="350">
        <f t="shared" si="1"/>
        <v>7</v>
      </c>
      <c r="AD20" s="350">
        <f>IFERROR(SMALL($AC$14:$AC$33,ROWS($L$14:AC20)),"")</f>
        <v>7</v>
      </c>
      <c r="AH20" s="513" t="str">
        <f>IFERROR(INDEX($C$14:$I$35,$M19,COLUMNS($AG$14:AG19)),"")</f>
        <v>46-50</v>
      </c>
      <c r="AI20" s="329">
        <f>IFERROR(INDEX($C$14:$I$35,$M19,COLUMNS($AG$14:AH19)),"")</f>
        <v>2635</v>
      </c>
      <c r="AJ20" s="329">
        <f>IFERROR(INDEX($C$14:$I$35,$M19,COLUMNS($AG$14:AI19)),"")</f>
        <v>2620</v>
      </c>
      <c r="AK20" s="329">
        <f>IFERROR(INDEX($C$14:$I$35,$M19,COLUMNS($AG$14:AJ19)),"")</f>
        <v>2555</v>
      </c>
      <c r="AL20" s="329">
        <f>IFERROR(INDEX($C$14:$I$35,$M19,COLUMNS($AG$14:AK19)),"")</f>
        <v>2520</v>
      </c>
      <c r="AM20" s="329">
        <f>IFERROR(INDEX($C$14:$I$35,$M19,COLUMNS($AG$14:AL19)),"")</f>
        <v>2685</v>
      </c>
      <c r="AN20" s="330">
        <f>IFERROR(INDEX($C$14:$I$35,$M19,COLUMNS($AG$14:AM19)),"")</f>
        <v>2695</v>
      </c>
      <c r="AP20" s="597" t="str">
        <f>IFERROR(INDEX($T$14:$Z$33,$AD19,COLUMNS($AO$15:AO20)),"")</f>
        <v>46-50</v>
      </c>
      <c r="AQ20" s="279">
        <f>IFERROR(INDEX($T$14:$Z$33,$AD19,COLUMNS($AO$15:AP20)),"")</f>
        <v>0.1389956017719404</v>
      </c>
      <c r="AR20" s="279">
        <f>IFERROR(INDEX($T$14:$Z$33,$AD19,COLUMNS($AO$15:AQ20)),"")</f>
        <v>0.13608968308920882</v>
      </c>
      <c r="AS20" s="279">
        <f>IFERROR(INDEX($T$14:$Z$33,$AD19,COLUMNS($AO$15:AR20)),"")</f>
        <v>0.12846648901402785</v>
      </c>
      <c r="AT20" s="279">
        <f>IFERROR(INDEX($T$14:$Z$33,$AD19,COLUMNS($AO$15:AS20)),"")</f>
        <v>0.12458308809103393</v>
      </c>
      <c r="AU20" s="279">
        <f>IFERROR(INDEX($T$14:$Z$33,$AD19,COLUMNS($AO$15:AT20)),"")</f>
        <v>0.11761815915224128</v>
      </c>
      <c r="AV20" s="283">
        <f>IFERROR(INDEX($T$14:$Z$33,$AD19,COLUMNS($AO$15:AU20)),"")</f>
        <v>0.11434715806178149</v>
      </c>
    </row>
    <row r="21" spans="3:48" ht="15" x14ac:dyDescent="0.25">
      <c r="C21" s="350" t="s">
        <v>700</v>
      </c>
      <c r="D21" s="646">
        <v>1785</v>
      </c>
      <c r="E21" s="646">
        <v>1815</v>
      </c>
      <c r="F21" s="646">
        <v>1785</v>
      </c>
      <c r="G21" s="646">
        <v>1810</v>
      </c>
      <c r="H21" s="646">
        <v>1985</v>
      </c>
      <c r="I21" s="646">
        <v>2060</v>
      </c>
      <c r="J21" s="350" t="s">
        <v>684</v>
      </c>
      <c r="K21" s="350">
        <f>ROWS($J$14:J21)</f>
        <v>8</v>
      </c>
      <c r="L21" s="350">
        <f t="shared" si="0"/>
        <v>8</v>
      </c>
      <c r="M21" s="350">
        <f>IFERROR(SMALL($L$14:$L$35,ROWS($L$14:L21)),"")</f>
        <v>8</v>
      </c>
      <c r="T21" s="350" t="s">
        <v>700</v>
      </c>
      <c r="U21" s="360">
        <v>9.3981885308758784E-2</v>
      </c>
      <c r="V21" s="360">
        <v>9.4280583779482313E-2</v>
      </c>
      <c r="W21" s="360">
        <v>8.9637488058725928E-2</v>
      </c>
      <c r="X21" s="360">
        <v>8.9387791208242709E-2</v>
      </c>
      <c r="Y21" s="360">
        <v>8.6851831823179543E-2</v>
      </c>
      <c r="Z21" s="360">
        <v>8.7399560902977555E-2</v>
      </c>
      <c r="AA21" s="350" t="s">
        <v>684</v>
      </c>
      <c r="AB21" s="350">
        <f>ROWS($J$14:AA21)</f>
        <v>8</v>
      </c>
      <c r="AC21" s="350">
        <f t="shared" si="1"/>
        <v>8</v>
      </c>
      <c r="AD21" s="350">
        <f>IFERROR(SMALL($AC$14:$AC$33,ROWS($L$14:AC21)),"")</f>
        <v>8</v>
      </c>
      <c r="AH21" s="513" t="str">
        <f>IFERROR(INDEX($C$14:$I$35,$M20,COLUMNS($AG$14:AG20)),"")</f>
        <v>51-55</v>
      </c>
      <c r="AI21" s="329">
        <f>IFERROR(INDEX($C$14:$I$35,$M20,COLUMNS($AG$14:AH20)),"")</f>
        <v>2310</v>
      </c>
      <c r="AJ21" s="329">
        <f>IFERROR(INDEX($C$14:$I$35,$M20,COLUMNS($AG$14:AI20)),"")</f>
        <v>2350</v>
      </c>
      <c r="AK21" s="329">
        <f>IFERROR(INDEX($C$14:$I$35,$M20,COLUMNS($AG$14:AJ20)),"")</f>
        <v>2430</v>
      </c>
      <c r="AL21" s="329">
        <f>IFERROR(INDEX($C$14:$I$35,$M20,COLUMNS($AG$14:AK20)),"")</f>
        <v>2465</v>
      </c>
      <c r="AM21" s="329">
        <f>IFERROR(INDEX($C$14:$I$35,$M20,COLUMNS($AG$14:AL20)),"")</f>
        <v>2545</v>
      </c>
      <c r="AN21" s="330">
        <f>IFERROR(INDEX($C$14:$I$35,$M20,COLUMNS($AG$14:AM20)),"")</f>
        <v>2555</v>
      </c>
      <c r="AP21" s="597" t="str">
        <f>IFERROR(INDEX($T$14:$Z$33,$AD20,COLUMNS($AO$15:AO21)),"")</f>
        <v>51-55</v>
      </c>
      <c r="AQ21" s="279">
        <f>IFERROR(INDEX($T$14:$Z$33,$AD20,COLUMNS($AO$15:AP21)),"")</f>
        <v>0.12173209546974605</v>
      </c>
      <c r="AR21" s="279">
        <f>IFERROR(INDEX($T$14:$Z$33,$AD20,COLUMNS($AO$15:AQ21)),"")</f>
        <v>0.12204163872554188</v>
      </c>
      <c r="AS21" s="279">
        <f>IFERROR(INDEX($T$14:$Z$33,$AD20,COLUMNS($AO$15:AR21)),"")</f>
        <v>0.12213283724671929</v>
      </c>
      <c r="AT21" s="279">
        <f>IFERROR(INDEX($T$14:$Z$33,$AD20,COLUMNS($AO$15:AS21)),"")</f>
        <v>0.12177163531271668</v>
      </c>
      <c r="AU21" s="279">
        <f>IFERROR(INDEX($T$14:$Z$33,$AD20,COLUMNS($AO$15:AT21)),"")</f>
        <v>0.11146384278929118</v>
      </c>
      <c r="AV21" s="283">
        <f>IFERROR(INDEX($T$14:$Z$33,$AD20,COLUMNS($AO$15:AU21)),"")</f>
        <v>0.10838495501100288</v>
      </c>
    </row>
    <row r="22" spans="3:48" ht="15" x14ac:dyDescent="0.25">
      <c r="C22" s="350" t="s">
        <v>701</v>
      </c>
      <c r="D22" s="646">
        <v>930</v>
      </c>
      <c r="E22" s="646">
        <v>955</v>
      </c>
      <c r="F22" s="646">
        <v>975</v>
      </c>
      <c r="G22" s="646">
        <v>990</v>
      </c>
      <c r="H22" s="646">
        <v>1095</v>
      </c>
      <c r="I22" s="646">
        <v>1155</v>
      </c>
      <c r="J22" s="350" t="s">
        <v>684</v>
      </c>
      <c r="K22" s="350">
        <f>ROWS($J$14:J22)</f>
        <v>9</v>
      </c>
      <c r="L22" s="350">
        <f t="shared" si="0"/>
        <v>9</v>
      </c>
      <c r="M22" s="350">
        <f>IFERROR(SMALL($L$14:$L$35,ROWS($L$14:L22)),"")</f>
        <v>9</v>
      </c>
      <c r="T22" s="350" t="s">
        <v>701</v>
      </c>
      <c r="U22" s="360">
        <v>4.9055132012722977E-2</v>
      </c>
      <c r="V22" s="360">
        <v>4.9614087832871641E-2</v>
      </c>
      <c r="W22" s="360">
        <v>4.8935089748101963E-2</v>
      </c>
      <c r="X22" s="360">
        <v>4.8929854030795021E-2</v>
      </c>
      <c r="Y22" s="360">
        <v>4.793842443370875E-2</v>
      </c>
      <c r="Z22" s="360">
        <v>4.8891846171005275E-2</v>
      </c>
      <c r="AA22" s="350" t="s">
        <v>684</v>
      </c>
      <c r="AB22" s="350">
        <f>ROWS($J$14:AA22)</f>
        <v>9</v>
      </c>
      <c r="AC22" s="350">
        <f t="shared" si="1"/>
        <v>9</v>
      </c>
      <c r="AD22" s="350">
        <f>IFERROR(SMALL($AC$14:$AC$33,ROWS($L$14:AC22)),"")</f>
        <v>9</v>
      </c>
      <c r="AH22" s="513" t="str">
        <f>IFERROR(INDEX($C$14:$I$35,$M21,COLUMNS($AG$14:AG21)),"")</f>
        <v>56-60</v>
      </c>
      <c r="AI22" s="329">
        <f>IFERROR(INDEX($C$14:$I$35,$M21,COLUMNS($AG$14:AH21)),"")</f>
        <v>1785</v>
      </c>
      <c r="AJ22" s="329">
        <f>IFERROR(INDEX($C$14:$I$35,$M21,COLUMNS($AG$14:AI21)),"")</f>
        <v>1815</v>
      </c>
      <c r="AK22" s="329">
        <f>IFERROR(INDEX($C$14:$I$35,$M21,COLUMNS($AG$14:AJ21)),"")</f>
        <v>1785</v>
      </c>
      <c r="AL22" s="329">
        <f>IFERROR(INDEX($C$14:$I$35,$M21,COLUMNS($AG$14:AK21)),"")</f>
        <v>1810</v>
      </c>
      <c r="AM22" s="329">
        <f>IFERROR(INDEX($C$14:$I$35,$M21,COLUMNS($AG$14:AL21)),"")</f>
        <v>1985</v>
      </c>
      <c r="AN22" s="330">
        <f>IFERROR(INDEX($C$14:$I$35,$M21,COLUMNS($AG$14:AM21)),"")</f>
        <v>2060</v>
      </c>
      <c r="AP22" s="597" t="str">
        <f>IFERROR(INDEX($T$14:$Z$33,$AD21,COLUMNS($AO$15:AO22)),"")</f>
        <v>56-60</v>
      </c>
      <c r="AQ22" s="279">
        <f>IFERROR(INDEX($T$14:$Z$33,$AD21,COLUMNS($AO$15:AP22)),"")</f>
        <v>9.3981885308758784E-2</v>
      </c>
      <c r="AR22" s="279">
        <f>IFERROR(INDEX($T$14:$Z$33,$AD21,COLUMNS($AO$15:AQ22)),"")</f>
        <v>9.4280583779482313E-2</v>
      </c>
      <c r="AS22" s="279">
        <f>IFERROR(INDEX($T$14:$Z$33,$AD21,COLUMNS($AO$15:AR22)),"")</f>
        <v>8.9637488058725928E-2</v>
      </c>
      <c r="AT22" s="279">
        <f>IFERROR(INDEX($T$14:$Z$33,$AD21,COLUMNS($AO$15:AS22)),"")</f>
        <v>8.9387791208242709E-2</v>
      </c>
      <c r="AU22" s="279">
        <f>IFERROR(INDEX($T$14:$Z$33,$AD21,COLUMNS($AO$15:AT22)),"")</f>
        <v>8.6851831823179543E-2</v>
      </c>
      <c r="AV22" s="283">
        <f>IFERROR(INDEX($T$14:$Z$33,$AD21,COLUMNS($AO$15:AU22)),"")</f>
        <v>8.7399560902977555E-2</v>
      </c>
    </row>
    <row r="23" spans="3:48" ht="15" x14ac:dyDescent="0.25">
      <c r="C23" s="350" t="s">
        <v>816</v>
      </c>
      <c r="D23" s="646">
        <v>350</v>
      </c>
      <c r="E23" s="646">
        <v>390</v>
      </c>
      <c r="F23" s="646">
        <v>415</v>
      </c>
      <c r="G23" s="646">
        <v>440</v>
      </c>
      <c r="H23" s="646">
        <v>525</v>
      </c>
      <c r="I23" s="646">
        <v>570</v>
      </c>
      <c r="J23" s="350" t="s">
        <v>684</v>
      </c>
      <c r="K23" s="350">
        <f>ROWS($J$14:J23)</f>
        <v>10</v>
      </c>
      <c r="L23" s="350">
        <f t="shared" si="0"/>
        <v>10</v>
      </c>
      <c r="M23" s="350">
        <f>IFERROR(SMALL($L$14:$L$35,ROWS($L$14:L23)),"")</f>
        <v>10</v>
      </c>
      <c r="T23" s="350" t="s">
        <v>816</v>
      </c>
      <c r="U23" s="360">
        <v>1.8499437374661042E-2</v>
      </c>
      <c r="V23" s="360">
        <v>2.0322785569549636E-2</v>
      </c>
      <c r="W23" s="360">
        <v>2.0986474935894211E-2</v>
      </c>
      <c r="X23" s="360">
        <v>2.173798090347016E-2</v>
      </c>
      <c r="Y23" s="360">
        <v>2.3010268578657241E-2</v>
      </c>
      <c r="Z23" s="360">
        <v>2.4180022145689119E-2</v>
      </c>
      <c r="AA23" s="350" t="s">
        <v>684</v>
      </c>
      <c r="AB23" s="350">
        <f>ROWS($J$14:AA23)</f>
        <v>10</v>
      </c>
      <c r="AC23" s="350">
        <f t="shared" si="1"/>
        <v>10</v>
      </c>
      <c r="AD23" s="350">
        <f>IFERROR(SMALL($AC$14:$AC$33,ROWS($L$14:AC23)),"")</f>
        <v>10</v>
      </c>
      <c r="AH23" s="513" t="str">
        <f>IFERROR(INDEX($C$14:$I$35,$M22,COLUMNS($AG$14:AG22)),"")</f>
        <v>61-65</v>
      </c>
      <c r="AI23" s="329">
        <f>IFERROR(INDEX($C$14:$I$35,$M22,COLUMNS($AG$14:AH22)),"")</f>
        <v>930</v>
      </c>
      <c r="AJ23" s="329">
        <f>IFERROR(INDEX($C$14:$I$35,$M22,COLUMNS($AG$14:AI22)),"")</f>
        <v>955</v>
      </c>
      <c r="AK23" s="329">
        <f>IFERROR(INDEX($C$14:$I$35,$M22,COLUMNS($AG$14:AJ22)),"")</f>
        <v>975</v>
      </c>
      <c r="AL23" s="329">
        <f>IFERROR(INDEX($C$14:$I$35,$M22,COLUMNS($AG$14:AK22)),"")</f>
        <v>990</v>
      </c>
      <c r="AM23" s="329">
        <f>IFERROR(INDEX($C$14:$I$35,$M22,COLUMNS($AG$14:AL22)),"")</f>
        <v>1095</v>
      </c>
      <c r="AN23" s="330">
        <f>IFERROR(INDEX($C$14:$I$35,$M22,COLUMNS($AG$14:AM22)),"")</f>
        <v>1155</v>
      </c>
      <c r="AP23" s="597" t="str">
        <f>IFERROR(INDEX($T$14:$Z$33,$AD22,COLUMNS($AO$15:AO23)),"")</f>
        <v>61-65</v>
      </c>
      <c r="AQ23" s="279">
        <f>IFERROR(INDEX($T$14:$Z$33,$AD22,COLUMNS($AO$15:AP23)),"")</f>
        <v>4.9055132012722977E-2</v>
      </c>
      <c r="AR23" s="279">
        <f>IFERROR(INDEX($T$14:$Z$33,$AD22,COLUMNS($AO$15:AQ23)),"")</f>
        <v>4.9614087832871641E-2</v>
      </c>
      <c r="AS23" s="279">
        <f>IFERROR(INDEX($T$14:$Z$33,$AD22,COLUMNS($AO$15:AR23)),"")</f>
        <v>4.8935089748101963E-2</v>
      </c>
      <c r="AT23" s="279">
        <f>IFERROR(INDEX($T$14:$Z$33,$AD22,COLUMNS($AO$15:AS23)),"")</f>
        <v>4.8929854030795021E-2</v>
      </c>
      <c r="AU23" s="279">
        <f>IFERROR(INDEX($T$14:$Z$33,$AD22,COLUMNS($AO$15:AT23)),"")</f>
        <v>4.793842443370875E-2</v>
      </c>
      <c r="AV23" s="283">
        <f>IFERROR(INDEX($T$14:$Z$33,$AD22,COLUMNS($AO$15:AU23)),"")</f>
        <v>4.8891846171005275E-2</v>
      </c>
    </row>
    <row r="24" spans="3:48" ht="15.75" thickBot="1" x14ac:dyDescent="0.3">
      <c r="C24" s="350" t="s">
        <v>438</v>
      </c>
      <c r="D24" s="646">
        <v>18975</v>
      </c>
      <c r="E24" s="646">
        <v>19250</v>
      </c>
      <c r="F24" s="646">
        <v>19890</v>
      </c>
      <c r="G24" s="646">
        <v>20235</v>
      </c>
      <c r="H24" s="646">
        <v>22840</v>
      </c>
      <c r="I24" s="646">
        <v>23580</v>
      </c>
      <c r="J24" s="350" t="s">
        <v>684</v>
      </c>
      <c r="K24" s="350">
        <f>ROWS($J$14:J24)</f>
        <v>11</v>
      </c>
      <c r="L24" s="350">
        <f t="shared" si="0"/>
        <v>11</v>
      </c>
      <c r="M24" s="350">
        <f>IFERROR(SMALL($L$14:$L$35,ROWS($L$14:L24)),"")</f>
        <v>11</v>
      </c>
      <c r="T24" s="350" t="s">
        <v>815</v>
      </c>
      <c r="U24" s="360">
        <v>6.7732287261424579E-2</v>
      </c>
      <c r="V24" s="360">
        <v>7.274081209529179E-2</v>
      </c>
      <c r="W24" s="360">
        <v>7.2838308771045884E-2</v>
      </c>
      <c r="X24" s="360">
        <v>7.2151947520732562E-2</v>
      </c>
      <c r="Y24" s="360">
        <v>8.8738366092831186E-2</v>
      </c>
      <c r="Z24" s="360">
        <v>9.5881859149781021E-2</v>
      </c>
      <c r="AA24" s="350" t="s">
        <v>686</v>
      </c>
      <c r="AB24" s="350">
        <f>ROWS($J$14:AA24)</f>
        <v>11</v>
      </c>
      <c r="AC24" s="350" t="str">
        <f t="shared" si="1"/>
        <v/>
      </c>
      <c r="AD24" s="350" t="str">
        <f>IFERROR(SMALL($AC$14:$AC$33,ROWS($L$14:AC24)),"")</f>
        <v/>
      </c>
      <c r="AH24" s="513" t="str">
        <f>IFERROR(INDEX($C$14:$I$35,$M23,COLUMNS($AG$14:AG23)),"")</f>
        <v>66 &amp; over</v>
      </c>
      <c r="AI24" s="329">
        <f>IFERROR(INDEX($C$14:$I$35,$M23,COLUMNS($AG$14:AH23)),"")</f>
        <v>350</v>
      </c>
      <c r="AJ24" s="329">
        <f>IFERROR(INDEX($C$14:$I$35,$M23,COLUMNS($AG$14:AI23)),"")</f>
        <v>390</v>
      </c>
      <c r="AK24" s="329">
        <f>IFERROR(INDEX($C$14:$I$35,$M23,COLUMNS($AG$14:AJ23)),"")</f>
        <v>415</v>
      </c>
      <c r="AL24" s="329">
        <f>IFERROR(INDEX($C$14:$I$35,$M23,COLUMNS($AG$14:AK23)),"")</f>
        <v>440</v>
      </c>
      <c r="AM24" s="329">
        <f>IFERROR(INDEX($C$14:$I$35,$M23,COLUMNS($AG$14:AL23)),"")</f>
        <v>525</v>
      </c>
      <c r="AN24" s="330">
        <f>IFERROR(INDEX($C$14:$I$35,$M23,COLUMNS($AG$14:AM23)),"")</f>
        <v>570</v>
      </c>
      <c r="AP24" s="598" t="str">
        <f>IFERROR(INDEX($T$14:$Z$33,$AD23,COLUMNS($AO$15:AO24)),"")</f>
        <v>66 &amp; over</v>
      </c>
      <c r="AQ24" s="288">
        <f>IFERROR(INDEX($T$14:$Z$33,$AD23,COLUMNS($AO$15:AP24)),"")</f>
        <v>1.8499437374661042E-2</v>
      </c>
      <c r="AR24" s="288">
        <f>IFERROR(INDEX($T$14:$Z$33,$AD23,COLUMNS($AO$15:AQ24)),"")</f>
        <v>2.0322785569549636E-2</v>
      </c>
      <c r="AS24" s="288">
        <f>IFERROR(INDEX($T$14:$Z$33,$AD23,COLUMNS($AO$15:AR24)),"")</f>
        <v>2.0986474935894211E-2</v>
      </c>
      <c r="AT24" s="288">
        <f>IFERROR(INDEX($T$14:$Z$33,$AD23,COLUMNS($AO$15:AS24)),"")</f>
        <v>2.173798090347016E-2</v>
      </c>
      <c r="AU24" s="288">
        <f>IFERROR(INDEX($T$14:$Z$33,$AD23,COLUMNS($AO$15:AT24)),"")</f>
        <v>2.3010268578657241E-2</v>
      </c>
      <c r="AV24" s="289">
        <f>IFERROR(INDEX($T$14:$Z$33,$AD23,COLUMNS($AO$15:AU24)),"")</f>
        <v>2.4180022145689119E-2</v>
      </c>
    </row>
    <row r="25" spans="3:48" ht="15.75" thickBot="1" x14ac:dyDescent="0.3">
      <c r="C25" s="350" t="s">
        <v>815</v>
      </c>
      <c r="D25" s="646">
        <v>1560</v>
      </c>
      <c r="E25" s="646">
        <v>1720</v>
      </c>
      <c r="F25" s="646">
        <v>1735</v>
      </c>
      <c r="G25" s="646">
        <v>1740</v>
      </c>
      <c r="H25" s="646">
        <v>2260</v>
      </c>
      <c r="I25" s="646">
        <v>2485</v>
      </c>
      <c r="J25" s="350" t="s">
        <v>686</v>
      </c>
      <c r="K25" s="350">
        <f>ROWS($J$14:J25)</f>
        <v>12</v>
      </c>
      <c r="L25" s="350" t="str">
        <f t="shared" si="0"/>
        <v/>
      </c>
      <c r="M25" s="350" t="str">
        <f>IFERROR(SMALL($L$14:$L$35,ROWS($L$14:L25)),"")</f>
        <v/>
      </c>
      <c r="T25" s="350" t="s">
        <v>694</v>
      </c>
      <c r="U25" s="360">
        <v>9.2788489733681728E-2</v>
      </c>
      <c r="V25" s="360">
        <v>9.1666557426545184E-2</v>
      </c>
      <c r="W25" s="360">
        <v>9.1172271906621319E-2</v>
      </c>
      <c r="X25" s="360">
        <v>9.1246506928538071E-2</v>
      </c>
      <c r="Y25" s="360">
        <v>8.7428613792527227E-2</v>
      </c>
      <c r="Z25" s="360">
        <v>8.8604866469575008E-2</v>
      </c>
      <c r="AA25" s="350" t="s">
        <v>686</v>
      </c>
      <c r="AB25" s="350">
        <f>ROWS($J$14:AA25)</f>
        <v>12</v>
      </c>
      <c r="AC25" s="350" t="str">
        <f t="shared" si="1"/>
        <v/>
      </c>
      <c r="AD25" s="350" t="str">
        <f>IFERROR(SMALL($AC$14:$AC$33,ROWS($L$14:AC25)),"")</f>
        <v/>
      </c>
      <c r="AH25" s="533" t="str">
        <f>IFERROR(INDEX($C$14:$I$35,$M24,COLUMNS($AG$14:AG24)),"")</f>
        <v>Total</v>
      </c>
      <c r="AI25" s="345">
        <f>IFERROR(INDEX($C$14:$I$35,$M24,COLUMNS($AG$14:AH24)),"")</f>
        <v>18975</v>
      </c>
      <c r="AJ25" s="345">
        <f>IFERROR(INDEX($C$14:$I$35,$M24,COLUMNS($AG$14:AI24)),"")</f>
        <v>19250</v>
      </c>
      <c r="AK25" s="345">
        <f>IFERROR(INDEX($C$14:$I$35,$M24,COLUMNS($AG$14:AJ24)),"")</f>
        <v>19890</v>
      </c>
      <c r="AL25" s="345">
        <f>IFERROR(INDEX($C$14:$I$35,$M24,COLUMNS($AG$14:AK24)),"")</f>
        <v>20235</v>
      </c>
      <c r="AM25" s="345">
        <f>IFERROR(INDEX($C$14:$I$35,$M24,COLUMNS($AG$14:AL24)),"")</f>
        <v>22840</v>
      </c>
      <c r="AN25" s="346">
        <f>IFERROR(INDEX($C$14:$I$35,$M24,COLUMNS($AG$14:AM24)),"")</f>
        <v>23580</v>
      </c>
      <c r="AP25" s="360" t="str">
        <f>IFERROR(INDEX($C$14:$I$33,$M24,COLUMNS($AF$15:AO25)),"")</f>
        <v/>
      </c>
      <c r="AQ25" s="360" t="str">
        <f>IFERROR(INDEX($C$14:$I$33,$M24,COLUMNS($AF$15:AP25)),"")</f>
        <v/>
      </c>
      <c r="AR25" s="360" t="str">
        <f>IFERROR(INDEX($C$14:$I$33,$M24,COLUMNS($AF$15:AQ25)),"")</f>
        <v/>
      </c>
      <c r="AS25" s="360" t="str">
        <f>IFERROR(INDEX($C$14:$I$33,$M24,COLUMNS($AF$15:AR25)),"")</f>
        <v/>
      </c>
      <c r="AT25" s="360" t="str">
        <f>IFERROR(INDEX($C$14:$I$33,$M24,COLUMNS($AF$15:AS25)),"")</f>
        <v/>
      </c>
      <c r="AU25" s="360" t="str">
        <f>IFERROR(INDEX($C$14:$I$33,$M24,COLUMNS($AF$15:AT25)),"")</f>
        <v/>
      </c>
      <c r="AV25" s="360" t="str">
        <f>IFERROR(INDEX($C$14:$I$33,$M24,COLUMNS($AF$15:AU25)),"")</f>
        <v/>
      </c>
    </row>
    <row r="26" spans="3:48" ht="15" x14ac:dyDescent="0.25">
      <c r="C26" s="350" t="s">
        <v>694</v>
      </c>
      <c r="D26" s="646">
        <v>2135</v>
      </c>
      <c r="E26" s="646">
        <v>2170</v>
      </c>
      <c r="F26" s="646">
        <v>2170</v>
      </c>
      <c r="G26" s="646">
        <v>2200</v>
      </c>
      <c r="H26" s="646">
        <v>2230</v>
      </c>
      <c r="I26" s="646">
        <v>2300</v>
      </c>
      <c r="J26" s="350" t="s">
        <v>686</v>
      </c>
      <c r="K26" s="350">
        <f>ROWS($J$14:J26)</f>
        <v>13</v>
      </c>
      <c r="L26" s="350" t="str">
        <f t="shared" si="0"/>
        <v/>
      </c>
      <c r="M26" s="350" t="str">
        <f>IFERROR(SMALL($L$14:$L$35,ROWS($L$14:L26)),"")</f>
        <v/>
      </c>
      <c r="T26" s="350" t="s">
        <v>695</v>
      </c>
      <c r="U26" s="360">
        <v>0.11778821822415392</v>
      </c>
      <c r="V26" s="360">
        <v>0.11831085735453128</v>
      </c>
      <c r="W26" s="360">
        <v>0.11652307175546878</v>
      </c>
      <c r="X26" s="360">
        <v>0.11504104242411181</v>
      </c>
      <c r="Y26" s="360">
        <v>0.11751133726141347</v>
      </c>
      <c r="Z26" s="360">
        <v>0.11294492629114371</v>
      </c>
      <c r="AA26" s="350" t="s">
        <v>686</v>
      </c>
      <c r="AB26" s="350">
        <f>ROWS($J$14:AA26)</f>
        <v>13</v>
      </c>
      <c r="AC26" s="350" t="str">
        <f t="shared" si="1"/>
        <v/>
      </c>
      <c r="AD26" s="350" t="str">
        <f>IFERROR(SMALL($AC$14:$AC$33,ROWS($L$14:AC26)),"")</f>
        <v/>
      </c>
      <c r="AH26" s="350" t="str">
        <f>IFERROR(INDEX($C$14:$I$35,$M25,COLUMNS($AG$14:AG25)),"")</f>
        <v/>
      </c>
      <c r="AI26" s="350" t="str">
        <f>IFERROR(INDEX($C$14:$I$35,$M25,COLUMNS($AG$14:AH25)),"")</f>
        <v/>
      </c>
      <c r="AJ26" s="350" t="str">
        <f>IFERROR(INDEX($C$14:$I$35,$M25,COLUMNS($AG$14:AI25)),"")</f>
        <v/>
      </c>
      <c r="AK26" s="350" t="str">
        <f>IFERROR(INDEX($C$14:$I$35,$M25,COLUMNS($AG$14:AJ25)),"")</f>
        <v/>
      </c>
      <c r="AL26" s="350" t="str">
        <f>IFERROR(INDEX($C$14:$I$35,$M25,COLUMNS($AG$14:AK25)),"")</f>
        <v/>
      </c>
      <c r="AM26" s="350" t="str">
        <f>IFERROR(INDEX($C$14:$I$35,$M25,COLUMNS($AG$14:AL25)),"")</f>
        <v/>
      </c>
      <c r="AN26" s="350" t="str">
        <f>IFERROR(INDEX($C$14:$I$35,$M25,COLUMNS($AG$14:AM25)),"")</f>
        <v/>
      </c>
    </row>
    <row r="27" spans="3:48" ht="15" x14ac:dyDescent="0.25">
      <c r="C27" s="350" t="s">
        <v>695</v>
      </c>
      <c r="D27" s="646">
        <v>2710</v>
      </c>
      <c r="E27" s="646">
        <v>2800</v>
      </c>
      <c r="F27" s="646">
        <v>2775</v>
      </c>
      <c r="G27" s="646">
        <v>2775</v>
      </c>
      <c r="H27" s="646">
        <v>2995</v>
      </c>
      <c r="I27" s="646">
        <v>2930</v>
      </c>
      <c r="J27" s="350" t="s">
        <v>686</v>
      </c>
      <c r="K27" s="350">
        <f>ROWS($J$14:J27)</f>
        <v>14</v>
      </c>
      <c r="L27" s="350" t="str">
        <f t="shared" si="0"/>
        <v/>
      </c>
      <c r="M27" s="350" t="str">
        <f>IFERROR(SMALL($L$14:$L$35,ROWS($L$14:L27)),"")</f>
        <v/>
      </c>
      <c r="T27" s="350" t="s">
        <v>696</v>
      </c>
      <c r="U27" s="360">
        <v>0.11380332718635762</v>
      </c>
      <c r="V27" s="360">
        <v>0.11207021588526152</v>
      </c>
      <c r="W27" s="360">
        <v>0.11473065457446362</v>
      </c>
      <c r="X27" s="360">
        <v>0.11886409853994481</v>
      </c>
      <c r="Y27" s="360">
        <v>0.11879049337141383</v>
      </c>
      <c r="Z27" s="360">
        <v>0.12091136698492583</v>
      </c>
      <c r="AA27" s="350" t="s">
        <v>686</v>
      </c>
      <c r="AB27" s="350">
        <f>ROWS($J$14:AA27)</f>
        <v>14</v>
      </c>
      <c r="AC27" s="350" t="str">
        <f t="shared" si="1"/>
        <v/>
      </c>
      <c r="AD27" s="350" t="str">
        <f>IFERROR(SMALL($AC$14:$AC$33,ROWS($L$14:AC27)),"")</f>
        <v/>
      </c>
    </row>
    <row r="28" spans="3:48" ht="15" x14ac:dyDescent="0.25">
      <c r="C28" s="350" t="s">
        <v>696</v>
      </c>
      <c r="D28" s="646">
        <v>2620</v>
      </c>
      <c r="E28" s="646">
        <v>2650</v>
      </c>
      <c r="F28" s="646">
        <v>2735</v>
      </c>
      <c r="G28" s="646">
        <v>2870</v>
      </c>
      <c r="H28" s="646">
        <v>3030</v>
      </c>
      <c r="I28" s="646">
        <v>3135</v>
      </c>
      <c r="J28" s="350" t="s">
        <v>686</v>
      </c>
      <c r="K28" s="350">
        <f>ROWS($J$14:J28)</f>
        <v>15</v>
      </c>
      <c r="L28" s="350" t="str">
        <f t="shared" si="0"/>
        <v/>
      </c>
      <c r="M28" s="350" t="str">
        <f>IFERROR(SMALL($L$14:$L$35,ROWS($L$14:L28)),"")</f>
        <v/>
      </c>
      <c r="T28" s="350" t="s">
        <v>697</v>
      </c>
      <c r="U28" s="360">
        <v>0.13250142814011628</v>
      </c>
      <c r="V28" s="360">
        <v>0.13210894186071589</v>
      </c>
      <c r="W28" s="360">
        <v>0.12875802997858674</v>
      </c>
      <c r="X28" s="360">
        <v>0.12556035227649007</v>
      </c>
      <c r="Y28" s="360">
        <v>0.11762430781022673</v>
      </c>
      <c r="Z28" s="360">
        <v>0.11327268401571848</v>
      </c>
      <c r="AA28" s="350" t="s">
        <v>686</v>
      </c>
      <c r="AB28" s="350">
        <f>ROWS($J$14:AA28)</f>
        <v>15</v>
      </c>
      <c r="AC28" s="350" t="str">
        <f t="shared" si="1"/>
        <v/>
      </c>
      <c r="AD28" s="350" t="str">
        <f>IFERROR(SMALL($AC$14:$AC$33,ROWS($L$14:AC28)),"")</f>
        <v/>
      </c>
    </row>
    <row r="29" spans="3:48" ht="18.75" x14ac:dyDescent="0.3">
      <c r="C29" s="350" t="s">
        <v>697</v>
      </c>
      <c r="D29" s="646">
        <v>3050</v>
      </c>
      <c r="E29" s="646">
        <v>3125</v>
      </c>
      <c r="F29" s="646">
        <v>3065</v>
      </c>
      <c r="G29" s="646">
        <v>3030</v>
      </c>
      <c r="H29" s="646">
        <v>3000</v>
      </c>
      <c r="I29" s="646">
        <v>2940</v>
      </c>
      <c r="J29" s="350" t="s">
        <v>686</v>
      </c>
      <c r="K29" s="350">
        <f>ROWS($J$14:J29)</f>
        <v>16</v>
      </c>
      <c r="L29" s="350" t="str">
        <f t="shared" si="0"/>
        <v/>
      </c>
      <c r="M29" s="350" t="str">
        <f>IFERROR(SMALL($L$14:$L$35,ROWS($L$14:L29)),"")</f>
        <v/>
      </c>
      <c r="T29" s="350" t="s">
        <v>698</v>
      </c>
      <c r="U29" s="360">
        <v>0.14456296740365213</v>
      </c>
      <c r="V29" s="360">
        <v>0.13937756811192054</v>
      </c>
      <c r="W29" s="360">
        <v>0.13741991014821345</v>
      </c>
      <c r="X29" s="360">
        <v>0.13551853280845225</v>
      </c>
      <c r="Y29" s="360">
        <v>0.13246110655437082</v>
      </c>
      <c r="Z29" s="360">
        <v>0.12989501341685883</v>
      </c>
      <c r="AA29" s="350" t="s">
        <v>686</v>
      </c>
      <c r="AB29" s="350">
        <f>ROWS($J$14:AA29)</f>
        <v>16</v>
      </c>
      <c r="AC29" s="350" t="str">
        <f t="shared" si="1"/>
        <v/>
      </c>
      <c r="AD29" s="350" t="str">
        <f>IFERROR(SMALL($AC$14:$AC$33,ROWS($L$14:AC29)),"")</f>
        <v/>
      </c>
      <c r="AI29" s="863" t="s">
        <v>702</v>
      </c>
      <c r="AJ29" s="863"/>
      <c r="AK29" s="863"/>
      <c r="AL29" s="863"/>
      <c r="AM29" s="863"/>
      <c r="AN29" s="863"/>
      <c r="AO29" s="863"/>
      <c r="AP29" s="863"/>
      <c r="AQ29" s="863"/>
      <c r="AR29" s="863"/>
    </row>
    <row r="30" spans="3:48" ht="15" thickBot="1" x14ac:dyDescent="0.35">
      <c r="C30" s="350" t="s">
        <v>698</v>
      </c>
      <c r="D30" s="646">
        <v>3330</v>
      </c>
      <c r="E30" s="646">
        <v>3295</v>
      </c>
      <c r="F30" s="646">
        <v>3275</v>
      </c>
      <c r="G30" s="646">
        <v>3270</v>
      </c>
      <c r="H30" s="646">
        <v>3375</v>
      </c>
      <c r="I30" s="646">
        <v>3370</v>
      </c>
      <c r="J30" s="350" t="s">
        <v>686</v>
      </c>
      <c r="K30" s="350">
        <f>ROWS($J$14:J30)</f>
        <v>17</v>
      </c>
      <c r="L30" s="350" t="str">
        <f t="shared" si="0"/>
        <v/>
      </c>
      <c r="M30" s="350" t="str">
        <f>IFERROR(SMALL($L$14:$L$35,ROWS($L$14:L30)),"")</f>
        <v/>
      </c>
      <c r="T30" s="350" t="s">
        <v>699</v>
      </c>
      <c r="U30" s="360">
        <v>0.14701958561129827</v>
      </c>
      <c r="V30" s="360">
        <v>0.14671216130100334</v>
      </c>
      <c r="W30" s="360">
        <v>0.14892303816601588</v>
      </c>
      <c r="X30" s="360">
        <v>0.14923138959076102</v>
      </c>
      <c r="Y30" s="360">
        <v>0.13871959650685647</v>
      </c>
      <c r="Z30" s="360">
        <v>0.13681995574113925</v>
      </c>
      <c r="AA30" s="350" t="s">
        <v>686</v>
      </c>
      <c r="AB30" s="350">
        <f>ROWS($J$14:AA30)</f>
        <v>17</v>
      </c>
      <c r="AC30" s="350" t="str">
        <f t="shared" si="1"/>
        <v/>
      </c>
      <c r="AD30" s="350" t="str">
        <f>IFERROR(SMALL($AC$14:$AC$33,ROWS($L$14:AC30)),"")</f>
        <v/>
      </c>
    </row>
    <row r="31" spans="3:48" x14ac:dyDescent="0.3">
      <c r="C31" s="350" t="s">
        <v>699</v>
      </c>
      <c r="D31" s="646">
        <v>3385</v>
      </c>
      <c r="E31" s="646">
        <v>3470</v>
      </c>
      <c r="F31" s="646">
        <v>3545</v>
      </c>
      <c r="G31" s="646">
        <v>3600</v>
      </c>
      <c r="H31" s="646">
        <v>3535</v>
      </c>
      <c r="I31" s="646">
        <v>3550</v>
      </c>
      <c r="J31" s="350" t="s">
        <v>686</v>
      </c>
      <c r="K31" s="350">
        <f>ROWS($J$14:J31)</f>
        <v>18</v>
      </c>
      <c r="L31" s="350" t="str">
        <f t="shared" si="0"/>
        <v/>
      </c>
      <c r="M31" s="350" t="str">
        <f>IFERROR(SMALL($L$14:$L$35,ROWS($L$14:L31)),"")</f>
        <v/>
      </c>
      <c r="T31" s="350" t="s">
        <v>700</v>
      </c>
      <c r="U31" s="360">
        <v>0.11919615803157764</v>
      </c>
      <c r="V31" s="360">
        <v>0.11877981462444726</v>
      </c>
      <c r="W31" s="360">
        <v>0.12072049376495779</v>
      </c>
      <c r="X31" s="360">
        <v>0.12110405716390986</v>
      </c>
      <c r="Y31" s="360">
        <v>0.12032579451049431</v>
      </c>
      <c r="Z31" s="360">
        <v>0.11942334691535635</v>
      </c>
      <c r="AA31" s="350" t="s">
        <v>686</v>
      </c>
      <c r="AB31" s="350">
        <f>ROWS($J$14:AA31)</f>
        <v>18</v>
      </c>
      <c r="AC31" s="350" t="str">
        <f t="shared" si="1"/>
        <v/>
      </c>
      <c r="AD31" s="350" t="str">
        <f>IFERROR(SMALL($AC$14:$AC$33,ROWS($L$14:AC31)),"")</f>
        <v/>
      </c>
      <c r="AH31" s="631" t="s">
        <v>379</v>
      </c>
      <c r="AI31" s="507" t="s">
        <v>1</v>
      </c>
      <c r="AJ31" s="507" t="s">
        <v>2</v>
      </c>
      <c r="AK31" s="507" t="s">
        <v>3</v>
      </c>
      <c r="AL31" s="507" t="s">
        <v>112</v>
      </c>
      <c r="AM31" s="507" t="s">
        <v>124</v>
      </c>
      <c r="AN31" s="508" t="s">
        <v>135</v>
      </c>
      <c r="AP31" s="631" t="s">
        <v>703</v>
      </c>
      <c r="AQ31" s="507" t="s">
        <v>1</v>
      </c>
      <c r="AR31" s="507" t="s">
        <v>2</v>
      </c>
      <c r="AS31" s="507" t="s">
        <v>3</v>
      </c>
      <c r="AT31" s="507" t="s">
        <v>112</v>
      </c>
      <c r="AU31" s="507" t="s">
        <v>124</v>
      </c>
      <c r="AV31" s="508" t="s">
        <v>135</v>
      </c>
    </row>
    <row r="32" spans="3:48" x14ac:dyDescent="0.3">
      <c r="C32" s="350" t="s">
        <v>700</v>
      </c>
      <c r="D32" s="646">
        <v>2745</v>
      </c>
      <c r="E32" s="646">
        <v>2810</v>
      </c>
      <c r="F32" s="646">
        <v>2875</v>
      </c>
      <c r="G32" s="646">
        <v>2920</v>
      </c>
      <c r="H32" s="646">
        <v>3070</v>
      </c>
      <c r="I32" s="646">
        <v>3095</v>
      </c>
      <c r="J32" s="350" t="s">
        <v>686</v>
      </c>
      <c r="K32" s="350">
        <f>ROWS($J$14:J32)</f>
        <v>19</v>
      </c>
      <c r="L32" s="350" t="str">
        <f t="shared" si="0"/>
        <v/>
      </c>
      <c r="M32" s="350" t="str">
        <f>IFERROR(SMALL($L$14:$L$35,ROWS($L$14:L32)),"")</f>
        <v/>
      </c>
      <c r="T32" s="350" t="s">
        <v>701</v>
      </c>
      <c r="U32" s="360">
        <v>5.2401338867783545E-2</v>
      </c>
      <c r="V32" s="360">
        <v>5.3739373931473038E-2</v>
      </c>
      <c r="W32" s="360">
        <v>5.3479867321660997E-2</v>
      </c>
      <c r="X32" s="360">
        <v>5.5155613924792929E-2</v>
      </c>
      <c r="Y32" s="360">
        <v>6.0454933969106485E-2</v>
      </c>
      <c r="Z32" s="360">
        <v>6.3936663326108506E-2</v>
      </c>
      <c r="AA32" s="350" t="s">
        <v>686</v>
      </c>
      <c r="AB32" s="350">
        <f>ROWS($J$14:AA32)</f>
        <v>19</v>
      </c>
      <c r="AC32" s="350" t="str">
        <f t="shared" si="1"/>
        <v/>
      </c>
      <c r="AD32" s="350" t="str">
        <f>IFERROR(SMALL($AC$14:$AC$33,ROWS($L$14:AC32)),"")</f>
        <v/>
      </c>
      <c r="AH32" s="513" t="str">
        <f>IFERROR(INDEX($C$41:$I$66,$M41,COLUMNS($AG$30:AG30)),"")</f>
        <v>No known disability</v>
      </c>
      <c r="AI32" s="321">
        <f>IFERROR(INDEX($C$41:$I$66,$M41,COLUMNS($AG$30:AH30)),"")</f>
        <v>17525</v>
      </c>
      <c r="AJ32" s="321">
        <f>IFERROR(INDEX($C$41:$I$66,$M41,COLUMNS($AG$30:AI30)),"")</f>
        <v>17950</v>
      </c>
      <c r="AK32" s="321">
        <f>IFERROR(INDEX($C$41:$I$66,$M41,COLUMNS($AG$30:AJ30)),"")</f>
        <v>18645</v>
      </c>
      <c r="AL32" s="321">
        <f>IFERROR(INDEX($C$41:$I$66,$M41,COLUMNS($AG$30:AK30)),"")</f>
        <v>19120</v>
      </c>
      <c r="AM32" s="321">
        <f>IFERROR(INDEX($C$41:$I$66,$M41,COLUMNS($AG$30:AL30)),"")</f>
        <v>21640</v>
      </c>
      <c r="AN32" s="655">
        <f>IFERROR(INDEX($C$41:$I$66,$M41,COLUMNS($AG$30:AM30)),"")</f>
        <v>22350</v>
      </c>
      <c r="AP32" s="658" t="str">
        <f>IFERROR(INDEX($T$40:$Z$63,$AD40,COLUMNS($AO$32:AO32)),"")</f>
        <v>No known disability</v>
      </c>
      <c r="AQ32" s="279">
        <f>IFERROR(INDEX($T$40:$Z$63,$AD40,COLUMNS($AO$32:AP32)),"")</f>
        <v>0.92368059746331077</v>
      </c>
      <c r="AR32" s="279">
        <f>IFERROR(INDEX($T$40:$Z$63,$AD40,COLUMNS($AO$32:AQ32)),"")</f>
        <v>0.93243693183854592</v>
      </c>
      <c r="AS32" s="279">
        <f>IFERROR(INDEX($T$40:$Z$63,$AD40,COLUMNS($AO$32:AR32)),"")</f>
        <v>0.93734526622756298</v>
      </c>
      <c r="AT32" s="279">
        <f>IFERROR(INDEX($T$40:$Z$63,$AD40,COLUMNS($AO$32:AS32)),"")</f>
        <v>0.94483444353348567</v>
      </c>
      <c r="AU32" s="279">
        <f>IFERROR(INDEX($T$40:$Z$63,$AD40,COLUMNS($AO$32:AT32)),"")</f>
        <v>0.94750330923129933</v>
      </c>
      <c r="AV32" s="283">
        <f>IFERROR(INDEX($T$40:$Z$63,$AD40,COLUMNS($AO$32:AU32)),"")</f>
        <v>0.94786645241921075</v>
      </c>
    </row>
    <row r="33" spans="3:48" x14ac:dyDescent="0.3">
      <c r="C33" s="350" t="s">
        <v>701</v>
      </c>
      <c r="D33" s="646">
        <v>1205</v>
      </c>
      <c r="E33" s="646">
        <v>1270</v>
      </c>
      <c r="F33" s="646">
        <v>1275</v>
      </c>
      <c r="G33" s="646">
        <v>1330</v>
      </c>
      <c r="H33" s="646">
        <v>1540</v>
      </c>
      <c r="I33" s="646">
        <v>1660</v>
      </c>
      <c r="J33" s="350" t="s">
        <v>686</v>
      </c>
      <c r="K33" s="350">
        <f>ROWS($J$14:J33)</f>
        <v>20</v>
      </c>
      <c r="L33" s="350" t="str">
        <f t="shared" si="0"/>
        <v/>
      </c>
      <c r="M33" s="350" t="str">
        <f>IFERROR(SMALL($L$14:$L$35,ROWS($L$14:L33)),"")</f>
        <v/>
      </c>
      <c r="T33" s="350" t="s">
        <v>816</v>
      </c>
      <c r="U33" s="360">
        <v>1.2207068370443256E-2</v>
      </c>
      <c r="V33" s="360">
        <v>1.4493697408810223E-2</v>
      </c>
      <c r="W33" s="360">
        <v>1.543435361296553E-2</v>
      </c>
      <c r="X33" s="360">
        <v>1.612645882226664E-2</v>
      </c>
      <c r="Y33" s="360">
        <v>1.7945842389609536E-2</v>
      </c>
      <c r="Z33" s="360">
        <v>1.8309317689392868E-2</v>
      </c>
      <c r="AA33" s="350" t="s">
        <v>686</v>
      </c>
      <c r="AB33" s="350">
        <f>ROWS($J$14:AA33)</f>
        <v>20</v>
      </c>
      <c r="AC33" s="350" t="str">
        <f t="shared" si="1"/>
        <v/>
      </c>
      <c r="AD33" s="350" t="str">
        <f>IFERROR(SMALL($AC$14:$AC$33,ROWS($L$14:AC33)),"")</f>
        <v/>
      </c>
      <c r="AH33" s="513" t="str">
        <f>IFERROR(INDEX($C$41:$I$66,$M42,COLUMNS($AG$30:AG31)),"")</f>
        <v>A disability, impairment or medical condition that is not listed above</v>
      </c>
      <c r="AI33" s="321">
        <f>IFERROR(INDEX($C$41:$I$66,$M42,COLUMNS($AG$30:AH31)),"")</f>
        <v>65</v>
      </c>
      <c r="AJ33" s="321">
        <f>IFERROR(INDEX($C$41:$I$66,$M42,COLUMNS($AG$30:AI31)),"")</f>
        <v>70</v>
      </c>
      <c r="AK33" s="321">
        <f>IFERROR(INDEX($C$41:$I$66,$M42,COLUMNS($AG$30:AJ31)),"")</f>
        <v>70</v>
      </c>
      <c r="AL33" s="321">
        <f>IFERROR(INDEX($C$41:$I$66,$M42,COLUMNS($AG$30:AK31)),"")</f>
        <v>75</v>
      </c>
      <c r="AM33" s="321">
        <f>IFERROR(INDEX($C$41:$I$66,$M42,COLUMNS($AG$30:AL31)),"")</f>
        <v>75</v>
      </c>
      <c r="AN33" s="655">
        <f>IFERROR(INDEX($C$41:$I$66,$M42,COLUMNS($AG$30:AM31)),"")</f>
        <v>90</v>
      </c>
      <c r="AP33" s="658" t="str">
        <f>IFERROR(INDEX($T$40:$Z$63,$AD41,COLUMNS($AO$32:AO33)),"")</f>
        <v>A disability, impairment or medical condition that is not listed above</v>
      </c>
      <c r="AQ33" s="279">
        <f>IFERROR(INDEX($T$40:$Z$63,$AD41,COLUMNS($AO$32:AP33)),"")</f>
        <v>3.5048791607263799E-3</v>
      </c>
      <c r="AR33" s="279">
        <f>IFERROR(INDEX($T$40:$Z$63,$AD41,COLUMNS($AO$32:AQ33)),"")</f>
        <v>3.7139403660646619E-3</v>
      </c>
      <c r="AS33" s="279">
        <f>IFERROR(INDEX($T$40:$Z$63,$AD41,COLUMNS($AO$32:AR33)),"")</f>
        <v>3.4441148373472773E-3</v>
      </c>
      <c r="AT33" s="279">
        <f>IFERROR(INDEX($T$40:$Z$63,$AD41,COLUMNS($AO$32:AS33)),"")</f>
        <v>3.802305796514866E-3</v>
      </c>
      <c r="AU33" s="279">
        <f>IFERROR(INDEX($T$40:$Z$63,$AD41,COLUMNS($AO$32:AT33)),"")</f>
        <v>3.374255559793201E-3</v>
      </c>
      <c r="AV33" s="283">
        <f>IFERROR(INDEX($T$40:$Z$63,$AD41,COLUMNS($AO$32:AU33)),"")</f>
        <v>3.8167599016293743E-3</v>
      </c>
    </row>
    <row r="34" spans="3:48" x14ac:dyDescent="0.3">
      <c r="C34" s="350" t="s">
        <v>816</v>
      </c>
      <c r="D34" s="646">
        <v>280</v>
      </c>
      <c r="E34" s="646">
        <v>345</v>
      </c>
      <c r="F34" s="646">
        <v>370</v>
      </c>
      <c r="G34" s="646">
        <v>390</v>
      </c>
      <c r="H34" s="646">
        <v>460</v>
      </c>
      <c r="I34" s="646">
        <v>475</v>
      </c>
      <c r="J34" s="350" t="s">
        <v>686</v>
      </c>
      <c r="K34" s="350">
        <f>ROWS($J$14:J34)</f>
        <v>21</v>
      </c>
      <c r="L34" s="350" t="str">
        <f t="shared" si="0"/>
        <v/>
      </c>
      <c r="M34" s="350" t="str">
        <f>IFERROR(SMALL($L$14:$L$35,ROWS($L$14:L34)),"")</f>
        <v/>
      </c>
      <c r="U34" s="360"/>
      <c r="V34" s="360"/>
      <c r="W34" s="360"/>
      <c r="X34" s="360"/>
      <c r="Y34" s="360"/>
      <c r="Z34" s="360"/>
      <c r="AH34" s="513" t="str">
        <f>IFERROR(INDEX($C$41:$I$66,$M43,COLUMNS($AG$30:AG32)),"")</f>
        <v>A long standing illness or health condition such as cancer, HIV, diabetes, chronic heart disease, or epilepsy</v>
      </c>
      <c r="AI34" s="321">
        <f>IFERROR(INDEX($C$41:$I$66,$M43,COLUMNS($AG$30:AH32)),"")</f>
        <v>150</v>
      </c>
      <c r="AJ34" s="321">
        <f>IFERROR(INDEX($C$41:$I$66,$M43,COLUMNS($AG$30:AI32)),"")</f>
        <v>150</v>
      </c>
      <c r="AK34" s="321">
        <f>IFERROR(INDEX($C$41:$I$66,$M43,COLUMNS($AG$30:AJ32)),"")</f>
        <v>145</v>
      </c>
      <c r="AL34" s="321">
        <f>IFERROR(INDEX($C$41:$I$66,$M43,COLUMNS($AG$30:AK32)),"")</f>
        <v>155</v>
      </c>
      <c r="AM34" s="321">
        <f>IFERROR(INDEX($C$41:$I$66,$M43,COLUMNS($AG$30:AL32)),"")</f>
        <v>175</v>
      </c>
      <c r="AN34" s="655">
        <f>IFERROR(INDEX($C$41:$I$66,$M43,COLUMNS($AG$30:AM32)),"")</f>
        <v>170</v>
      </c>
      <c r="AP34" s="658" t="str">
        <f>IFERROR(INDEX($T$40:$Z$63,$AD42,COLUMNS($AO$32:AO34)),"")</f>
        <v>A long standing illness or health condition such as cancer, HIV, diabetes, chronic heart disease, or epilepsy</v>
      </c>
      <c r="AQ34" s="279">
        <f>IFERROR(INDEX($T$40:$Z$63,$AD42,COLUMNS($AO$32:AP34)),"")</f>
        <v>7.9515957741171268E-3</v>
      </c>
      <c r="AR34" s="279">
        <f>IFERROR(INDEX($T$40:$Z$63,$AD42,COLUMNS($AO$32:AQ34)),"")</f>
        <v>7.7473315468327879E-3</v>
      </c>
      <c r="AS34" s="279">
        <f>IFERROR(INDEX($T$40:$Z$63,$AD42,COLUMNS($AO$32:AR34)),"")</f>
        <v>7.2954899693297801E-3</v>
      </c>
      <c r="AT34" s="279">
        <f>IFERROR(INDEX($T$40:$Z$63,$AD42,COLUMNS($AO$32:AS34)),"")</f>
        <v>7.6233908522274916E-3</v>
      </c>
      <c r="AU34" s="279">
        <f>IFERROR(INDEX($T$40:$Z$63,$AD42,COLUMNS($AO$32:AT34)),"")</f>
        <v>7.5743411203351655E-3</v>
      </c>
      <c r="AV34" s="283">
        <f>IFERROR(INDEX($T$40:$Z$63,$AD42,COLUMNS($AO$32:AU34)),"")</f>
        <v>7.2641422616677278E-3</v>
      </c>
    </row>
    <row r="35" spans="3:48" x14ac:dyDescent="0.3">
      <c r="C35" s="350" t="s">
        <v>438</v>
      </c>
      <c r="D35" s="646">
        <v>23020</v>
      </c>
      <c r="E35" s="646">
        <v>23650</v>
      </c>
      <c r="F35" s="646">
        <v>23815</v>
      </c>
      <c r="G35" s="646">
        <v>24130</v>
      </c>
      <c r="H35" s="646">
        <v>25495</v>
      </c>
      <c r="I35" s="646">
        <v>25935</v>
      </c>
      <c r="J35" s="350" t="s">
        <v>686</v>
      </c>
      <c r="K35" s="350">
        <f>ROWS($J$14:J35)</f>
        <v>22</v>
      </c>
      <c r="L35" s="350" t="str">
        <f t="shared" si="0"/>
        <v/>
      </c>
      <c r="M35" s="350" t="str">
        <f>IFERROR(SMALL($L$14:$L$35,ROWS($L$14:L35)),"")</f>
        <v/>
      </c>
      <c r="AH35" s="513" t="str">
        <f>IFERROR(INDEX($C$41:$I$66,$M44,COLUMNS($AG$30:AG33)),"")</f>
        <v>A mental health condition, such as depression, schizophrenia or anxiety disorder</v>
      </c>
      <c r="AI35" s="321">
        <f>IFERROR(INDEX($C$41:$I$66,$M44,COLUMNS($AG$30:AH33)),"")</f>
        <v>50</v>
      </c>
      <c r="AJ35" s="321">
        <f>IFERROR(INDEX($C$41:$I$66,$M44,COLUMNS($AG$30:AI33)),"")</f>
        <v>50</v>
      </c>
      <c r="AK35" s="321">
        <f>IFERROR(INDEX($C$41:$I$66,$M44,COLUMNS($AG$30:AJ33)),"")</f>
        <v>55</v>
      </c>
      <c r="AL35" s="321">
        <f>IFERROR(INDEX($C$41:$I$66,$M44,COLUMNS($AG$30:AK33)),"")</f>
        <v>70</v>
      </c>
      <c r="AM35" s="321">
        <f>IFERROR(INDEX($C$41:$I$66,$M44,COLUMNS($AG$30:AL33)),"")</f>
        <v>85</v>
      </c>
      <c r="AN35" s="655">
        <f>IFERROR(INDEX($C$41:$I$66,$M44,COLUMNS($AG$30:AM33)),"")</f>
        <v>95</v>
      </c>
      <c r="AP35" s="658" t="str">
        <f>IFERROR(INDEX($T$40:$Z$63,$AD43,COLUMNS($AO$32:AO35)),"")</f>
        <v>A mental health condition, such as depression, schizophrenia or anxiety disorder</v>
      </c>
      <c r="AQ35" s="279">
        <f>IFERROR(INDEX($T$40:$Z$63,$AD43,COLUMNS($AO$32:AP35)),"")</f>
        <v>2.7406573888386727E-3</v>
      </c>
      <c r="AR35" s="279">
        <f>IFERROR(INDEX($T$40:$Z$63,$AD43,COLUMNS($AO$32:AQ35)),"")</f>
        <v>2.4932746513441086E-3</v>
      </c>
      <c r="AS35" s="279">
        <f>IFERROR(INDEX($T$40:$Z$63,$AD43,COLUMNS($AO$32:AR35)),"")</f>
        <v>2.7653476796219018E-3</v>
      </c>
      <c r="AT35" s="279">
        <f>IFERROR(INDEX($T$40:$Z$63,$AD43,COLUMNS($AO$32:AS35)),"")</f>
        <v>3.4558778834193477E-3</v>
      </c>
      <c r="AU35" s="279">
        <f>IFERROR(INDEX($T$40:$Z$63,$AD43,COLUMNS($AO$32:AT35)),"")</f>
        <v>3.6496781846452539E-3</v>
      </c>
      <c r="AV35" s="283">
        <f>IFERROR(INDEX($T$40:$Z$63,$AD43,COLUMNS($AO$32:AU35)),"")</f>
        <v>3.9910586038037826E-3</v>
      </c>
    </row>
    <row r="36" spans="3:48" x14ac:dyDescent="0.3">
      <c r="AH36" s="513" t="str">
        <f>IFERROR(INDEX($C$41:$I$66,$M45,COLUMNS($AG$30:AG34)),"")</f>
        <v>A physical impairment or mobility issues, such as difficulty using arms or using a wheelchair or crutches</v>
      </c>
      <c r="AI36" s="321">
        <f>IFERROR(INDEX($C$41:$I$66,$M45,COLUMNS($AG$30:AH34)),"")</f>
        <v>60</v>
      </c>
      <c r="AJ36" s="321">
        <f>IFERROR(INDEX($C$41:$I$66,$M45,COLUMNS($AG$30:AI34)),"")</f>
        <v>60</v>
      </c>
      <c r="AK36" s="321">
        <f>IFERROR(INDEX($C$41:$I$66,$M45,COLUMNS($AG$30:AJ34)),"")</f>
        <v>55</v>
      </c>
      <c r="AL36" s="321">
        <f>IFERROR(INDEX($C$41:$I$66,$M45,COLUMNS($AG$30:AK34)),"")</f>
        <v>65</v>
      </c>
      <c r="AM36" s="321">
        <f>IFERROR(INDEX($C$41:$I$66,$M45,COLUMNS($AG$30:AL34)),"")</f>
        <v>70</v>
      </c>
      <c r="AN36" s="655">
        <f>IFERROR(INDEX($C$41:$I$66,$M45,COLUMNS($AG$30:AM34)),"")</f>
        <v>70</v>
      </c>
      <c r="AP36" s="658" t="str">
        <f>IFERROR(INDEX($T$40:$Z$63,$AD44,COLUMNS($AO$32:AO36)),"")</f>
        <v>A physical impairment or mobility issues, such as difficulty using arms or using a wheelchair or crutches</v>
      </c>
      <c r="AQ36" s="279">
        <f>IFERROR(INDEX($T$40:$Z$63,$AD44,COLUMNS($AO$32:AP36)),"")</f>
        <v>3.1622969871215457E-3</v>
      </c>
      <c r="AR36" s="279">
        <f>IFERROR(INDEX($T$40:$Z$63,$AD44,COLUMNS($AO$32:AQ36)),"")</f>
        <v>3.0127068703741313E-3</v>
      </c>
      <c r="AS36" s="279">
        <f>IFERROR(INDEX($T$40:$Z$63,$AD44,COLUMNS($AO$32:AR36)),"")</f>
        <v>2.7150686309015035E-3</v>
      </c>
      <c r="AT36" s="279">
        <f>IFERROR(INDEX($T$40:$Z$63,$AD44,COLUMNS($AO$32:AS36)),"")</f>
        <v>3.1134034985759885E-3</v>
      </c>
      <c r="AU36" s="279">
        <f>IFERROR(INDEX($T$40:$Z$63,$AD44,COLUMNS($AO$32:AT36)),"")</f>
        <v>3.1526914132508493E-3</v>
      </c>
      <c r="AV36" s="283">
        <f>IFERROR(INDEX($T$40:$Z$63,$AD44,COLUMNS($AO$32:AU36)),"")</f>
        <v>3.0109994779520619E-3</v>
      </c>
    </row>
    <row r="37" spans="3:48" ht="18" x14ac:dyDescent="0.35">
      <c r="T37" s="643" t="s">
        <v>704</v>
      </c>
      <c r="AH37" s="513" t="str">
        <f>IFERROR(INDEX($C$41:$I$66,$M46,COLUMNS($AG$30:AG35)),"")</f>
        <v>A social/communication impairment such as Asperger's syndrome/other autistic spectrum disorder</v>
      </c>
      <c r="AI37" s="321">
        <f>IFERROR(INDEX($C$41:$I$66,$M46,COLUMNS($AG$30:AH35)),"")</f>
        <v>10</v>
      </c>
      <c r="AJ37" s="321">
        <f>IFERROR(INDEX($C$41:$I$66,$M46,COLUMNS($AG$30:AI35)),"")</f>
        <v>10</v>
      </c>
      <c r="AK37" s="321">
        <f>IFERROR(INDEX($C$41:$I$66,$M46,COLUMNS($AG$30:AJ35)),"")</f>
        <v>10</v>
      </c>
      <c r="AL37" s="321">
        <f>IFERROR(INDEX($C$41:$I$66,$M46,COLUMNS($AG$30:AK35)),"")</f>
        <v>10</v>
      </c>
      <c r="AM37" s="321">
        <f>IFERROR(INDEX($C$41:$I$66,$M46,COLUMNS($AG$30:AL35)),"")</f>
        <v>15</v>
      </c>
      <c r="AN37" s="655">
        <f>IFERROR(INDEX($C$41:$I$66,$M46,COLUMNS($AG$30:AM35)),"")</f>
        <v>20</v>
      </c>
      <c r="AP37" s="658" t="str">
        <f>IFERROR(INDEX($T$40:$Z$63,$AD45,COLUMNS($AO$32:AO37)),"")</f>
        <v>A social/communication impairment such as Asperger's syndrome/other autistic spectrum disorder</v>
      </c>
      <c r="AQ37" s="279">
        <f>IFERROR(INDEX($T$40:$Z$63,$AD45,COLUMNS($AO$32:AP37)),"")</f>
        <v>3.9581417288804679E-4</v>
      </c>
      <c r="AR37" s="279">
        <f>IFERROR(INDEX($T$40:$Z$63,$AD45,COLUMNS($AO$32:AQ37)),"")</f>
        <v>4.1554577522401814E-4</v>
      </c>
      <c r="AS37" s="279">
        <f>IFERROR(INDEX($T$40:$Z$63,$AD45,COLUMNS($AO$32:AR37)),"")</f>
        <v>4.0223238976318568E-4</v>
      </c>
      <c r="AT37" s="279">
        <f>IFERROR(INDEX($T$40:$Z$63,$AD45,COLUMNS($AO$32:AS37)),"")</f>
        <v>4.4477192836799836E-4</v>
      </c>
      <c r="AU37" s="279">
        <f>IFERROR(INDEX($T$40:$Z$63,$AD45,COLUMNS($AO$32:AT37)),"")</f>
        <v>6.5681071109392698E-4</v>
      </c>
      <c r="AV37" s="283">
        <f>IFERROR(INDEX($T$40:$Z$63,$AD45,COLUMNS($AO$32:AU37)),"")</f>
        <v>7.6335198032587484E-4</v>
      </c>
    </row>
    <row r="38" spans="3:48" ht="18" x14ac:dyDescent="0.35">
      <c r="C38" s="643" t="s">
        <v>704</v>
      </c>
      <c r="AH38" s="513" t="str">
        <f>IFERROR(INDEX($C$41:$I$66,$M47,COLUMNS($AG$30:AG36)),"")</f>
        <v>A specific learning difficulty such as dyslexia, dyspraxia or AD(H)D</v>
      </c>
      <c r="AI38" s="321">
        <f>IFERROR(INDEX($C$41:$I$66,$M47,COLUMNS($AG$30:AH36)),"")</f>
        <v>85</v>
      </c>
      <c r="AJ38" s="321">
        <f>IFERROR(INDEX($C$41:$I$66,$M47,COLUMNS($AG$30:AI36)),"")</f>
        <v>95</v>
      </c>
      <c r="AK38" s="321">
        <f>IFERROR(INDEX($C$41:$I$66,$M47,COLUMNS($AG$30:AJ36)),"")</f>
        <v>100</v>
      </c>
      <c r="AL38" s="321">
        <f>IFERROR(INDEX($C$41:$I$66,$M47,COLUMNS($AG$30:AK36)),"")</f>
        <v>110</v>
      </c>
      <c r="AM38" s="321">
        <f>IFERROR(INDEX($C$41:$I$66,$M47,COLUMNS($AG$30:AL36)),"")</f>
        <v>145</v>
      </c>
      <c r="AN38" s="655">
        <f>IFERROR(INDEX($C$41:$I$66,$M47,COLUMNS($AG$30:AM36)),"")</f>
        <v>160</v>
      </c>
      <c r="AP38" s="658" t="str">
        <f>IFERROR(INDEX($T$40:$Z$63,$AD46,COLUMNS($AO$32:AO38)),"")</f>
        <v>A specific learning difficulty such as dyslexia, dyspraxia or AD(H)D</v>
      </c>
      <c r="AQ38" s="279">
        <f>IFERROR(INDEX($T$40:$Z$63,$AD46,COLUMNS($AO$32:AP38)),"")</f>
        <v>4.4272157819701639E-3</v>
      </c>
      <c r="AR38" s="279">
        <f>IFERROR(INDEX($T$40:$Z$63,$AD46,COLUMNS($AO$32:AQ38)),"")</f>
        <v>4.9346060807852147E-3</v>
      </c>
      <c r="AS38" s="279">
        <f>IFERROR(INDEX($T$40:$Z$63,$AD46,COLUMNS($AO$32:AR38)),"")</f>
        <v>5.0279048720398211E-3</v>
      </c>
      <c r="AT38" s="279">
        <f>IFERROR(INDEX($T$40:$Z$63,$AD46,COLUMNS($AO$32:AS38)),"")</f>
        <v>5.5349395530239799E-3</v>
      </c>
      <c r="AU38" s="279">
        <f>IFERROR(INDEX($T$40:$Z$63,$AD46,COLUMNS($AO$32:AT38)),"")</f>
        <v>6.4406858329870481E-3</v>
      </c>
      <c r="AV38" s="283">
        <f>IFERROR(INDEX($T$40:$Z$63,$AD46,COLUMNS($AO$32:AU38)),"")</f>
        <v>6.7637226301207661E-3</v>
      </c>
    </row>
    <row r="39" spans="3:48" x14ac:dyDescent="0.3">
      <c r="U39" s="644" t="s">
        <v>1</v>
      </c>
      <c r="V39" s="644" t="s">
        <v>2</v>
      </c>
      <c r="W39" s="644" t="s">
        <v>3</v>
      </c>
      <c r="X39" s="644" t="s">
        <v>112</v>
      </c>
      <c r="Y39" s="644" t="s">
        <v>124</v>
      </c>
      <c r="Z39" s="644" t="s">
        <v>135</v>
      </c>
      <c r="AA39" s="363" t="s">
        <v>693</v>
      </c>
      <c r="AB39" s="451" t="s">
        <v>468</v>
      </c>
      <c r="AC39" s="451" t="s">
        <v>469</v>
      </c>
      <c r="AD39" s="451" t="s">
        <v>470</v>
      </c>
      <c r="AH39" s="513" t="str">
        <f>IFERROR(INDEX($C$41:$I$66,$M48,COLUMNS($AG$30:AG37)),"")</f>
        <v>Blind or a serious visual impairment uncorrected by glasses</v>
      </c>
      <c r="AI39" s="321">
        <f>IFERROR(INDEX($C$41:$I$66,$M48,COLUMNS($AG$30:AH37)),"")</f>
        <v>15</v>
      </c>
      <c r="AJ39" s="321">
        <f>IFERROR(INDEX($C$41:$I$66,$M48,COLUMNS($AG$30:AI37)),"")</f>
        <v>15</v>
      </c>
      <c r="AK39" s="321">
        <f>IFERROR(INDEX($C$41:$I$66,$M48,COLUMNS($AG$30:AJ37)),"")</f>
        <v>15</v>
      </c>
      <c r="AL39" s="321">
        <f>IFERROR(INDEX($C$41:$I$66,$M48,COLUMNS($AG$30:AK37)),"")</f>
        <v>15</v>
      </c>
      <c r="AM39" s="321">
        <f>IFERROR(INDEX($C$41:$I$66,$M48,COLUMNS($AG$30:AL37)),"")</f>
        <v>15</v>
      </c>
      <c r="AN39" s="655">
        <f>IFERROR(INDEX($C$41:$I$66,$M48,COLUMNS($AG$30:AM37)),"")</f>
        <v>20</v>
      </c>
      <c r="AP39" s="658" t="str">
        <f>IFERROR(INDEX($T$40:$Z$63,$AD47,COLUMNS($AO$32:AO39)),"")</f>
        <v>Blind or a serious visual impairment uncorrected by glasses</v>
      </c>
      <c r="AQ39" s="279">
        <f>IFERROR(INDEX($T$40:$Z$63,$AD47,COLUMNS($AO$32:AP39)),"")</f>
        <v>8.0480458322243335E-4</v>
      </c>
      <c r="AR39" s="279">
        <f>IFERROR(INDEX($T$40:$Z$63,$AD47,COLUMNS($AO$32:AQ39)),"")</f>
        <v>7.7239570969764358E-4</v>
      </c>
      <c r="AS39" s="279">
        <f>IFERROR(INDEX($T$40:$Z$63,$AD47,COLUMNS($AO$32:AR39)),"")</f>
        <v>6.7876715772537588E-4</v>
      </c>
      <c r="AT39" s="279">
        <f>IFERROR(INDEX($T$40:$Z$63,$AD47,COLUMNS($AO$32:AS39)),"")</f>
        <v>8.4012475358399689E-4</v>
      </c>
      <c r="AU39" s="279">
        <f>IFERROR(INDEX($T$40:$Z$63,$AD47,COLUMNS($AO$32:AT39)),"")</f>
        <v>7.4438547257311722E-4</v>
      </c>
      <c r="AV39" s="283">
        <f>IFERROR(INDEX($T$40:$Z$63,$AD47,COLUMNS($AO$32:AU39)),"")</f>
        <v>7.6335198032587484E-4</v>
      </c>
    </row>
    <row r="40" spans="3:48" x14ac:dyDescent="0.3">
      <c r="D40" s="644" t="s">
        <v>1</v>
      </c>
      <c r="E40" s="644" t="s">
        <v>2</v>
      </c>
      <c r="F40" s="644" t="s">
        <v>3</v>
      </c>
      <c r="G40" s="644" t="s">
        <v>112</v>
      </c>
      <c r="H40" s="644" t="s">
        <v>124</v>
      </c>
      <c r="I40" s="644" t="s">
        <v>135</v>
      </c>
      <c r="J40" s="350" t="s">
        <v>693</v>
      </c>
      <c r="K40" s="451" t="s">
        <v>468</v>
      </c>
      <c r="L40" s="451" t="s">
        <v>469</v>
      </c>
      <c r="M40" s="451" t="s">
        <v>470</v>
      </c>
      <c r="T40" s="350" t="s">
        <v>110</v>
      </c>
      <c r="U40" s="360">
        <v>0.92368059746331077</v>
      </c>
      <c r="V40" s="360">
        <v>0.93243693183854592</v>
      </c>
      <c r="W40" s="360">
        <v>0.93734526622756298</v>
      </c>
      <c r="X40" s="360">
        <v>0.94483444353348567</v>
      </c>
      <c r="Y40" s="360">
        <v>0.94750330923129933</v>
      </c>
      <c r="Z40" s="360">
        <v>0.94786645241921075</v>
      </c>
      <c r="AA40" s="350" t="s">
        <v>684</v>
      </c>
      <c r="AB40" s="350">
        <f>ROWS($J$40:AA40)</f>
        <v>1</v>
      </c>
      <c r="AC40" s="350">
        <f>IF($AI$2=AA40,AB40,"")</f>
        <v>1</v>
      </c>
      <c r="AD40" s="350">
        <f>IFERROR(SMALL($AC$40:$AC$63,ROWS($L$40:AC40)),"")</f>
        <v>1</v>
      </c>
      <c r="AH40" s="513" t="str">
        <f>IFERROR(INDEX($C$41:$I$66,$M49,COLUMNS($AG$30:AG38)),"")</f>
        <v>Deaf or serious hearing impairment</v>
      </c>
      <c r="AI40" s="321">
        <f>IFERROR(INDEX($C$41:$I$66,$M49,COLUMNS($AG$30:AH38)),"")</f>
        <v>45</v>
      </c>
      <c r="AJ40" s="321">
        <f>IFERROR(INDEX($C$41:$I$66,$M49,COLUMNS($AG$30:AI38)),"")</f>
        <v>40</v>
      </c>
      <c r="AK40" s="321">
        <f>IFERROR(INDEX($C$41:$I$66,$M49,COLUMNS($AG$30:AJ38)),"")</f>
        <v>40</v>
      </c>
      <c r="AL40" s="321">
        <f>IFERROR(INDEX($C$41:$I$66,$M49,COLUMNS($AG$30:AK38)),"")</f>
        <v>35</v>
      </c>
      <c r="AM40" s="321">
        <f>IFERROR(INDEX($C$41:$I$66,$M49,COLUMNS($AG$30:AL38)),"")</f>
        <v>40</v>
      </c>
      <c r="AN40" s="655">
        <f>IFERROR(INDEX($C$41:$I$66,$M49,COLUMNS($AG$30:AM38)),"")</f>
        <v>35</v>
      </c>
      <c r="AP40" s="658" t="str">
        <f>IFERROR(INDEX($T$40:$Z$63,$AD48,COLUMNS($AO$32:AO40)),"")</f>
        <v>Deaf or serious hearing impairment</v>
      </c>
      <c r="AQ40" s="279">
        <f>IFERROR(INDEX($T$40:$Z$63,$AD48,COLUMNS($AO$32:AP40)),"")</f>
        <v>2.3174366420622393E-3</v>
      </c>
      <c r="AR40" s="279">
        <f>IFERROR(INDEX($T$40:$Z$63,$AD48,COLUMNS($AO$32:AQ40)),"")</f>
        <v>1.972284135656996E-3</v>
      </c>
      <c r="AS40" s="279">
        <f>IFERROR(INDEX($T$40:$Z$63,$AD48,COLUMNS($AO$32:AR40)),"")</f>
        <v>1.9608829000955304E-3</v>
      </c>
      <c r="AT40" s="279">
        <f>IFERROR(INDEX($T$40:$Z$63,$AD48,COLUMNS($AO$32:AS40)),"")</f>
        <v>1.7296686103199937E-3</v>
      </c>
      <c r="AU40" s="279">
        <f>IFERROR(INDEX($T$40:$Z$63,$AD48,COLUMNS($AO$32:AT40)),"")</f>
        <v>1.6639204681046149E-3</v>
      </c>
      <c r="AV40" s="283">
        <f>IFERROR(INDEX($T$40:$Z$63,$AD48,COLUMNS($AO$32:AU40)),"")</f>
        <v>1.5267039606517497E-3</v>
      </c>
    </row>
    <row r="41" spans="3:48" x14ac:dyDescent="0.3">
      <c r="C41" s="350" t="s">
        <v>110</v>
      </c>
      <c r="D41" s="646">
        <v>17525</v>
      </c>
      <c r="E41" s="646">
        <v>17950</v>
      </c>
      <c r="F41" s="646">
        <v>18645</v>
      </c>
      <c r="G41" s="646">
        <v>19120</v>
      </c>
      <c r="H41" s="646">
        <v>21640</v>
      </c>
      <c r="I41" s="646">
        <v>22350</v>
      </c>
      <c r="J41" s="350" t="s">
        <v>684</v>
      </c>
      <c r="K41" s="350">
        <f>ROWS($J$41:J41)</f>
        <v>1</v>
      </c>
      <c r="L41" s="350">
        <f>IF($AI$2=J41,K41,"")</f>
        <v>1</v>
      </c>
      <c r="M41" s="350">
        <f>IFERROR(SMALL($L$41:$L$66,ROWS($L$41:L41)),"")</f>
        <v>1</v>
      </c>
      <c r="T41" s="350" t="s">
        <v>492</v>
      </c>
      <c r="U41" s="360">
        <v>3.5048791607263799E-3</v>
      </c>
      <c r="V41" s="360">
        <v>3.7139403660646619E-3</v>
      </c>
      <c r="W41" s="360">
        <v>3.4441148373472773E-3</v>
      </c>
      <c r="X41" s="360">
        <v>3.802305796514866E-3</v>
      </c>
      <c r="Y41" s="360">
        <v>3.374255559793201E-3</v>
      </c>
      <c r="Z41" s="360">
        <v>3.8167599016293743E-3</v>
      </c>
      <c r="AA41" s="350" t="s">
        <v>684</v>
      </c>
      <c r="AB41" s="350">
        <f>ROWS($J$40:AA41)</f>
        <v>2</v>
      </c>
      <c r="AC41" s="350">
        <f>IF($AI$2=AA41,AB41,"")</f>
        <v>2</v>
      </c>
      <c r="AD41" s="350">
        <f>IFERROR(SMALL($AC$40:$AC$63,ROWS($L$40:AC41)),"")</f>
        <v>2</v>
      </c>
      <c r="AH41" s="513" t="str">
        <f>IFERROR(INDEX($C$41:$I$66,$M50,COLUMNS($AG$30:AG39)),"")</f>
        <v>General learning disability (such as Downs syndrome)</v>
      </c>
      <c r="AI41" s="321">
        <f>IFERROR(INDEX($C$41:$I$66,$M50,COLUMNS($AG$30:AH39)),"")</f>
        <v>5</v>
      </c>
      <c r="AJ41" s="321">
        <f>IFERROR(INDEX($C$41:$I$66,$M50,COLUMNS($AG$30:AI39)),"")</f>
        <v>5</v>
      </c>
      <c r="AK41" s="321">
        <f>IFERROR(INDEX($C$41:$I$66,$M50,COLUMNS($AG$30:AJ39)),"")</f>
        <v>0</v>
      </c>
      <c r="AL41" s="321">
        <f>IFERROR(INDEX($C$41:$I$66,$M50,COLUMNS($AG$30:AK39)),"")</f>
        <v>0</v>
      </c>
      <c r="AM41" s="321">
        <f>IFERROR(INDEX($C$41:$I$66,$M50,COLUMNS($AG$30:AL39)),"")</f>
        <v>10</v>
      </c>
      <c r="AN41" s="655">
        <f>IFERROR(INDEX($C$41:$I$66,$M50,COLUMNS($AG$30:AM39)),"")</f>
        <v>5</v>
      </c>
      <c r="AP41" s="658" t="str">
        <f>IFERROR(INDEX($T$40:$Z$63,$AD49,COLUMNS($AO$32:AO41)),"")</f>
        <v>General learning disability (such as Downs syndrome)</v>
      </c>
      <c r="AQ41" s="279">
        <f>IFERROR(INDEX($T$40:$Z$63,$AD49,COLUMNS($AO$32:AP41)),"")</f>
        <v>2.1081979914143638E-4</v>
      </c>
      <c r="AR41" s="279">
        <f>IFERROR(INDEX($T$40:$Z$63,$AD49,COLUMNS($AO$32:AQ41)),"")</f>
        <v>1.5582966570900679E-4</v>
      </c>
      <c r="AS41" s="279">
        <f>IFERROR(INDEX($T$40:$Z$63,$AD49,COLUMNS($AO$32:AR41)),"")</f>
        <v>1.0055809744079642E-4</v>
      </c>
      <c r="AT41" s="279">
        <f>IFERROR(INDEX($T$40:$Z$63,$AD49,COLUMNS($AO$32:AS41)),"")</f>
        <v>9.8838206303999632E-5</v>
      </c>
      <c r="AU41" s="279">
        <f>IFERROR(INDEX($T$40:$Z$63,$AD49,COLUMNS($AO$32:AT41)),"")</f>
        <v>3.5029904591676105E-4</v>
      </c>
      <c r="AV41" s="283">
        <f>IFERROR(INDEX($T$40:$Z$63,$AD49,COLUMNS($AO$32:AU41)),"")</f>
        <v>2.9685910346006247E-4</v>
      </c>
    </row>
    <row r="42" spans="3:48" x14ac:dyDescent="0.3">
      <c r="C42" s="350" t="s">
        <v>492</v>
      </c>
      <c r="D42" s="646">
        <v>65</v>
      </c>
      <c r="E42" s="646">
        <v>70</v>
      </c>
      <c r="F42" s="646">
        <v>70</v>
      </c>
      <c r="G42" s="646">
        <v>75</v>
      </c>
      <c r="H42" s="646">
        <v>75</v>
      </c>
      <c r="I42" s="646">
        <v>90</v>
      </c>
      <c r="J42" s="350" t="s">
        <v>684</v>
      </c>
      <c r="K42" s="350">
        <f>ROWS($J$41:J42)</f>
        <v>2</v>
      </c>
      <c r="L42" s="350">
        <f t="shared" ref="L42:L66" si="2">IF($AI$2=J42,K42,"")</f>
        <v>2</v>
      </c>
      <c r="M42" s="350">
        <f>IFERROR(SMALL($L$41:$L$66,ROWS($L$41:L42)),"")</f>
        <v>2</v>
      </c>
      <c r="T42" s="350" t="s">
        <v>380</v>
      </c>
      <c r="U42" s="360">
        <v>7.9515957741171268E-3</v>
      </c>
      <c r="V42" s="360">
        <v>7.7473315468327879E-3</v>
      </c>
      <c r="W42" s="360">
        <v>7.2954899693297801E-3</v>
      </c>
      <c r="X42" s="360">
        <v>7.6233908522274916E-3</v>
      </c>
      <c r="Y42" s="360">
        <v>7.5743411203351655E-3</v>
      </c>
      <c r="Z42" s="360">
        <v>7.2641422616677278E-3</v>
      </c>
      <c r="AA42" s="350" t="s">
        <v>684</v>
      </c>
      <c r="AB42" s="350">
        <f>ROWS($J$40:AA42)</f>
        <v>3</v>
      </c>
      <c r="AC42" s="350">
        <f t="shared" ref="AC42:AC63" si="3">IF($AI$2=AA42,AB42,"")</f>
        <v>3</v>
      </c>
      <c r="AD42" s="350">
        <f>IFERROR(SMALL($AC$40:$AC$63,ROWS($L$40:AC42)),"")</f>
        <v>3</v>
      </c>
      <c r="AH42" s="513" t="str">
        <f>IFERROR(INDEX($C$41:$I$66,$M51,COLUMNS($AG$30:AG40)),"")</f>
        <v>Two or more impairments and/or disabling medical conditions</v>
      </c>
      <c r="AI42" s="321">
        <f>IFERROR(INDEX($C$41:$I$66,$M51,COLUMNS($AG$30:AH40)),"")</f>
        <v>30</v>
      </c>
      <c r="AJ42" s="321">
        <f>IFERROR(INDEX($C$41:$I$66,$M51,COLUMNS($AG$30:AI40)),"")</f>
        <v>30</v>
      </c>
      <c r="AK42" s="321">
        <f>IFERROR(INDEX($C$41:$I$66,$M51,COLUMNS($AG$30:AJ40)),"")</f>
        <v>30</v>
      </c>
      <c r="AL42" s="321">
        <f>IFERROR(INDEX($C$41:$I$66,$M51,COLUMNS($AG$30:AK40)),"")</f>
        <v>40</v>
      </c>
      <c r="AM42" s="321">
        <f>IFERROR(INDEX($C$41:$I$66,$M51,COLUMNS($AG$30:AL40)),"")</f>
        <v>55</v>
      </c>
      <c r="AN42" s="655">
        <f>IFERROR(INDEX($C$41:$I$66,$M51,COLUMNS($AG$30:AM40)),"")</f>
        <v>60</v>
      </c>
      <c r="AP42" s="658" t="str">
        <f>IFERROR(INDEX($T$40:$Z$63,$AD50,COLUMNS($AO$32:AO42)),"")</f>
        <v>Two or more impairments and/or disabling medical conditions</v>
      </c>
      <c r="AQ42" s="279">
        <f>IFERROR(INDEX($T$40:$Z$63,$AD50,COLUMNS($AO$32:AP42)),"")</f>
        <v>1.6686387102044689E-3</v>
      </c>
      <c r="AR42" s="279">
        <f>IFERROR(INDEX($T$40:$Z$63,$AD50,COLUMNS($AO$32:AQ42)),"")</f>
        <v>1.6102398789930702E-3</v>
      </c>
      <c r="AS42" s="279">
        <f>IFERROR(INDEX($T$40:$Z$63,$AD50,COLUMNS($AO$32:AR42)),"")</f>
        <v>1.6089295590527427E-3</v>
      </c>
      <c r="AT42" s="279">
        <f>IFERROR(INDEX($T$40:$Z$63,$AD50,COLUMNS($AO$32:AS42)),"")</f>
        <v>1.9273450229279929E-3</v>
      </c>
      <c r="AU42" s="279">
        <f>IFERROR(INDEX($T$40:$Z$63,$AD50,COLUMNS($AO$32:AT42)),"")</f>
        <v>2.3956076002632498E-3</v>
      </c>
      <c r="AV42" s="283">
        <f>IFERROR(INDEX($T$40:$Z$63,$AD50,COLUMNS($AO$32:AU42)),"")</f>
        <v>2.4503598568460586E-3</v>
      </c>
    </row>
    <row r="43" spans="3:48" ht="15" thickBot="1" x14ac:dyDescent="0.35">
      <c r="C43" s="350" t="s">
        <v>380</v>
      </c>
      <c r="D43" s="646">
        <v>150</v>
      </c>
      <c r="E43" s="646">
        <v>150</v>
      </c>
      <c r="F43" s="646">
        <v>145</v>
      </c>
      <c r="G43" s="646">
        <v>155</v>
      </c>
      <c r="H43" s="646">
        <v>175</v>
      </c>
      <c r="I43" s="646">
        <v>170</v>
      </c>
      <c r="J43" s="350" t="s">
        <v>684</v>
      </c>
      <c r="K43" s="350">
        <f>ROWS($J$41:J43)</f>
        <v>3</v>
      </c>
      <c r="L43" s="350">
        <f t="shared" si="2"/>
        <v>3</v>
      </c>
      <c r="M43" s="350">
        <f>IFERROR(SMALL($L$41:$L$66,ROWS($L$41:L43)),"")</f>
        <v>3</v>
      </c>
      <c r="T43" s="350" t="s">
        <v>384</v>
      </c>
      <c r="U43" s="360">
        <v>2.7406573888386727E-3</v>
      </c>
      <c r="V43" s="360">
        <v>2.4932746513441086E-3</v>
      </c>
      <c r="W43" s="360">
        <v>2.7653476796219018E-3</v>
      </c>
      <c r="X43" s="360">
        <v>3.4558778834193477E-3</v>
      </c>
      <c r="Y43" s="360">
        <v>3.6496781846452539E-3</v>
      </c>
      <c r="Z43" s="360">
        <v>3.9910586038037826E-3</v>
      </c>
      <c r="AA43" s="350" t="s">
        <v>684</v>
      </c>
      <c r="AB43" s="350">
        <f>ROWS($J$40:AA43)</f>
        <v>4</v>
      </c>
      <c r="AC43" s="350">
        <f t="shared" si="3"/>
        <v>4</v>
      </c>
      <c r="AD43" s="350">
        <f>IFERROR(SMALL($AC$40:$AC$63,ROWS($L$40:AC43)),"")</f>
        <v>4</v>
      </c>
      <c r="AH43" s="513" t="str">
        <f>IFERROR(INDEX($C$41:$I$66,$M52,COLUMNS($AG$30:AG41)),"")</f>
        <v>Information refused</v>
      </c>
      <c r="AI43" s="321">
        <f>IFERROR(INDEX($C$41:$I$66,$M52,COLUMNS($AG$30:AH41)),"")</f>
        <v>930</v>
      </c>
      <c r="AJ43" s="321">
        <f>IFERROR(INDEX($C$41:$I$66,$M52,COLUMNS($AG$30:AI41)),"")</f>
        <v>785</v>
      </c>
      <c r="AK43" s="321">
        <f>IFERROR(INDEX($C$41:$I$66,$M52,COLUMNS($AG$30:AJ41)),"")</f>
        <v>730</v>
      </c>
      <c r="AL43" s="321">
        <f>IFERROR(INDEX($C$41:$I$66,$M52,COLUMNS($AG$30:AK41)),"")</f>
        <v>540</v>
      </c>
      <c r="AM43" s="321">
        <f>IFERROR(INDEX($C$41:$I$66,$M52,COLUMNS($AG$30:AL41)),"")</f>
        <v>515</v>
      </c>
      <c r="AN43" s="655">
        <f>IFERROR(INDEX($C$41:$I$66,$M52,COLUMNS($AG$30:AM41)),"")</f>
        <v>505</v>
      </c>
      <c r="AP43" s="659" t="str">
        <f>IFERROR(INDEX($T$40:$Z$63,$AD51,COLUMNS($AO$32:AO43)),"")</f>
        <v>Information refused</v>
      </c>
      <c r="AQ43" s="288">
        <f>IFERROR(INDEX($T$40:$Z$63,$AD51,COLUMNS($AO$32:AP43)),"")</f>
        <v>4.9135770585894578E-2</v>
      </c>
      <c r="AR43" s="288">
        <f>IFERROR(INDEX($T$40:$Z$63,$AD51,COLUMNS($AO$32:AQ43)),"")</f>
        <v>4.0735432912991469E-2</v>
      </c>
      <c r="AS43" s="288">
        <f>IFERROR(INDEX($T$40:$Z$63,$AD51,COLUMNS($AO$32:AR43)),"")</f>
        <v>3.6655437679119107E-2</v>
      </c>
      <c r="AT43" s="288">
        <f>IFERROR(INDEX($T$40:$Z$63,$AD51,COLUMNS($AO$32:AS43)),"")</f>
        <v>2.659439617021718E-2</v>
      </c>
      <c r="AU43" s="288">
        <f>IFERROR(INDEX($T$40:$Z$63,$AD51,COLUMNS($AO$32:AT43)),"")</f>
        <v>2.2493577485930019E-2</v>
      </c>
      <c r="AV43" s="289">
        <f>IFERROR(INDEX($T$40:$Z$63,$AD51,COLUMNS($AO$32:AU43)),"")</f>
        <v>2.1486237824005806E-2</v>
      </c>
    </row>
    <row r="44" spans="3:48" ht="15" thickBot="1" x14ac:dyDescent="0.35">
      <c r="C44" s="350" t="s">
        <v>384</v>
      </c>
      <c r="D44" s="646">
        <v>50</v>
      </c>
      <c r="E44" s="646">
        <v>50</v>
      </c>
      <c r="F44" s="646">
        <v>55</v>
      </c>
      <c r="G44" s="646">
        <v>70</v>
      </c>
      <c r="H44" s="646">
        <v>85</v>
      </c>
      <c r="I44" s="646">
        <v>95</v>
      </c>
      <c r="J44" s="350" t="s">
        <v>684</v>
      </c>
      <c r="K44" s="350">
        <f>ROWS($J$41:J44)</f>
        <v>4</v>
      </c>
      <c r="L44" s="350">
        <f t="shared" si="2"/>
        <v>4</v>
      </c>
      <c r="M44" s="350">
        <f>IFERROR(SMALL($L$41:$L$66,ROWS($L$41:L44)),"")</f>
        <v>4</v>
      </c>
      <c r="T44" s="350" t="s">
        <v>385</v>
      </c>
      <c r="U44" s="360">
        <v>3.1622969871215457E-3</v>
      </c>
      <c r="V44" s="360">
        <v>3.0127068703741313E-3</v>
      </c>
      <c r="W44" s="360">
        <v>2.7150686309015035E-3</v>
      </c>
      <c r="X44" s="360">
        <v>3.1134034985759885E-3</v>
      </c>
      <c r="Y44" s="360">
        <v>3.1526914132508493E-3</v>
      </c>
      <c r="Z44" s="360">
        <v>3.0109994779520619E-3</v>
      </c>
      <c r="AA44" s="350" t="s">
        <v>684</v>
      </c>
      <c r="AB44" s="350">
        <f>ROWS($J$40:AA44)</f>
        <v>5</v>
      </c>
      <c r="AC44" s="350">
        <f t="shared" si="3"/>
        <v>5</v>
      </c>
      <c r="AD44" s="350">
        <f>IFERROR(SMALL($AC$40:$AC$63,ROWS($L$40:AC44)),"")</f>
        <v>5</v>
      </c>
      <c r="AH44" s="533" t="str">
        <f>IFERROR(INDEX($C$41:$I$66,$M53,COLUMNS($AG$30:AG42)),"")</f>
        <v xml:space="preserve">Total </v>
      </c>
      <c r="AI44" s="656">
        <f>IFERROR(INDEX($C$41:$I$66,$M53,COLUMNS($AG$30:AH42)),"")</f>
        <v>18975</v>
      </c>
      <c r="AJ44" s="656">
        <f>IFERROR(INDEX($C$41:$I$66,$M53,COLUMNS($AG$30:AI42)),"")</f>
        <v>19250</v>
      </c>
      <c r="AK44" s="656">
        <f>IFERROR(INDEX($C$41:$I$66,$M53,COLUMNS($AG$30:AJ42)),"")</f>
        <v>19890</v>
      </c>
      <c r="AL44" s="656">
        <f>IFERROR(INDEX($C$41:$I$66,$M53,COLUMNS($AG$30:AK42)),"")</f>
        <v>20235</v>
      </c>
      <c r="AM44" s="656">
        <f>IFERROR(INDEX($C$41:$I$66,$M53,COLUMNS($AG$30:AL42)),"")</f>
        <v>22840</v>
      </c>
      <c r="AN44" s="657">
        <f>IFERROR(INDEX($C$41:$I$66,$M53,COLUMNS($AG$30:AM42)),"")</f>
        <v>23580</v>
      </c>
      <c r="AP44" s="649" t="str">
        <f>IFERROR(INDEX($C$40:$I$63,$M52,COLUMNS($AF$41:AO53)),"")</f>
        <v/>
      </c>
      <c r="AQ44" s="649" t="str">
        <f>IFERROR(INDEX($C$40:$I$63,$M52,COLUMNS($AF$41:AP53)),"")</f>
        <v/>
      </c>
      <c r="AR44" s="649" t="str">
        <f>IFERROR(INDEX($C$40:$I$63,$M52,COLUMNS($AF$41:AQ53)),"")</f>
        <v/>
      </c>
      <c r="AS44" s="649" t="str">
        <f>IFERROR(INDEX($C$40:$I$63,$M52,COLUMNS($AF$41:AR53)),"")</f>
        <v/>
      </c>
      <c r="AT44" s="649" t="str">
        <f>IFERROR(INDEX($C$40:$I$63,$M52,COLUMNS($AF$41:AS53)),"")</f>
        <v/>
      </c>
      <c r="AU44" s="649" t="str">
        <f>IFERROR(INDEX($C$40:$I$63,$M52,COLUMNS($AF$41:AT53)),"")</f>
        <v/>
      </c>
      <c r="AV44" s="649" t="str">
        <f>IFERROR(INDEX($C$40:$I$63,$M52,COLUMNS($AF$41:AU53)),"")</f>
        <v/>
      </c>
    </row>
    <row r="45" spans="3:48" x14ac:dyDescent="0.3">
      <c r="C45" s="350" t="s">
        <v>385</v>
      </c>
      <c r="D45" s="646">
        <v>60</v>
      </c>
      <c r="E45" s="646">
        <v>60</v>
      </c>
      <c r="F45" s="646">
        <v>55</v>
      </c>
      <c r="G45" s="646">
        <v>65</v>
      </c>
      <c r="H45" s="646">
        <v>70</v>
      </c>
      <c r="I45" s="646">
        <v>70</v>
      </c>
      <c r="J45" s="350" t="s">
        <v>684</v>
      </c>
      <c r="K45" s="350">
        <f>ROWS($J$41:J45)</f>
        <v>5</v>
      </c>
      <c r="L45" s="350">
        <f t="shared" si="2"/>
        <v>5</v>
      </c>
      <c r="M45" s="350">
        <f>IFERROR(SMALL($L$41:$L$66,ROWS($L$41:L45)),"")</f>
        <v>5</v>
      </c>
      <c r="T45" s="350" t="s">
        <v>618</v>
      </c>
      <c r="U45" s="360">
        <v>3.9581417288804679E-4</v>
      </c>
      <c r="V45" s="360">
        <v>4.1554577522401814E-4</v>
      </c>
      <c r="W45" s="360">
        <v>4.0223238976318568E-4</v>
      </c>
      <c r="X45" s="360">
        <v>4.4477192836799836E-4</v>
      </c>
      <c r="Y45" s="360">
        <v>6.5681071109392698E-4</v>
      </c>
      <c r="Z45" s="360">
        <v>7.6335198032587484E-4</v>
      </c>
      <c r="AA45" s="350" t="s">
        <v>684</v>
      </c>
      <c r="AB45" s="350">
        <f>ROWS($J$40:AA45)</f>
        <v>6</v>
      </c>
      <c r="AC45" s="350">
        <f t="shared" si="3"/>
        <v>6</v>
      </c>
      <c r="AD45" s="350">
        <f>IFERROR(SMALL($AC$40:$AC$63,ROWS($L$40:AC45)),"")</f>
        <v>6</v>
      </c>
      <c r="AH45" s="350" t="str">
        <f>IFERROR(INDEX($C$41:$I$66,$M54,COLUMNS($AG$40:AG53)),"")</f>
        <v/>
      </c>
      <c r="AI45" s="350" t="str">
        <f>IFERROR(INDEX($C$41:$I$66,$M54,COLUMNS($AG$40:AH53)),"")</f>
        <v/>
      </c>
      <c r="AJ45" s="350" t="str">
        <f>IFERROR(INDEX($C$41:$I$66,$M54,COLUMNS($AG$40:AI53)),"")</f>
        <v/>
      </c>
      <c r="AK45" s="350" t="str">
        <f>IFERROR(INDEX($C$41:$I$66,$M54,COLUMNS($AG$40:AJ53)),"")</f>
        <v/>
      </c>
      <c r="AL45" s="350" t="str">
        <f>IFERROR(INDEX($C$41:$I$66,$M54,COLUMNS($AG$40:AK53)),"")</f>
        <v/>
      </c>
      <c r="AM45" s="350" t="str">
        <f>IFERROR(INDEX($C$41:$I$66,$M54,COLUMNS($AG$40:AL53)),"")</f>
        <v/>
      </c>
      <c r="AN45" s="350" t="str">
        <f>IFERROR(INDEX($C$41:$I$66,$M54,COLUMNS($AG$40:AM53)),"")</f>
        <v/>
      </c>
      <c r="AP45" s="649" t="str">
        <f>IFERROR(INDEX($C$40:$I$63,$M53,COLUMNS($AF$41:AO54)),"")</f>
        <v/>
      </c>
      <c r="AQ45" s="649" t="str">
        <f>IFERROR(INDEX($C$40:$I$63,$M53,COLUMNS($AF$41:AP54)),"")</f>
        <v/>
      </c>
      <c r="AR45" s="649" t="str">
        <f>IFERROR(INDEX($C$40:$I$63,$M53,COLUMNS($AF$41:AQ54)),"")</f>
        <v/>
      </c>
      <c r="AS45" s="649" t="str">
        <f>IFERROR(INDEX($C$40:$I$63,$M53,COLUMNS($AF$41:AR54)),"")</f>
        <v/>
      </c>
      <c r="AT45" s="649" t="str">
        <f>IFERROR(INDEX($C$40:$I$63,$M53,COLUMNS($AF$41:AS54)),"")</f>
        <v/>
      </c>
      <c r="AU45" s="649" t="str">
        <f>IFERROR(INDEX($C$40:$I$63,$M53,COLUMNS($AF$41:AT54)),"")</f>
        <v/>
      </c>
      <c r="AV45" s="649" t="str">
        <f>IFERROR(INDEX($C$40:$I$63,$M53,COLUMNS($AF$41:AU54)),"")</f>
        <v/>
      </c>
    </row>
    <row r="46" spans="3:48" x14ac:dyDescent="0.3">
      <c r="C46" s="350" t="s">
        <v>618</v>
      </c>
      <c r="D46" s="646">
        <v>10</v>
      </c>
      <c r="E46" s="646">
        <v>10</v>
      </c>
      <c r="F46" s="646">
        <v>10</v>
      </c>
      <c r="G46" s="646">
        <v>10</v>
      </c>
      <c r="H46" s="646">
        <v>15</v>
      </c>
      <c r="I46" s="646">
        <v>20</v>
      </c>
      <c r="J46" s="350" t="s">
        <v>684</v>
      </c>
      <c r="K46" s="350">
        <f>ROWS($J$41:J46)</f>
        <v>6</v>
      </c>
      <c r="L46" s="350">
        <f t="shared" si="2"/>
        <v>6</v>
      </c>
      <c r="M46" s="350">
        <f>IFERROR(SMALL($L$41:$L$66,ROWS($L$41:L46)),"")</f>
        <v>6</v>
      </c>
      <c r="T46" s="350" t="s">
        <v>202</v>
      </c>
      <c r="U46" s="360">
        <v>4.4272157819701639E-3</v>
      </c>
      <c r="V46" s="360">
        <v>4.9346060807852147E-3</v>
      </c>
      <c r="W46" s="360">
        <v>5.0279048720398211E-3</v>
      </c>
      <c r="X46" s="360">
        <v>5.5349395530239799E-3</v>
      </c>
      <c r="Y46" s="360">
        <v>6.4406858329870481E-3</v>
      </c>
      <c r="Z46" s="360">
        <v>6.7637226301207661E-3</v>
      </c>
      <c r="AA46" s="350" t="s">
        <v>684</v>
      </c>
      <c r="AB46" s="350">
        <f>ROWS($J$40:AA46)</f>
        <v>7</v>
      </c>
      <c r="AC46" s="350">
        <f t="shared" si="3"/>
        <v>7</v>
      </c>
      <c r="AD46" s="350">
        <f>IFERROR(SMALL($AC$40:$AC$63,ROWS($L$40:AC46)),"")</f>
        <v>7</v>
      </c>
      <c r="AH46" s="350" t="str">
        <f>IFERROR(INDEX($C$41:$I$66,$M55,COLUMNS($AG$40:AG54)),"")</f>
        <v/>
      </c>
      <c r="AI46" s="350" t="str">
        <f>IFERROR(INDEX($C$41:$I$66,$M55,COLUMNS($AG$40:AH54)),"")</f>
        <v/>
      </c>
      <c r="AJ46" s="350" t="str">
        <f>IFERROR(INDEX($C$41:$I$66,$M55,COLUMNS($AG$40:AI54)),"")</f>
        <v/>
      </c>
      <c r="AK46" s="350" t="str">
        <f>IFERROR(INDEX($C$41:$I$66,$M55,COLUMNS($AG$40:AJ54)),"")</f>
        <v/>
      </c>
      <c r="AL46" s="350" t="str">
        <f>IFERROR(INDEX($C$41:$I$66,$M55,COLUMNS($AG$40:AK54)),"")</f>
        <v/>
      </c>
      <c r="AM46" s="350" t="str">
        <f>IFERROR(INDEX($C$41:$I$66,$M55,COLUMNS($AG$40:AL54)),"")</f>
        <v/>
      </c>
      <c r="AN46" s="350" t="str">
        <f>IFERROR(INDEX($C$41:$I$66,$M55,COLUMNS($AG$40:AM54)),"")</f>
        <v/>
      </c>
    </row>
    <row r="47" spans="3:48" x14ac:dyDescent="0.3">
      <c r="C47" s="350" t="s">
        <v>202</v>
      </c>
      <c r="D47" s="646">
        <v>85</v>
      </c>
      <c r="E47" s="646">
        <v>95</v>
      </c>
      <c r="F47" s="646">
        <v>100</v>
      </c>
      <c r="G47" s="646">
        <v>110</v>
      </c>
      <c r="H47" s="646">
        <v>145</v>
      </c>
      <c r="I47" s="646">
        <v>160</v>
      </c>
      <c r="J47" s="350" t="s">
        <v>684</v>
      </c>
      <c r="K47" s="350">
        <f>ROWS($J$41:J47)</f>
        <v>7</v>
      </c>
      <c r="L47" s="350">
        <f t="shared" si="2"/>
        <v>7</v>
      </c>
      <c r="M47" s="350">
        <f>IFERROR(SMALL($L$41:$L$66,ROWS($L$41:L47)),"")</f>
        <v>7</v>
      </c>
      <c r="T47" s="350" t="s">
        <v>203</v>
      </c>
      <c r="U47" s="360">
        <v>8.0480458322243335E-4</v>
      </c>
      <c r="V47" s="360">
        <v>7.7239570969764358E-4</v>
      </c>
      <c r="W47" s="360">
        <v>6.7876715772537588E-4</v>
      </c>
      <c r="X47" s="360">
        <v>8.4012475358399689E-4</v>
      </c>
      <c r="Y47" s="360">
        <v>7.4438547257311722E-4</v>
      </c>
      <c r="Z47" s="360">
        <v>7.6335198032587484E-4</v>
      </c>
      <c r="AA47" s="350" t="s">
        <v>684</v>
      </c>
      <c r="AB47" s="350">
        <f>ROWS($J$40:AA47)</f>
        <v>8</v>
      </c>
      <c r="AC47" s="350">
        <f t="shared" si="3"/>
        <v>8</v>
      </c>
      <c r="AD47" s="350">
        <f>IFERROR(SMALL($AC$40:$AC$63,ROWS($L$40:AC47)),"")</f>
        <v>8</v>
      </c>
    </row>
    <row r="48" spans="3:48" ht="18" x14ac:dyDescent="0.35">
      <c r="C48" s="350" t="s">
        <v>203</v>
      </c>
      <c r="D48" s="646">
        <v>15</v>
      </c>
      <c r="E48" s="646">
        <v>15</v>
      </c>
      <c r="F48" s="646">
        <v>15</v>
      </c>
      <c r="G48" s="646">
        <v>15</v>
      </c>
      <c r="H48" s="646">
        <v>15</v>
      </c>
      <c r="I48" s="646">
        <v>20</v>
      </c>
      <c r="J48" s="350" t="s">
        <v>684</v>
      </c>
      <c r="K48" s="350">
        <f>ROWS($J$41:J48)</f>
        <v>8</v>
      </c>
      <c r="L48" s="350">
        <f t="shared" si="2"/>
        <v>8</v>
      </c>
      <c r="M48" s="350">
        <f>IFERROR(SMALL($L$41:$L$66,ROWS($L$41:L48)),"")</f>
        <v>8</v>
      </c>
      <c r="T48" s="350" t="s">
        <v>705</v>
      </c>
      <c r="U48" s="360">
        <v>2.3174366420622393E-3</v>
      </c>
      <c r="V48" s="360">
        <v>1.972284135656996E-3</v>
      </c>
      <c r="W48" s="360">
        <v>1.9608829000955304E-3</v>
      </c>
      <c r="X48" s="360">
        <v>1.7296686103199937E-3</v>
      </c>
      <c r="Y48" s="360">
        <v>1.6639204681046149E-3</v>
      </c>
      <c r="Z48" s="360">
        <v>1.5267039606517497E-3</v>
      </c>
      <c r="AA48" s="350" t="s">
        <v>684</v>
      </c>
      <c r="AB48" s="350">
        <f>ROWS($J$40:AA48)</f>
        <v>9</v>
      </c>
      <c r="AC48" s="350">
        <f t="shared" si="3"/>
        <v>9</v>
      </c>
      <c r="AD48" s="350">
        <f>IFERROR(SMALL($AC$40:$AC$63,ROWS($L$40:AC48)),"")</f>
        <v>9</v>
      </c>
      <c r="AI48" s="863" t="s">
        <v>706</v>
      </c>
      <c r="AJ48" s="863"/>
      <c r="AK48" s="863"/>
      <c r="AL48" s="863"/>
      <c r="AM48" s="863"/>
      <c r="AN48" s="863"/>
      <c r="AO48" s="863"/>
      <c r="AP48" s="863"/>
      <c r="AQ48" s="863"/>
      <c r="AR48" s="863"/>
    </row>
    <row r="49" spans="3:48" ht="15" thickBot="1" x14ac:dyDescent="0.35">
      <c r="C49" s="350" t="s">
        <v>705</v>
      </c>
      <c r="D49" s="646">
        <v>45</v>
      </c>
      <c r="E49" s="646">
        <v>40</v>
      </c>
      <c r="F49" s="646">
        <v>40</v>
      </c>
      <c r="G49" s="646">
        <v>35</v>
      </c>
      <c r="H49" s="646">
        <v>40</v>
      </c>
      <c r="I49" s="646">
        <v>35</v>
      </c>
      <c r="J49" s="350" t="s">
        <v>684</v>
      </c>
      <c r="K49" s="350">
        <f>ROWS($J$41:J49)</f>
        <v>9</v>
      </c>
      <c r="L49" s="350">
        <f t="shared" si="2"/>
        <v>9</v>
      </c>
      <c r="M49" s="350">
        <f>IFERROR(SMALL($L$41:$L$66,ROWS($L$41:L49)),"")</f>
        <v>9</v>
      </c>
      <c r="T49" s="350" t="s">
        <v>707</v>
      </c>
      <c r="U49" s="360">
        <v>2.1081979914143638E-4</v>
      </c>
      <c r="V49" s="360">
        <v>1.5582966570900679E-4</v>
      </c>
      <c r="W49" s="360">
        <v>1.0055809744079642E-4</v>
      </c>
      <c r="X49" s="360">
        <v>9.8838206303999632E-5</v>
      </c>
      <c r="Y49" s="360">
        <v>3.5029904591676105E-4</v>
      </c>
      <c r="Z49" s="360">
        <v>2.9685910346006247E-4</v>
      </c>
      <c r="AA49" s="350" t="s">
        <v>684</v>
      </c>
      <c r="AB49" s="350">
        <f>ROWS($J$40:AA49)</f>
        <v>10</v>
      </c>
      <c r="AC49" s="350">
        <f t="shared" si="3"/>
        <v>10</v>
      </c>
      <c r="AD49" s="350">
        <f>IFERROR(SMALL($AC$40:$AC$63,ROWS($L$40:AC49)),"")</f>
        <v>10</v>
      </c>
    </row>
    <row r="50" spans="3:48" x14ac:dyDescent="0.3">
      <c r="C50" s="350" t="s">
        <v>707</v>
      </c>
      <c r="D50" s="646">
        <v>5</v>
      </c>
      <c r="E50" s="646">
        <v>5</v>
      </c>
      <c r="F50" s="646">
        <v>0</v>
      </c>
      <c r="G50" s="646">
        <v>0</v>
      </c>
      <c r="H50" s="646">
        <v>10</v>
      </c>
      <c r="I50" s="646">
        <v>5</v>
      </c>
      <c r="J50" s="350" t="s">
        <v>684</v>
      </c>
      <c r="K50" s="350">
        <f>ROWS($J$41:J50)</f>
        <v>10</v>
      </c>
      <c r="L50" s="350">
        <f t="shared" si="2"/>
        <v>10</v>
      </c>
      <c r="M50" s="350">
        <f>IFERROR(SMALL($L$41:$L$66,ROWS($L$41:L50)),"")</f>
        <v>10</v>
      </c>
      <c r="T50" s="350" t="s">
        <v>205</v>
      </c>
      <c r="U50" s="360">
        <v>1.6686387102044689E-3</v>
      </c>
      <c r="V50" s="360">
        <v>1.6102398789930702E-3</v>
      </c>
      <c r="W50" s="360">
        <v>1.6089295590527427E-3</v>
      </c>
      <c r="X50" s="360">
        <v>1.9273450229279929E-3</v>
      </c>
      <c r="Y50" s="360">
        <v>2.3956076002632498E-3</v>
      </c>
      <c r="Z50" s="360">
        <v>2.4503598568460586E-3</v>
      </c>
      <c r="AA50" s="350" t="s">
        <v>684</v>
      </c>
      <c r="AB50" s="350">
        <f>ROWS($J$40:AA50)</f>
        <v>11</v>
      </c>
      <c r="AC50" s="350">
        <f t="shared" si="3"/>
        <v>11</v>
      </c>
      <c r="AD50" s="350">
        <f>IFERROR(SMALL($AC$40:$AC$63,ROWS($L$40:AC50)),"")</f>
        <v>11</v>
      </c>
      <c r="AH50" s="631" t="s">
        <v>168</v>
      </c>
      <c r="AI50" s="507" t="s">
        <v>1</v>
      </c>
      <c r="AJ50" s="507" t="s">
        <v>2</v>
      </c>
      <c r="AK50" s="507" t="s">
        <v>3</v>
      </c>
      <c r="AL50" s="507" t="s">
        <v>112</v>
      </c>
      <c r="AM50" s="507" t="s">
        <v>124</v>
      </c>
      <c r="AN50" s="508" t="s">
        <v>135</v>
      </c>
      <c r="AP50" s="631" t="s">
        <v>168</v>
      </c>
      <c r="AQ50" s="507" t="s">
        <v>1</v>
      </c>
      <c r="AR50" s="507" t="s">
        <v>2</v>
      </c>
      <c r="AS50" s="507" t="s">
        <v>3</v>
      </c>
      <c r="AT50" s="507" t="s">
        <v>112</v>
      </c>
      <c r="AU50" s="507" t="s">
        <v>124</v>
      </c>
      <c r="AV50" s="508" t="s">
        <v>135</v>
      </c>
    </row>
    <row r="51" spans="3:48" x14ac:dyDescent="0.3">
      <c r="C51" s="350" t="s">
        <v>205</v>
      </c>
      <c r="D51" s="646">
        <v>30</v>
      </c>
      <c r="E51" s="646">
        <v>30</v>
      </c>
      <c r="F51" s="646">
        <v>30</v>
      </c>
      <c r="G51" s="646">
        <v>40</v>
      </c>
      <c r="H51" s="646">
        <v>55</v>
      </c>
      <c r="I51" s="646">
        <v>60</v>
      </c>
      <c r="J51" s="350" t="s">
        <v>684</v>
      </c>
      <c r="K51" s="350">
        <f>ROWS($J$41:J51)</f>
        <v>11</v>
      </c>
      <c r="L51" s="350">
        <f t="shared" si="2"/>
        <v>11</v>
      </c>
      <c r="M51" s="350">
        <f>IFERROR(SMALL($L$41:$L$66,ROWS($L$41:L51)),"")</f>
        <v>11</v>
      </c>
      <c r="T51" s="350" t="s">
        <v>708</v>
      </c>
      <c r="U51" s="360">
        <v>4.9135770585894578E-2</v>
      </c>
      <c r="V51" s="360">
        <v>4.0735432912991469E-2</v>
      </c>
      <c r="W51" s="360">
        <v>3.6655437679119107E-2</v>
      </c>
      <c r="X51" s="360">
        <v>2.659439617021718E-2</v>
      </c>
      <c r="Y51" s="360">
        <v>2.2493577485930019E-2</v>
      </c>
      <c r="Z51" s="360">
        <v>2.1486237824005806E-2</v>
      </c>
      <c r="AA51" s="350" t="s">
        <v>684</v>
      </c>
      <c r="AB51" s="350">
        <f>ROWS($J$40:AA51)</f>
        <v>12</v>
      </c>
      <c r="AC51" s="350">
        <f t="shared" si="3"/>
        <v>12</v>
      </c>
      <c r="AD51" s="350">
        <f>IFERROR(SMALL($AC$40:$AC$63,ROWS($L$40:AC51)),"")</f>
        <v>12</v>
      </c>
      <c r="AH51" s="513" t="str">
        <f>IFERROR(INDEX($C$71:$I$82,$M71,COLUMNS($AG$48:AG48)),"")</f>
        <v>Asian, Asian Scottish or Asian British</v>
      </c>
      <c r="AI51" s="321">
        <f>IFERROR(INDEX($C$71:$I$82,$M71,COLUMNS($AG$48:AH48)),"")</f>
        <v>1240</v>
      </c>
      <c r="AJ51" s="321">
        <f>IFERROR(INDEX($C$71:$I$82,$M71,COLUMNS($AG$48:AI48)),"")</f>
        <v>1305</v>
      </c>
      <c r="AK51" s="321">
        <f>IFERROR(INDEX($C$71:$I$82,$M71,COLUMNS($AG$48:AJ48)),"")</f>
        <v>1340</v>
      </c>
      <c r="AL51" s="321">
        <f>IFERROR(INDEX($C$71:$I$82,$M71,COLUMNS($AG$48:AK48)),"")</f>
        <v>1390</v>
      </c>
      <c r="AM51" s="321">
        <f>IFERROR(INDEX($C$71:$I$82,$M71,COLUMNS($AG$48:AL48)),"")</f>
        <v>1655</v>
      </c>
      <c r="AN51" s="655">
        <f>IFERROR(INDEX($C$71:$I$82,$M71,COLUMNS($AG$48:AM48)),"")</f>
        <v>1730</v>
      </c>
      <c r="AP51" s="653" t="str">
        <f>IFERROR(INDEX($T$69:$Z$80,$AD69,COLUMNS($AO$51:AO51)),"")</f>
        <v>Asian, Asian Scottish or Asian British</v>
      </c>
      <c r="AQ51" s="300">
        <f>IFERROR(INDEX($T$69:$Z$80,$AD69,COLUMNS($AO$51:AP51)),"")</f>
        <v>6.5374165614763724E-2</v>
      </c>
      <c r="AR51" s="300">
        <f>IFERROR(INDEX($T$69:$Z$80,$AD69,COLUMNS($AO$51:AQ51)),"")</f>
        <v>6.7672148927450382E-2</v>
      </c>
      <c r="AS51" s="300">
        <f>IFERROR(INDEX($T$69:$Z$80,$AD69,COLUMNS($AO$51:AR51)),"")</f>
        <v>6.7379455980692837E-2</v>
      </c>
      <c r="AT51" s="300">
        <f>IFERROR(INDEX($T$69:$Z$80,$AD69,COLUMNS($AO$51:AS51)),"")</f>
        <v>6.8695518527468857E-2</v>
      </c>
      <c r="AU51" s="300">
        <f>IFERROR(INDEX($T$69:$Z$80,$AD69,COLUMNS($AO$51:AT51)),"")</f>
        <v>7.2450600171734103E-2</v>
      </c>
      <c r="AV51" s="491">
        <f>IFERROR(INDEX($T$69:$Z$80,$AD69,COLUMNS($AO$51:AU51)),"")</f>
        <v>7.3402261219158438E-2</v>
      </c>
    </row>
    <row r="52" spans="3:48" x14ac:dyDescent="0.3">
      <c r="C52" s="350" t="s">
        <v>708</v>
      </c>
      <c r="D52" s="646">
        <v>930</v>
      </c>
      <c r="E52" s="646">
        <v>785</v>
      </c>
      <c r="F52" s="646">
        <v>730</v>
      </c>
      <c r="G52" s="646">
        <v>540</v>
      </c>
      <c r="H52" s="646">
        <v>515</v>
      </c>
      <c r="I52" s="646">
        <v>505</v>
      </c>
      <c r="J52" s="350" t="s">
        <v>684</v>
      </c>
      <c r="K52" s="350">
        <f>ROWS($J$41:J52)</f>
        <v>12</v>
      </c>
      <c r="L52" s="350">
        <f t="shared" si="2"/>
        <v>12</v>
      </c>
      <c r="M52" s="350">
        <f>IFERROR(SMALL($L$41:$L$66,ROWS($L$41:L52)),"")</f>
        <v>12</v>
      </c>
      <c r="T52" s="350" t="s">
        <v>110</v>
      </c>
      <c r="U52" s="360">
        <v>0.91333633079852039</v>
      </c>
      <c r="V52" s="360">
        <v>0.92120798994934494</v>
      </c>
      <c r="W52" s="360">
        <v>0.92489146408027878</v>
      </c>
      <c r="X52" s="360">
        <v>0.92951817889084543</v>
      </c>
      <c r="Y52" s="360">
        <v>0.93170341935962175</v>
      </c>
      <c r="Z52" s="360">
        <v>0.9304505820398794</v>
      </c>
      <c r="AA52" s="350" t="s">
        <v>686</v>
      </c>
      <c r="AB52" s="350">
        <f>ROWS($J$40:AA52)</f>
        <v>13</v>
      </c>
      <c r="AC52" s="350" t="str">
        <f>IF($AI$2=AA52,AB52,"")</f>
        <v/>
      </c>
      <c r="AD52" s="350" t="str">
        <f>IFERROR(SMALL($AC$40:$AC$63,ROWS($L$40:AC52)),"")</f>
        <v/>
      </c>
      <c r="AH52" s="513" t="str">
        <f>IFERROR(INDEX($C$71:$I$82,$M72,COLUMNS($AG$48:AG49)),"")</f>
        <v>Black, African or Caribbean</v>
      </c>
      <c r="AI52" s="321">
        <f>IFERROR(INDEX($C$71:$I$82,$M72,COLUMNS($AG$48:AH49)),"")</f>
        <v>180</v>
      </c>
      <c r="AJ52" s="321">
        <f>IFERROR(INDEX($C$71:$I$82,$M72,COLUMNS($AG$48:AI49)),"")</f>
        <v>190</v>
      </c>
      <c r="AK52" s="321">
        <f>IFERROR(INDEX($C$71:$I$82,$M72,COLUMNS($AG$48:AJ49)),"")</f>
        <v>200</v>
      </c>
      <c r="AL52" s="321">
        <f>IFERROR(INDEX($C$71:$I$82,$M72,COLUMNS($AG$48:AK49)),"")</f>
        <v>185</v>
      </c>
      <c r="AM52" s="321">
        <f>IFERROR(INDEX($C$71:$I$82,$M72,COLUMNS($AG$48:AL49)),"")</f>
        <v>245</v>
      </c>
      <c r="AN52" s="655">
        <f>IFERROR(INDEX($C$71:$I$82,$M72,COLUMNS($AG$48:AM49)),"")</f>
        <v>265</v>
      </c>
      <c r="AP52" s="653" t="str">
        <f>IFERROR(INDEX($T$69:$Z$80,$AD70,COLUMNS($AO$51:AO52)),"")</f>
        <v>Black, African or Caribbean</v>
      </c>
      <c r="AQ52" s="300">
        <f>IFERROR(INDEX($T$69:$Z$80,$AD70,COLUMNS($AO$51:AP52)),"")</f>
        <v>9.5153516342487299E-3</v>
      </c>
      <c r="AR52" s="300">
        <f>IFERROR(INDEX($T$69:$Z$80,$AD70,COLUMNS($AO$51:AQ52)),"")</f>
        <v>9.7450678612222546E-3</v>
      </c>
      <c r="AS52" s="300">
        <f>IFERROR(INDEX($T$69:$Z$80,$AD70,COLUMNS($AO$51:AR52)),"")</f>
        <v>1.0005530695359244E-2</v>
      </c>
      <c r="AT52" s="300">
        <f>IFERROR(INDEX($T$69:$Z$80,$AD70,COLUMNS($AO$51:AS52)),"")</f>
        <v>9.2413722894239651E-3</v>
      </c>
      <c r="AU52" s="300">
        <f>IFERROR(INDEX($T$69:$Z$80,$AD70,COLUMNS($AO$51:AT52)),"")</f>
        <v>1.0702949474179239E-2</v>
      </c>
      <c r="AV52" s="491">
        <f>IFERROR(INDEX($T$69:$Z$80,$AD70,COLUMNS($AO$51:AU52)),"")</f>
        <v>1.1231456900280743E-2</v>
      </c>
    </row>
    <row r="53" spans="3:48" x14ac:dyDescent="0.3">
      <c r="C53" s="350" t="s">
        <v>690</v>
      </c>
      <c r="D53" s="646">
        <v>18975</v>
      </c>
      <c r="E53" s="646">
        <v>19250</v>
      </c>
      <c r="F53" s="646">
        <v>19890</v>
      </c>
      <c r="G53" s="646">
        <v>20235</v>
      </c>
      <c r="H53" s="646">
        <v>22840</v>
      </c>
      <c r="I53" s="646">
        <v>23580</v>
      </c>
      <c r="J53" s="350" t="s">
        <v>684</v>
      </c>
      <c r="K53" s="350">
        <f>ROWS($J$41:J53)</f>
        <v>13</v>
      </c>
      <c r="L53" s="350">
        <f t="shared" si="2"/>
        <v>13</v>
      </c>
      <c r="M53" s="350">
        <f>IFERROR(SMALL($L$41:$L$66,ROWS($L$41:L53)),"")</f>
        <v>13</v>
      </c>
      <c r="T53" s="350" t="s">
        <v>492</v>
      </c>
      <c r="U53" s="360">
        <v>5.7560019896218196E-3</v>
      </c>
      <c r="V53" s="360">
        <v>5.8143935629800317E-3</v>
      </c>
      <c r="W53" s="360">
        <v>5.8151740353528988E-3</v>
      </c>
      <c r="X53" s="360">
        <v>5.8458568639501761E-3</v>
      </c>
      <c r="Y53" s="360">
        <v>5.7638515425775406E-3</v>
      </c>
      <c r="Z53" s="360">
        <v>5.7068403808313408E-3</v>
      </c>
      <c r="AA53" s="350" t="s">
        <v>686</v>
      </c>
      <c r="AB53" s="350">
        <f>ROWS($J$40:AA53)</f>
        <v>14</v>
      </c>
      <c r="AC53" s="350" t="str">
        <f t="shared" si="3"/>
        <v/>
      </c>
      <c r="AD53" s="350" t="str">
        <f>IFERROR(SMALL($AC$40:$AC$63,ROWS($L$40:AC53)),"")</f>
        <v/>
      </c>
      <c r="AH53" s="513" t="str">
        <f>IFERROR(INDEX($C$71:$I$82,$M73,COLUMNS($AG$48:AG50)),"")</f>
        <v>Mixed or multiple ethnic group</v>
      </c>
      <c r="AI53" s="321">
        <f>IFERROR(INDEX($C$71:$I$82,$M73,COLUMNS($AG$48:AH50)),"")</f>
        <v>220</v>
      </c>
      <c r="AJ53" s="321">
        <f>IFERROR(INDEX($C$71:$I$82,$M73,COLUMNS($AG$48:AI50)),"")</f>
        <v>240</v>
      </c>
      <c r="AK53" s="321">
        <f>IFERROR(INDEX($C$71:$I$82,$M73,COLUMNS($AG$48:AJ50)),"")</f>
        <v>260</v>
      </c>
      <c r="AL53" s="321">
        <f>IFERROR(INDEX($C$71:$I$82,$M73,COLUMNS($AG$48:AK50)),"")</f>
        <v>255</v>
      </c>
      <c r="AM53" s="321">
        <f>IFERROR(INDEX($C$71:$I$82,$M73,COLUMNS($AG$48:AL50)),"")</f>
        <v>335</v>
      </c>
      <c r="AN53" s="655">
        <f>IFERROR(INDEX($C$71:$I$82,$M73,COLUMNS($AG$48:AM50)),"")</f>
        <v>395</v>
      </c>
      <c r="AP53" s="653" t="str">
        <f>IFERROR(INDEX($T$69:$Z$80,$AD71,COLUMNS($AO$51:AO53)),"")</f>
        <v>Mixed or multiple ethnic group</v>
      </c>
      <c r="AQ53" s="300">
        <f>IFERROR(INDEX($T$69:$Z$80,$AD71,COLUMNS($AO$51:AP53)),"")</f>
        <v>1.1479138063251211E-2</v>
      </c>
      <c r="AR53" s="300">
        <f>IFERROR(INDEX($T$69:$Z$80,$AD71,COLUMNS($AO$51:AQ53)),"")</f>
        <v>1.2404041390436941E-2</v>
      </c>
      <c r="AS53" s="300">
        <f>IFERROR(INDEX($T$69:$Z$80,$AD71,COLUMNS($AO$51:AR53)),"")</f>
        <v>1.2947860626476947E-2</v>
      </c>
      <c r="AT53" s="300">
        <f>IFERROR(INDEX($T$69:$Z$80,$AD71,COLUMNS($AO$51:AS53)),"")</f>
        <v>1.2611755124390353E-2</v>
      </c>
      <c r="AU53" s="300">
        <f>IFERROR(INDEX($T$69:$Z$80,$AD71,COLUMNS($AO$51:AT53)),"")</f>
        <v>1.4623671545602587E-2</v>
      </c>
      <c r="AV53" s="491">
        <f>IFERROR(INDEX($T$69:$Z$80,$AD71,COLUMNS($AO$51:AU53)),"")</f>
        <v>1.6649137835981032E-2</v>
      </c>
    </row>
    <row r="54" spans="3:48" x14ac:dyDescent="0.3">
      <c r="C54" s="350" t="s">
        <v>110</v>
      </c>
      <c r="D54" s="646">
        <v>21025</v>
      </c>
      <c r="E54" s="646">
        <v>21785</v>
      </c>
      <c r="F54" s="646">
        <v>22030</v>
      </c>
      <c r="G54" s="646">
        <v>22430</v>
      </c>
      <c r="H54" s="646">
        <v>23750</v>
      </c>
      <c r="I54" s="646">
        <v>24130</v>
      </c>
      <c r="J54" s="350" t="s">
        <v>686</v>
      </c>
      <c r="K54" s="350">
        <f>ROWS($J$41:J54)</f>
        <v>14</v>
      </c>
      <c r="L54" s="350" t="str">
        <f t="shared" si="2"/>
        <v/>
      </c>
      <c r="M54" s="350" t="str">
        <f>IFERROR(SMALL($L$41:$L$66,ROWS($L$41:L54)),"")</f>
        <v/>
      </c>
      <c r="T54" s="350" t="s">
        <v>380</v>
      </c>
      <c r="U54" s="360">
        <v>1.2473364915321607E-2</v>
      </c>
      <c r="V54" s="360">
        <v>1.2003022638922778E-2</v>
      </c>
      <c r="W54" s="360">
        <v>1.1752109837511021E-2</v>
      </c>
      <c r="X54" s="360">
        <v>1.1800292665824283E-2</v>
      </c>
      <c r="Y54" s="360">
        <v>1.1023258203995783E-2</v>
      </c>
      <c r="Z54" s="360">
        <v>1.1248259510083177E-2</v>
      </c>
      <c r="AA54" s="350" t="s">
        <v>686</v>
      </c>
      <c r="AB54" s="350">
        <f>ROWS($J$40:AA54)</f>
        <v>15</v>
      </c>
      <c r="AC54" s="350" t="str">
        <f t="shared" si="3"/>
        <v/>
      </c>
      <c r="AD54" s="350" t="str">
        <f>IFERROR(SMALL($AC$40:$AC$63,ROWS($L$40:AC54)),"")</f>
        <v/>
      </c>
      <c r="AH54" s="513" t="str">
        <f>IFERROR(INDEX($C$71:$I$82,$M74,COLUMNS($AG$48:AG51)),"")</f>
        <v>Other ethnic group</v>
      </c>
      <c r="AI54" s="321">
        <f>IFERROR(INDEX($C$71:$I$82,$M74,COLUMNS($AG$48:AH51)),"")</f>
        <v>290</v>
      </c>
      <c r="AJ54" s="321">
        <f>IFERROR(INDEX($C$71:$I$82,$M74,COLUMNS($AG$48:AI51)),"")</f>
        <v>350</v>
      </c>
      <c r="AK54" s="321">
        <f>IFERROR(INDEX($C$71:$I$82,$M74,COLUMNS($AG$48:AJ51)),"")</f>
        <v>350</v>
      </c>
      <c r="AL54" s="321">
        <f>IFERROR(INDEX($C$71:$I$82,$M74,COLUMNS($AG$48:AK51)),"")</f>
        <v>410</v>
      </c>
      <c r="AM54" s="321">
        <f>IFERROR(INDEX($C$71:$I$82,$M74,COLUMNS($AG$48:AL51)),"")</f>
        <v>510</v>
      </c>
      <c r="AN54" s="655">
        <f>IFERROR(INDEX($C$71:$I$82,$M74,COLUMNS($AG$48:AM51)),"")</f>
        <v>535</v>
      </c>
      <c r="AP54" s="653" t="str">
        <f>IFERROR(INDEX($T$69:$Z$80,$AD72,COLUMNS($AO$51:AO54)),"")</f>
        <v>Other ethnic group</v>
      </c>
      <c r="AQ54" s="300">
        <f>IFERROR(INDEX($T$69:$Z$80,$AD72,COLUMNS($AO$51:AP54)),"")</f>
        <v>1.533608628854379E-2</v>
      </c>
      <c r="AR54" s="300">
        <f>IFERROR(INDEX($T$69:$Z$80,$AD72,COLUMNS($AO$51:AQ54)),"")</f>
        <v>1.8139611952966452E-2</v>
      </c>
      <c r="AS54" s="300">
        <f>IFERROR(INDEX($T$69:$Z$80,$AD72,COLUMNS($AO$51:AR54)),"")</f>
        <v>1.7479008497159235E-2</v>
      </c>
      <c r="AT54" s="300">
        <f>IFERROR(INDEX($T$69:$Z$80,$AD72,COLUMNS($AO$51:AS54)),"")</f>
        <v>2.0177325625930005E-2</v>
      </c>
      <c r="AU54" s="300">
        <f>IFERROR(INDEX($T$69:$Z$80,$AD72,COLUMNS($AO$51:AT54)),"")</f>
        <v>2.2320617332008619E-2</v>
      </c>
      <c r="AV54" s="491">
        <f>IFERROR(INDEX($T$69:$Z$80,$AD72,COLUMNS($AO$51:AU54)),"")</f>
        <v>2.2742385560767082E-2</v>
      </c>
    </row>
    <row r="55" spans="3:48" x14ac:dyDescent="0.3">
      <c r="C55" s="350" t="s">
        <v>492</v>
      </c>
      <c r="D55" s="646">
        <v>135</v>
      </c>
      <c r="E55" s="646">
        <v>140</v>
      </c>
      <c r="F55" s="646">
        <v>140</v>
      </c>
      <c r="G55" s="646">
        <v>140</v>
      </c>
      <c r="H55" s="646">
        <v>145</v>
      </c>
      <c r="I55" s="646">
        <v>150</v>
      </c>
      <c r="J55" s="350" t="s">
        <v>686</v>
      </c>
      <c r="K55" s="350">
        <f>ROWS($J$41:J55)</f>
        <v>15</v>
      </c>
      <c r="L55" s="350" t="str">
        <f t="shared" si="2"/>
        <v/>
      </c>
      <c r="M55" s="350" t="str">
        <f>IFERROR(SMALL($L$41:$L$66,ROWS($L$41:L55)),"")</f>
        <v/>
      </c>
      <c r="T55" s="350" t="s">
        <v>384</v>
      </c>
      <c r="U55" s="360">
        <v>4.8220092139473359E-3</v>
      </c>
      <c r="V55" s="360">
        <v>5.0743798367825724E-3</v>
      </c>
      <c r="W55" s="360">
        <v>5.0804047529075871E-3</v>
      </c>
      <c r="X55" s="360">
        <v>6.509348770882278E-3</v>
      </c>
      <c r="Y55" s="360">
        <v>7.1253820110875887E-3</v>
      </c>
      <c r="Z55" s="360">
        <v>7.5149062285149995E-3</v>
      </c>
      <c r="AA55" s="350" t="s">
        <v>686</v>
      </c>
      <c r="AB55" s="350">
        <f>ROWS($J$40:AA55)</f>
        <v>16</v>
      </c>
      <c r="AC55" s="350" t="str">
        <f t="shared" si="3"/>
        <v/>
      </c>
      <c r="AD55" s="350" t="str">
        <f>IFERROR(SMALL($AC$40:$AC$63,ROWS($L$40:AC55)),"")</f>
        <v/>
      </c>
      <c r="AH55" s="513" t="str">
        <f>IFERROR(INDEX($C$71:$I$82,$M75,COLUMNS($AG$48:AG52)),"")</f>
        <v>White</v>
      </c>
      <c r="AI55" s="321">
        <f>IFERROR(INDEX($C$71:$I$82,$M75,COLUMNS($AG$48:AH52)),"")</f>
        <v>15105</v>
      </c>
      <c r="AJ55" s="321">
        <f>IFERROR(INDEX($C$71:$I$82,$M75,COLUMNS($AG$48:AI52)),"")</f>
        <v>15220</v>
      </c>
      <c r="AK55" s="321">
        <f>IFERROR(INDEX($C$71:$I$82,$M75,COLUMNS($AG$48:AJ52)),"")</f>
        <v>15355</v>
      </c>
      <c r="AL55" s="321">
        <f>IFERROR(INDEX($C$71:$I$82,$M75,COLUMNS($AG$48:AK52)),"")</f>
        <v>15445</v>
      </c>
      <c r="AM55" s="321">
        <f>IFERROR(INDEX($C$71:$I$82,$M75,COLUMNS($AG$48:AL52)),"")</f>
        <v>17030</v>
      </c>
      <c r="AN55" s="655">
        <f>IFERROR(INDEX($C$71:$I$82,$M75,COLUMNS($AG$48:AM52)),"")</f>
        <v>17115</v>
      </c>
      <c r="AP55" s="653" t="str">
        <f>IFERROR(INDEX($T$69:$Z$80,$AD73,COLUMNS($AO$51:AO55)),"")</f>
        <v>White</v>
      </c>
      <c r="AQ55" s="300">
        <f>IFERROR(INDEX($T$69:$Z$80,$AD73,COLUMNS($AO$51:AP55)),"")</f>
        <v>0.79611722634931259</v>
      </c>
      <c r="AR55" s="300">
        <f>IFERROR(INDEX($T$69:$Z$80,$AD73,COLUMNS($AO$51:AQ55)),"")</f>
        <v>0.79048701445424041</v>
      </c>
      <c r="AS55" s="300">
        <f>IFERROR(INDEX($T$69:$Z$80,$AD73,COLUMNS($AO$51:AR55)),"")</f>
        <v>0.7721102116747951</v>
      </c>
      <c r="AT55" s="300">
        <f>IFERROR(INDEX($T$69:$Z$80,$AD73,COLUMNS($AO$51:AS55)),"")</f>
        <v>0.76331857184722185</v>
      </c>
      <c r="AU55" s="300">
        <f>IFERROR(INDEX($T$69:$Z$80,$AD73,COLUMNS($AO$51:AT55)),"")</f>
        <v>0.74580374583527265</v>
      </c>
      <c r="AV55" s="491">
        <f>IFERROR(INDEX($T$69:$Z$80,$AD73,COLUMNS($AO$51:AU55)),"")</f>
        <v>0.72580554872308123</v>
      </c>
    </row>
    <row r="56" spans="3:48" ht="15" thickBot="1" x14ac:dyDescent="0.35">
      <c r="C56" s="350" t="s">
        <v>380</v>
      </c>
      <c r="D56" s="646">
        <v>285</v>
      </c>
      <c r="E56" s="646">
        <v>285</v>
      </c>
      <c r="F56" s="646">
        <v>280</v>
      </c>
      <c r="G56" s="646">
        <v>285</v>
      </c>
      <c r="H56" s="646">
        <v>280</v>
      </c>
      <c r="I56" s="646">
        <v>290</v>
      </c>
      <c r="J56" s="350" t="s">
        <v>686</v>
      </c>
      <c r="K56" s="350">
        <f>ROWS($J$41:J56)</f>
        <v>16</v>
      </c>
      <c r="L56" s="350" t="str">
        <f t="shared" si="2"/>
        <v/>
      </c>
      <c r="M56" s="350" t="str">
        <f>IFERROR(SMALL($L$41:$L$66,ROWS($L$41:L56)),"")</f>
        <v/>
      </c>
      <c r="T56" s="350" t="s">
        <v>385</v>
      </c>
      <c r="U56" s="360">
        <v>3.3449973826481516E-3</v>
      </c>
      <c r="V56" s="360">
        <v>2.7486224115905603E-3</v>
      </c>
      <c r="W56" s="360">
        <v>2.8970903136415166E-3</v>
      </c>
      <c r="X56" s="360">
        <v>2.9009639903339879E-3</v>
      </c>
      <c r="Y56" s="360">
        <v>2.9027154903412144E-3</v>
      </c>
      <c r="Z56" s="360">
        <v>2.7763007258098413E-3</v>
      </c>
      <c r="AA56" s="350" t="s">
        <v>686</v>
      </c>
      <c r="AB56" s="350">
        <f>ROWS($J$40:AA56)</f>
        <v>17</v>
      </c>
      <c r="AC56" s="350" t="str">
        <f t="shared" si="3"/>
        <v/>
      </c>
      <c r="AD56" s="350" t="str">
        <f>IFERROR(SMALL($AC$40:$AC$63,ROWS($L$40:AC56)),"")</f>
        <v/>
      </c>
      <c r="AH56" s="533" t="str">
        <f>IFERROR(INDEX($C$71:$I$82,$M76,COLUMNS($AG$48:AG53)),"")</f>
        <v>Total Black and Minority Ethnic</v>
      </c>
      <c r="AI56" s="656">
        <f>IFERROR(INDEX($C$71:$I$82,$M76,COLUMNS($AG$48:AH53)),"")</f>
        <v>1930</v>
      </c>
      <c r="AJ56" s="656">
        <f>IFERROR(INDEX($C$71:$I$82,$M76,COLUMNS($AG$48:AI53)),"")</f>
        <v>2080</v>
      </c>
      <c r="AK56" s="656">
        <f>IFERROR(INDEX($C$71:$I$82,$M76,COLUMNS($AG$48:AJ53)),"")</f>
        <v>2145</v>
      </c>
      <c r="AL56" s="656">
        <f>IFERROR(INDEX($C$71:$I$82,$M76,COLUMNS($AG$48:AK53)),"")</f>
        <v>2240</v>
      </c>
      <c r="AM56" s="656">
        <f>IFERROR(INDEX($C$71:$I$82,$M76,COLUMNS($AG$48:AL53)),"")</f>
        <v>2745</v>
      </c>
      <c r="AN56" s="657">
        <f>IFERROR(INDEX($C$71:$I$82,$M76,COLUMNS($AG$48:AM53)),"")</f>
        <v>2925</v>
      </c>
      <c r="AP56" s="654" t="str">
        <f>IFERROR(INDEX($T$69:$Z$80,$AD74,COLUMNS($AO$51:AO56)),"")</f>
        <v>Total Black and Minority Ethnic</v>
      </c>
      <c r="AQ56" s="501">
        <f>IFERROR(INDEX($T$69:$Z$80,$AD74,COLUMNS($AO$51:AP56)),"")</f>
        <v>0.10170474160080745</v>
      </c>
      <c r="AR56" s="501">
        <f>IFERROR(INDEX($T$69:$Z$80,$AD74,COLUMNS($AO$51:AQ56)),"")</f>
        <v>0.10796087013207603</v>
      </c>
      <c r="AS56" s="501">
        <f>IFERROR(INDEX($T$69:$Z$80,$AD74,COLUMNS($AO$51:AR56)),"")</f>
        <v>0.10781185579968827</v>
      </c>
      <c r="AT56" s="501">
        <f>IFERROR(INDEX($T$69:$Z$80,$AD74,COLUMNS($AO$51:AS56)),"")</f>
        <v>0.1107259715672132</v>
      </c>
      <c r="AU56" s="501">
        <f>IFERROR(INDEX($T$69:$Z$80,$AD74,COLUMNS($AO$51:AT56)),"")</f>
        <v>0.12009783852352454</v>
      </c>
      <c r="AV56" s="502">
        <f>IFERROR(INDEX($T$69:$Z$80,$AD74,COLUMNS($AO$51:AU56)),"")</f>
        <v>0.12402524151618731</v>
      </c>
    </row>
    <row r="57" spans="3:48" x14ac:dyDescent="0.3">
      <c r="C57" s="350" t="s">
        <v>384</v>
      </c>
      <c r="D57" s="646">
        <v>110</v>
      </c>
      <c r="E57" s="646">
        <v>120</v>
      </c>
      <c r="F57" s="646">
        <v>120</v>
      </c>
      <c r="G57" s="646">
        <v>155</v>
      </c>
      <c r="H57" s="646">
        <v>180</v>
      </c>
      <c r="I57" s="646">
        <v>195</v>
      </c>
      <c r="J57" s="350" t="s">
        <v>686</v>
      </c>
      <c r="K57" s="350">
        <f>ROWS($J$41:J57)</f>
        <v>17</v>
      </c>
      <c r="L57" s="350" t="str">
        <f t="shared" si="2"/>
        <v/>
      </c>
      <c r="M57" s="350" t="str">
        <f>IFERROR(SMALL($L$41:$L$66,ROWS($L$41:L57)),"")</f>
        <v/>
      </c>
      <c r="T57" s="350" t="s">
        <v>618</v>
      </c>
      <c r="U57" s="360">
        <v>3.6881854258029621E-4</v>
      </c>
      <c r="V57" s="360">
        <v>4.6515148503840247E-4</v>
      </c>
      <c r="W57" s="360">
        <v>5.4582860981651764E-4</v>
      </c>
      <c r="X57" s="360">
        <v>5.3875045534774058E-4</v>
      </c>
      <c r="Y57" s="360">
        <v>7.0606593008299811E-4</v>
      </c>
      <c r="Z57" s="360">
        <v>8.4831411066411825E-4</v>
      </c>
      <c r="AA57" s="350" t="s">
        <v>686</v>
      </c>
      <c r="AB57" s="350">
        <f>ROWS($J$40:AA57)</f>
        <v>18</v>
      </c>
      <c r="AC57" s="350" t="str">
        <f t="shared" si="3"/>
        <v/>
      </c>
      <c r="AD57" s="350" t="str">
        <f>IFERROR(SMALL($AC$40:$AC$63,ROWS($L$40:AC57)),"")</f>
        <v/>
      </c>
      <c r="AH57" s="541"/>
      <c r="AI57" s="320"/>
      <c r="AJ57" s="320"/>
      <c r="AK57" s="320"/>
      <c r="AL57" s="320"/>
      <c r="AM57" s="320"/>
      <c r="AN57" s="320"/>
      <c r="AP57" s="386"/>
      <c r="AQ57" s="297"/>
      <c r="AR57" s="297"/>
      <c r="AS57" s="297"/>
      <c r="AT57" s="297"/>
      <c r="AU57" s="297"/>
      <c r="AV57" s="297"/>
    </row>
    <row r="58" spans="3:48" x14ac:dyDescent="0.3">
      <c r="C58" s="350" t="s">
        <v>385</v>
      </c>
      <c r="D58" s="646">
        <v>75</v>
      </c>
      <c r="E58" s="646">
        <v>65</v>
      </c>
      <c r="F58" s="646">
        <v>70</v>
      </c>
      <c r="G58" s="646">
        <v>70</v>
      </c>
      <c r="H58" s="646">
        <v>75</v>
      </c>
      <c r="I58" s="646">
        <v>70</v>
      </c>
      <c r="J58" s="350" t="s">
        <v>686</v>
      </c>
      <c r="K58" s="350">
        <f>ROWS($J$41:J58)</f>
        <v>18</v>
      </c>
      <c r="L58" s="350" t="str">
        <f t="shared" si="2"/>
        <v/>
      </c>
      <c r="M58" s="350" t="str">
        <f>IFERROR(SMALL($L$41:$L$66,ROWS($L$41:L58)),"")</f>
        <v/>
      </c>
      <c r="T58" s="350" t="s">
        <v>202</v>
      </c>
      <c r="U58" s="360">
        <v>5.7342812273968313E-3</v>
      </c>
      <c r="V58" s="360">
        <v>6.1315423027789419E-3</v>
      </c>
      <c r="W58" s="360">
        <v>6.0041147079816937E-3</v>
      </c>
      <c r="X58" s="360">
        <v>7.2109676331159134E-3</v>
      </c>
      <c r="Y58" s="360">
        <v>7.7631949012625639E-3</v>
      </c>
      <c r="Z58" s="360">
        <v>7.8472911209661218E-3</v>
      </c>
      <c r="AA58" s="350" t="s">
        <v>686</v>
      </c>
      <c r="AB58" s="350">
        <f>ROWS($J$40:AA58)</f>
        <v>19</v>
      </c>
      <c r="AC58" s="350" t="str">
        <f t="shared" si="3"/>
        <v/>
      </c>
      <c r="AD58" s="350" t="str">
        <f>IFERROR(SMALL($AC$40:$AC$63,ROWS($L$40:AC58)),"")</f>
        <v/>
      </c>
      <c r="AH58" s="350" t="str">
        <f>IFERROR(INDEX($C$71:$I$82,$M77,COLUMNS($AG$71:AG77)),"")</f>
        <v/>
      </c>
      <c r="AI58" s="350" t="str">
        <f>IFERROR(INDEX($C$71:$I$82,$M77,COLUMNS($AG$71:AH77)),"")</f>
        <v/>
      </c>
      <c r="AJ58" s="350" t="str">
        <f>IFERROR(INDEX($C$71:$I$82,$M77,COLUMNS($AG$71:AI77)),"")</f>
        <v/>
      </c>
      <c r="AK58" s="350" t="str">
        <f>IFERROR(INDEX($C$71:$I$82,$M77,COLUMNS($AG$71:AJ77)),"")</f>
        <v/>
      </c>
      <c r="AL58" s="350" t="str">
        <f>IFERROR(INDEX($C$71:$I$82,$M77,COLUMNS($AG$71:AK77)),"")</f>
        <v/>
      </c>
      <c r="AM58" s="350" t="str">
        <f>IFERROR(INDEX($C$71:$I$82,$M77,COLUMNS($AG$71:AL77)),"")</f>
        <v/>
      </c>
      <c r="AN58" s="350" t="str">
        <f>IFERROR(INDEX($C$71:$I$82,$M77,COLUMNS($AG$71:AM77)),"")</f>
        <v/>
      </c>
      <c r="AP58" s="350" t="str">
        <f>IFERROR(INDEX($C$69:$I$80,$M75,COLUMNS($AF$69:AO75)),"")</f>
        <v/>
      </c>
      <c r="AQ58" s="360" t="str">
        <f>IFERROR(INDEX($C$69:$I$80,$M75,COLUMNS($AF$69:AP75)),"")</f>
        <v/>
      </c>
      <c r="AR58" s="360" t="str">
        <f>IFERROR(INDEX($C$69:$I$80,$M75,COLUMNS($AF$69:AQ75)),"")</f>
        <v/>
      </c>
      <c r="AS58" s="360" t="str">
        <f>IFERROR(INDEX($C$69:$I$80,$M75,COLUMNS($AF$69:AR75)),"")</f>
        <v/>
      </c>
      <c r="AT58" s="360" t="str">
        <f>IFERROR(INDEX($C$69:$I$80,$M75,COLUMNS($AF$69:AS75)),"")</f>
        <v/>
      </c>
      <c r="AU58" s="360" t="str">
        <f>IFERROR(INDEX($C$69:$I$80,$M75,COLUMNS($AF$69:AT75)),"")</f>
        <v/>
      </c>
      <c r="AV58" s="360" t="str">
        <f>IFERROR(INDEX($C$69:$I$80,$M75,COLUMNS($AF$69:AU75)),"")</f>
        <v/>
      </c>
    </row>
    <row r="59" spans="3:48" x14ac:dyDescent="0.3">
      <c r="C59" s="350" t="s">
        <v>618</v>
      </c>
      <c r="D59" s="646">
        <v>10</v>
      </c>
      <c r="E59" s="646">
        <v>10</v>
      </c>
      <c r="F59" s="646">
        <v>15</v>
      </c>
      <c r="G59" s="646">
        <v>15</v>
      </c>
      <c r="H59" s="646">
        <v>20</v>
      </c>
      <c r="I59" s="646">
        <v>20</v>
      </c>
      <c r="J59" s="350" t="s">
        <v>686</v>
      </c>
      <c r="K59" s="350">
        <f>ROWS($J$41:J59)</f>
        <v>19</v>
      </c>
      <c r="L59" s="350" t="str">
        <f t="shared" si="2"/>
        <v/>
      </c>
      <c r="M59" s="350" t="str">
        <f>IFERROR(SMALL($L$41:$L$66,ROWS($L$41:L59)),"")</f>
        <v/>
      </c>
      <c r="T59" s="350" t="s">
        <v>203</v>
      </c>
      <c r="U59" s="360">
        <v>7.7021822849807444E-4</v>
      </c>
      <c r="V59" s="360">
        <v>7.2436772170071217E-4</v>
      </c>
      <c r="W59" s="360">
        <v>5.668220178863837E-4</v>
      </c>
      <c r="X59" s="360">
        <v>6.2163514078585459E-4</v>
      </c>
      <c r="Y59" s="360">
        <v>6.2761416007377604E-4</v>
      </c>
      <c r="Z59" s="360">
        <v>6.169557168466314E-4</v>
      </c>
      <c r="AA59" s="350" t="s">
        <v>686</v>
      </c>
      <c r="AB59" s="350">
        <f>ROWS($J$40:AA59)</f>
        <v>20</v>
      </c>
      <c r="AC59" s="350" t="str">
        <f t="shared" si="3"/>
        <v/>
      </c>
      <c r="AD59" s="350" t="str">
        <f>IFERROR(SMALL($AC$40:$AC$63,ROWS($L$40:AC59)),"")</f>
        <v/>
      </c>
      <c r="AH59" s="350" t="str">
        <f>IFERROR(INDEX($C$71:$I$82,$M78,COLUMNS($AG$71:AG78)),"")</f>
        <v/>
      </c>
      <c r="AI59" s="350" t="str">
        <f>IFERROR(INDEX($C$71:$I$82,$M78,COLUMNS($AG$71:AH78)),"")</f>
        <v/>
      </c>
      <c r="AJ59" s="350" t="str">
        <f>IFERROR(INDEX($C$71:$I$82,$M78,COLUMNS($AG$71:AI78)),"")</f>
        <v/>
      </c>
      <c r="AK59" s="350" t="str">
        <f>IFERROR(INDEX($C$71:$I$82,$M78,COLUMNS($AG$71:AJ78)),"")</f>
        <v/>
      </c>
      <c r="AL59" s="350" t="str">
        <f>IFERROR(INDEX($C$71:$I$82,$M78,COLUMNS($AG$71:AK78)),"")</f>
        <v/>
      </c>
      <c r="AM59" s="350" t="str">
        <f>IFERROR(INDEX($C$71:$I$82,$M78,COLUMNS($AG$71:AL78)),"")</f>
        <v/>
      </c>
      <c r="AN59" s="350" t="str">
        <f>IFERROR(INDEX($C$71:$I$82,$M78,COLUMNS($AG$71:AM78)),"")</f>
        <v/>
      </c>
      <c r="AQ59" s="360" t="str">
        <f>IFERROR(INDEX($C$69:$I$80,$M76,COLUMNS($AF$69:AP76)),"")</f>
        <v/>
      </c>
      <c r="AR59" s="360" t="str">
        <f>IFERROR(INDEX($C$69:$I$80,$M76,COLUMNS($AF$69:AQ76)),"")</f>
        <v/>
      </c>
      <c r="AS59" s="360" t="str">
        <f>IFERROR(INDEX($C$69:$I$80,$M76,COLUMNS($AF$69:AR76)),"")</f>
        <v/>
      </c>
      <c r="AT59" s="360" t="str">
        <f>IFERROR(INDEX($C$69:$I$80,$M76,COLUMNS($AF$69:AS76)),"")</f>
        <v/>
      </c>
      <c r="AU59" s="360" t="str">
        <f>IFERROR(INDEX($C$69:$I$80,$M76,COLUMNS($AF$69:AT76)),"")</f>
        <v/>
      </c>
      <c r="AV59" s="360" t="str">
        <f>IFERROR(INDEX($C$69:$I$80,$M76,COLUMNS($AF$69:AU76)),"")</f>
        <v/>
      </c>
    </row>
    <row r="60" spans="3:48" ht="18" x14ac:dyDescent="0.35">
      <c r="C60" s="350" t="s">
        <v>202</v>
      </c>
      <c r="D60" s="646">
        <v>130</v>
      </c>
      <c r="E60" s="646">
        <v>145</v>
      </c>
      <c r="F60" s="646">
        <v>145</v>
      </c>
      <c r="G60" s="646">
        <v>175</v>
      </c>
      <c r="H60" s="646">
        <v>200</v>
      </c>
      <c r="I60" s="646">
        <v>205</v>
      </c>
      <c r="J60" s="350" t="s">
        <v>686</v>
      </c>
      <c r="K60" s="350">
        <f>ROWS($J$41:J60)</f>
        <v>20</v>
      </c>
      <c r="L60" s="350" t="str">
        <f t="shared" si="2"/>
        <v/>
      </c>
      <c r="M60" s="350" t="str">
        <f>IFERROR(SMALL($L$41:$L$66,ROWS($L$41:L60)),"")</f>
        <v/>
      </c>
      <c r="T60" s="350" t="s">
        <v>705</v>
      </c>
      <c r="U60" s="360">
        <v>2.390587090482179E-3</v>
      </c>
      <c r="V60" s="360">
        <v>2.3270260201512082E-3</v>
      </c>
      <c r="W60" s="360">
        <v>2.0153671747071421E-3</v>
      </c>
      <c r="X60" s="360">
        <v>2.3622135349862473E-3</v>
      </c>
      <c r="Y60" s="360">
        <v>2.4712307552904934E-3</v>
      </c>
      <c r="Z60" s="360">
        <v>2.660621528901098E-3</v>
      </c>
      <c r="AA60" s="350" t="s">
        <v>686</v>
      </c>
      <c r="AB60" s="350">
        <f>ROWS($J$40:AA60)</f>
        <v>21</v>
      </c>
      <c r="AC60" s="350" t="str">
        <f t="shared" si="3"/>
        <v/>
      </c>
      <c r="AD60" s="350" t="str">
        <f>IFERROR(SMALL($AC$40:$AC$63,ROWS($L$40:AC60)),"")</f>
        <v/>
      </c>
      <c r="AI60" s="863" t="s">
        <v>709</v>
      </c>
      <c r="AJ60" s="863"/>
      <c r="AK60" s="863"/>
      <c r="AL60" s="863"/>
      <c r="AM60" s="863"/>
      <c r="AN60" s="863"/>
      <c r="AO60" s="863"/>
      <c r="AP60" s="863"/>
      <c r="AQ60" s="863"/>
      <c r="AR60" s="863"/>
      <c r="AS60" s="360"/>
      <c r="AT60" s="360"/>
      <c r="AU60" s="360"/>
      <c r="AV60" s="360"/>
    </row>
    <row r="61" spans="3:48" ht="15" thickBot="1" x14ac:dyDescent="0.35">
      <c r="C61" s="350" t="s">
        <v>203</v>
      </c>
      <c r="D61" s="646">
        <v>20</v>
      </c>
      <c r="E61" s="646">
        <v>15</v>
      </c>
      <c r="F61" s="646">
        <v>15</v>
      </c>
      <c r="G61" s="646">
        <v>15</v>
      </c>
      <c r="H61" s="646">
        <v>15</v>
      </c>
      <c r="I61" s="646">
        <v>15</v>
      </c>
      <c r="J61" s="350" t="s">
        <v>686</v>
      </c>
      <c r="K61" s="350">
        <f>ROWS($J$41:J61)</f>
        <v>21</v>
      </c>
      <c r="L61" s="350" t="str">
        <f t="shared" si="2"/>
        <v/>
      </c>
      <c r="M61" s="350" t="str">
        <f>IFERROR(SMALL($L$41:$L$66,ROWS($L$41:L61)),"")</f>
        <v/>
      </c>
      <c r="T61" s="350" t="s">
        <v>707</v>
      </c>
      <c r="U61" s="360">
        <v>3.9097372004978398E-4</v>
      </c>
      <c r="V61" s="360">
        <v>4.228649863985477E-4</v>
      </c>
      <c r="W61" s="360">
        <v>5.8781542595624976E-4</v>
      </c>
      <c r="X61" s="360">
        <v>5.3875045534774058E-4</v>
      </c>
      <c r="Y61" s="360">
        <v>6.2761416007377604E-4</v>
      </c>
      <c r="Z61" s="360">
        <v>5.7839598454371695E-4</v>
      </c>
      <c r="AA61" s="350" t="s">
        <v>686</v>
      </c>
      <c r="AB61" s="350">
        <f>ROWS($J$40:AA61)</f>
        <v>22</v>
      </c>
      <c r="AC61" s="350" t="str">
        <f t="shared" si="3"/>
        <v/>
      </c>
      <c r="AD61" s="350" t="str">
        <f>IFERROR(SMALL($AC$40:$AC$63,ROWS($L$40:AC61)),"")</f>
        <v/>
      </c>
    </row>
    <row r="62" spans="3:48" x14ac:dyDescent="0.3">
      <c r="C62" s="350" t="s">
        <v>705</v>
      </c>
      <c r="D62" s="646">
        <v>55</v>
      </c>
      <c r="E62" s="646">
        <v>55</v>
      </c>
      <c r="F62" s="646">
        <v>50</v>
      </c>
      <c r="G62" s="646">
        <v>55</v>
      </c>
      <c r="H62" s="646">
        <v>65</v>
      </c>
      <c r="I62" s="646">
        <v>70</v>
      </c>
      <c r="J62" s="350" t="s">
        <v>686</v>
      </c>
      <c r="K62" s="350">
        <f>ROWS($J$41:J62)</f>
        <v>22</v>
      </c>
      <c r="L62" s="350" t="str">
        <f t="shared" si="2"/>
        <v/>
      </c>
      <c r="M62" s="350" t="str">
        <f>IFERROR(SMALL($L$41:$L$66,ROWS($L$41:L62)),"")</f>
        <v/>
      </c>
      <c r="T62" s="350" t="s">
        <v>205</v>
      </c>
      <c r="U62" s="360">
        <v>3.142559878711264E-3</v>
      </c>
      <c r="V62" s="360">
        <v>2.9600549047898339E-3</v>
      </c>
      <c r="W62" s="360">
        <v>3.2329848427593735E-3</v>
      </c>
      <c r="X62" s="360">
        <v>3.6469261592770134E-3</v>
      </c>
      <c r="Y62" s="360">
        <v>3.4240275020524947E-3</v>
      </c>
      <c r="Z62" s="360">
        <v>4.288613426730147E-3</v>
      </c>
      <c r="AA62" s="350" t="s">
        <v>686</v>
      </c>
      <c r="AB62" s="350">
        <f>ROWS($J$40:AA62)</f>
        <v>23</v>
      </c>
      <c r="AC62" s="350" t="str">
        <f t="shared" si="3"/>
        <v/>
      </c>
      <c r="AD62" s="350" t="str">
        <f>IFERROR(SMALL($AC$40:$AC$63,ROWS($L$40:AC62)),"")</f>
        <v/>
      </c>
      <c r="AH62" s="631" t="s">
        <v>710</v>
      </c>
      <c r="AI62" s="507" t="s">
        <v>1</v>
      </c>
      <c r="AJ62" s="507" t="s">
        <v>2</v>
      </c>
      <c r="AK62" s="507" t="s">
        <v>3</v>
      </c>
      <c r="AL62" s="507" t="s">
        <v>112</v>
      </c>
      <c r="AM62" s="507" t="s">
        <v>124</v>
      </c>
      <c r="AN62" s="508" t="s">
        <v>135</v>
      </c>
      <c r="AP62" s="631" t="s">
        <v>710</v>
      </c>
      <c r="AQ62" s="660" t="s">
        <v>1</v>
      </c>
      <c r="AR62" s="660" t="s">
        <v>2</v>
      </c>
      <c r="AS62" s="660" t="s">
        <v>3</v>
      </c>
      <c r="AT62" s="660" t="s">
        <v>112</v>
      </c>
      <c r="AU62" s="660" t="s">
        <v>124</v>
      </c>
      <c r="AV62" s="661" t="s">
        <v>135</v>
      </c>
    </row>
    <row r="63" spans="3:48" x14ac:dyDescent="0.3">
      <c r="C63" s="350" t="s">
        <v>707</v>
      </c>
      <c r="D63" s="646">
        <v>10</v>
      </c>
      <c r="E63" s="646">
        <v>10</v>
      </c>
      <c r="F63" s="646">
        <v>15</v>
      </c>
      <c r="G63" s="646">
        <v>15</v>
      </c>
      <c r="H63" s="646">
        <v>15</v>
      </c>
      <c r="I63" s="646">
        <v>15</v>
      </c>
      <c r="J63" s="350" t="s">
        <v>686</v>
      </c>
      <c r="K63" s="350">
        <f>ROWS($J$41:J63)</f>
        <v>23</v>
      </c>
      <c r="L63" s="350" t="str">
        <f t="shared" si="2"/>
        <v/>
      </c>
      <c r="M63" s="350" t="str">
        <f>IFERROR(SMALL($L$41:$L$66,ROWS($L$41:L63)),"")</f>
        <v/>
      </c>
      <c r="T63" s="350" t="s">
        <v>708</v>
      </c>
      <c r="U63" s="360">
        <v>4.746942259697777E-2</v>
      </c>
      <c r="V63" s="360">
        <v>4.0120161314535011E-2</v>
      </c>
      <c r="W63" s="360">
        <v>3.6610824201200827E-2</v>
      </c>
      <c r="X63" s="360">
        <v>2.8506529862730529E-2</v>
      </c>
      <c r="Y63" s="360">
        <v>2.5861625983540033E-2</v>
      </c>
      <c r="Z63" s="360">
        <v>2.5462919226229567E-2</v>
      </c>
      <c r="AA63" s="350" t="s">
        <v>686</v>
      </c>
      <c r="AB63" s="350">
        <f>ROWS($J$40:AA63)</f>
        <v>24</v>
      </c>
      <c r="AC63" s="350" t="str">
        <f t="shared" si="3"/>
        <v/>
      </c>
      <c r="AD63" s="350" t="str">
        <f>IFERROR(SMALL($AC$40:$AC$63,ROWS($L$40:AC63)),"")</f>
        <v/>
      </c>
      <c r="AH63" s="513" t="str">
        <f>IFERROR(INDEX($C$89:$I$96,$M89,COLUMNS($AG$59:AG59)),"")</f>
        <v xml:space="preserve">Male </v>
      </c>
      <c r="AI63" s="321">
        <f>IFERROR(INDEX($C$89:$I$96,$M89,COLUMNS($AG$59:AH59)),"")</f>
        <v>10740</v>
      </c>
      <c r="AJ63" s="321">
        <f>IFERROR(INDEX($C$89:$I$96,$M89,COLUMNS($AG$59:AI59)),"")</f>
        <v>10780</v>
      </c>
      <c r="AK63" s="321">
        <f>IFERROR(INDEX($C$89:$I$96,$M89,COLUMNS($AG$59:AJ59)),"")</f>
        <v>11100</v>
      </c>
      <c r="AL63" s="321">
        <f>IFERROR(INDEX($C$89:$I$96,$M89,COLUMNS($AG$59:AK59)),"")</f>
        <v>11265</v>
      </c>
      <c r="AM63" s="321">
        <f>IFERROR(INDEX($C$89:$I$96,$M89,COLUMNS($AG$59:AL59)),"")</f>
        <v>12560</v>
      </c>
      <c r="AN63" s="655">
        <f>IFERROR(INDEX($C$89:$I$96,$M89,COLUMNS($AG$59:AM59)),"")</f>
        <v>12870</v>
      </c>
      <c r="AP63" s="653" t="str">
        <f>IFERROR(INDEX($T$87:$Z$90,$AD87,COLUMNS($AO$62:AO62)),"")</f>
        <v xml:space="preserve">Male </v>
      </c>
      <c r="AQ63" s="300">
        <f>IFERROR(INDEX($T$87:$Z$90,$AD87,COLUMNS($AO$62:AP62)),"")</f>
        <v>0.56596683277510007</v>
      </c>
      <c r="AR63" s="300">
        <f>IFERROR(INDEX($T$87:$Z$90,$AD87,COLUMNS($AO$62:AQ62)),"")</f>
        <v>0.55995520416543076</v>
      </c>
      <c r="AS63" s="300">
        <f>IFERROR(INDEX($T$87:$Z$90,$AD87,COLUMNS($AO$62:AR62)),"")</f>
        <v>0.55810347428226659</v>
      </c>
      <c r="AT63" s="300">
        <f>IFERROR(INDEX($T$87:$Z$90,$AD87,COLUMNS($AO$62:AS62)),"")</f>
        <v>0.55678971529160481</v>
      </c>
      <c r="AU63" s="300">
        <f>IFERROR(INDEX($T$87:$Z$90,$AD87,COLUMNS($AO$62:AT62)),"")</f>
        <v>0.550065834326942</v>
      </c>
      <c r="AV63" s="491">
        <f>IFERROR(INDEX($T$87:$Z$90,$AD87,COLUMNS($AO$62:AU62)),"")</f>
        <v>0.54572353075885704</v>
      </c>
    </row>
    <row r="64" spans="3:48" ht="15" thickBot="1" x14ac:dyDescent="0.35">
      <c r="C64" s="350" t="s">
        <v>205</v>
      </c>
      <c r="D64" s="646">
        <v>70</v>
      </c>
      <c r="E64" s="646">
        <v>70</v>
      </c>
      <c r="F64" s="646">
        <v>75</v>
      </c>
      <c r="G64" s="646">
        <v>90</v>
      </c>
      <c r="H64" s="646">
        <v>85</v>
      </c>
      <c r="I64" s="646">
        <v>110</v>
      </c>
      <c r="J64" s="350" t="s">
        <v>686</v>
      </c>
      <c r="K64" s="350">
        <f>ROWS($J$41:J64)</f>
        <v>24</v>
      </c>
      <c r="L64" s="350" t="str">
        <f t="shared" si="2"/>
        <v/>
      </c>
      <c r="M64" s="350" t="str">
        <f>IFERROR(SMALL($L$41:$L$66,ROWS($L$41:L64)),"")</f>
        <v/>
      </c>
      <c r="U64" s="360"/>
      <c r="V64" s="360"/>
      <c r="W64" s="360"/>
      <c r="X64" s="360"/>
      <c r="Y64" s="360"/>
      <c r="Z64" s="360"/>
      <c r="AH64" s="513" t="str">
        <f>IFERROR(INDEX($C$89:$I$96,$M90,COLUMNS($AG$59:AG60)),"")</f>
        <v xml:space="preserve">Female </v>
      </c>
      <c r="AI64" s="321">
        <f>IFERROR(INDEX($C$89:$I$96,$M90,COLUMNS($AG$59:AH60)),"")</f>
        <v>8235</v>
      </c>
      <c r="AJ64" s="321">
        <f>IFERROR(INDEX($C$89:$I$96,$M90,COLUMNS($AG$59:AI60)),"")</f>
        <v>8470</v>
      </c>
      <c r="AK64" s="321">
        <f>IFERROR(INDEX($C$89:$I$96,$M90,COLUMNS($AG$59:AJ60)),"")</f>
        <v>8790</v>
      </c>
      <c r="AL64" s="321">
        <f>IFERROR(INDEX($C$89:$I$96,$M90,COLUMNS($AG$59:AK60)),"")</f>
        <v>8970</v>
      </c>
      <c r="AM64" s="321">
        <f>IFERROR(INDEX($C$89:$I$96,$M90,COLUMNS($AG$59:AL60)),"")</f>
        <v>10270</v>
      </c>
      <c r="AN64" s="655">
        <f>IFERROR(INDEX($C$89:$I$96,$M90,COLUMNS($AG$59:AM60)),"")</f>
        <v>10710</v>
      </c>
      <c r="AP64" s="654" t="str">
        <f>IFERROR(INDEX($T$87:$Z$90,$AD88,COLUMNS($AO$62:AO63)),"")</f>
        <v xml:space="preserve">Female </v>
      </c>
      <c r="AQ64" s="501">
        <f>IFERROR(INDEX($T$87:$Z$90,$AD88,COLUMNS($AO$62:AP63)),"")</f>
        <v>0.43403316722489993</v>
      </c>
      <c r="AR64" s="501">
        <f>IFERROR(INDEX($T$87:$Z$90,$AD88,COLUMNS($AO$62:AQ63)),"")</f>
        <v>0.44004479583456912</v>
      </c>
      <c r="AS64" s="501">
        <f>IFERROR(INDEX($T$87:$Z$90,$AD88,COLUMNS($AO$62:AR63)),"")</f>
        <v>0.44189652571773336</v>
      </c>
      <c r="AT64" s="501">
        <f>IFERROR(INDEX($T$87:$Z$90,$AD88,COLUMNS($AO$62:AS63)),"")</f>
        <v>0.44321028470839513</v>
      </c>
      <c r="AU64" s="501">
        <f>IFERROR(INDEX($T$87:$Z$90,$AD88,COLUMNS($AO$62:AT63)),"")</f>
        <v>0.44971522876936004</v>
      </c>
      <c r="AV64" s="502">
        <f>IFERROR(INDEX($T$87:$Z$90,$AD88,COLUMNS($AO$62:AU63)),"")</f>
        <v>0.45410683539579816</v>
      </c>
    </row>
    <row r="65" spans="3:48" x14ac:dyDescent="0.3">
      <c r="C65" s="350" t="s">
        <v>708</v>
      </c>
      <c r="D65" s="646">
        <v>1095</v>
      </c>
      <c r="E65" s="646">
        <v>950</v>
      </c>
      <c r="F65" s="646">
        <v>870</v>
      </c>
      <c r="G65" s="646">
        <v>690</v>
      </c>
      <c r="H65" s="646">
        <v>660</v>
      </c>
      <c r="I65" s="646">
        <v>660</v>
      </c>
      <c r="J65" s="350" t="s">
        <v>686</v>
      </c>
      <c r="K65" s="350">
        <f>ROWS($J$41:J65)</f>
        <v>25</v>
      </c>
      <c r="L65" s="350" t="str">
        <f t="shared" si="2"/>
        <v/>
      </c>
      <c r="M65" s="350" t="str">
        <f>IFERROR(SMALL($L$41:$L$66,ROWS($L$41:L65)),"")</f>
        <v/>
      </c>
      <c r="AH65" s="513" t="str">
        <f>IFERROR(INDEX($C$89:$I$96,$M91,COLUMNS($AG$59:AG61)),"")</f>
        <v>Other/ Unknown</v>
      </c>
      <c r="AI65" s="321">
        <f>IFERROR(INDEX($C$89:$I$96,$M91,COLUMNS($AG$59:AH61)),"")</f>
        <v>0</v>
      </c>
      <c r="AJ65" s="321">
        <f>IFERROR(INDEX($C$89:$I$96,$M91,COLUMNS($AG$59:AI61)),"")</f>
        <v>0</v>
      </c>
      <c r="AK65" s="321">
        <f>IFERROR(INDEX($C$89:$I$96,$M91,COLUMNS($AG$59:AJ61)),"")</f>
        <v>0</v>
      </c>
      <c r="AL65" s="321">
        <f>IFERROR(INDEX($C$89:$I$96,$M91,COLUMNS($AG$59:AK61)),"")</f>
        <v>0</v>
      </c>
      <c r="AM65" s="321">
        <f>IFERROR(INDEX($C$89:$I$96,$M91,COLUMNS($AG$59:AL61)),"")</f>
        <v>5</v>
      </c>
      <c r="AN65" s="655">
        <f>IFERROR(INDEX($C$89:$I$96,$M91,COLUMNS($AG$59:AM61)),"")</f>
        <v>5</v>
      </c>
      <c r="AP65" s="350" t="str">
        <f>IFERROR(INDEX($C$87:$I$90,$M90,COLUMNS($AF$87:AO90)),"")</f>
        <v/>
      </c>
      <c r="AQ65" s="350" t="str">
        <f>IFERROR(INDEX($C$87:$I$90,$M90,COLUMNS($AF$87:AP90)),"")</f>
        <v/>
      </c>
      <c r="AR65" s="350" t="str">
        <f>IFERROR(INDEX($C$87:$I$90,$M90,COLUMNS($AF$87:AQ90)),"")</f>
        <v/>
      </c>
      <c r="AS65" s="350" t="str">
        <f>IFERROR(INDEX($C$87:$I$90,$M90,COLUMNS($AF$87:AR90)),"")</f>
        <v/>
      </c>
      <c r="AT65" s="350" t="str">
        <f>IFERROR(INDEX($C$87:$I$90,$M90,COLUMNS($AF$87:AS90)),"")</f>
        <v/>
      </c>
      <c r="AU65" s="350" t="str">
        <f>IFERROR(INDEX($C$87:$I$90,$M90,COLUMNS($AF$87:AT90)),"")</f>
        <v/>
      </c>
      <c r="AV65" s="350" t="str">
        <f>IFERROR(INDEX($C$87:$I$90,$M90,COLUMNS($AF$87:AU90)),"")</f>
        <v/>
      </c>
    </row>
    <row r="66" spans="3:48" ht="18.600000000000001" thickBot="1" x14ac:dyDescent="0.4">
      <c r="C66" s="350" t="s">
        <v>690</v>
      </c>
      <c r="D66" s="646">
        <v>23020</v>
      </c>
      <c r="E66" s="646">
        <v>23650</v>
      </c>
      <c r="F66" s="646">
        <v>23815</v>
      </c>
      <c r="G66" s="646">
        <v>24130</v>
      </c>
      <c r="H66" s="646">
        <v>25495</v>
      </c>
      <c r="I66" s="646">
        <v>25935</v>
      </c>
      <c r="J66" s="350" t="s">
        <v>686</v>
      </c>
      <c r="K66" s="350">
        <f>ROWS($J$41:J66)</f>
        <v>26</v>
      </c>
      <c r="L66" s="350" t="str">
        <f t="shared" si="2"/>
        <v/>
      </c>
      <c r="M66" s="350" t="str">
        <f>IFERROR(SMALL($L$41:$L$66,ROWS($L$41:L66)),"")</f>
        <v/>
      </c>
      <c r="T66" s="643" t="s">
        <v>711</v>
      </c>
      <c r="AH66" s="533" t="str">
        <f>IFERROR(INDEX($C$89:$I$96,$M92,COLUMNS($AG$59:AG62)),"")</f>
        <v xml:space="preserve">Total </v>
      </c>
      <c r="AI66" s="656">
        <f>IFERROR(INDEX($C$89:$I$96,$M92,COLUMNS($AG$59:AH62)),"")</f>
        <v>18975</v>
      </c>
      <c r="AJ66" s="656">
        <f>IFERROR(INDEX($C$89:$I$96,$M92,COLUMNS($AG$59:AI62)),"")</f>
        <v>19250</v>
      </c>
      <c r="AK66" s="656">
        <f>IFERROR(INDEX($C$89:$I$96,$M92,COLUMNS($AG$59:AJ62)),"")</f>
        <v>19890</v>
      </c>
      <c r="AL66" s="656">
        <f>IFERROR(INDEX($C$89:$I$96,$M92,COLUMNS($AG$59:AK62)),"")</f>
        <v>20235</v>
      </c>
      <c r="AM66" s="656">
        <f>IFERROR(INDEX($C$89:$I$96,$M92,COLUMNS($AG$59:AL62)),"")</f>
        <v>22840</v>
      </c>
      <c r="AN66" s="657">
        <f>IFERROR(INDEX($C$89:$I$96,$M92,COLUMNS($AG$59:AM62)),"")</f>
        <v>23580</v>
      </c>
    </row>
    <row r="67" spans="3:48" x14ac:dyDescent="0.3">
      <c r="AH67" s="350" t="str">
        <f>IFERROR(INDEX($C$89:$I$96,$M93,COLUMNS($AG$89:AG93)),"")</f>
        <v/>
      </c>
      <c r="AI67" s="350" t="str">
        <f>IFERROR(INDEX($C$89:$I$96,$M93,COLUMNS($AG$89:AH93)),"")</f>
        <v/>
      </c>
      <c r="AJ67" s="350" t="str">
        <f>IFERROR(INDEX($C$89:$I$96,$M93,COLUMNS($AG$89:AI93)),"")</f>
        <v/>
      </c>
      <c r="AK67" s="350" t="str">
        <f>IFERROR(INDEX($C$89:$I$96,$M93,COLUMNS($AG$89:AJ93)),"")</f>
        <v/>
      </c>
      <c r="AL67" s="350" t="str">
        <f>IFERROR(INDEX($C$89:$I$96,$M93,COLUMNS($AG$89:AK93)),"")</f>
        <v/>
      </c>
      <c r="AM67" s="350" t="str">
        <f>IFERROR(INDEX($C$89:$I$96,$M93,COLUMNS($AG$89:AL93)),"")</f>
        <v/>
      </c>
      <c r="AN67" s="350" t="str">
        <f>IFERROR(INDEX($C$89:$I$96,$M93,COLUMNS($AG$89:AM93)),"")</f>
        <v/>
      </c>
    </row>
    <row r="68" spans="3:48" ht="18" x14ac:dyDescent="0.35">
      <c r="C68" s="643" t="s">
        <v>711</v>
      </c>
      <c r="U68" s="644" t="s">
        <v>1</v>
      </c>
      <c r="V68" s="644" t="s">
        <v>2</v>
      </c>
      <c r="W68" s="644" t="s">
        <v>3</v>
      </c>
      <c r="X68" s="644" t="s">
        <v>112</v>
      </c>
      <c r="Y68" s="644" t="s">
        <v>124</v>
      </c>
      <c r="Z68" s="644" t="s">
        <v>135</v>
      </c>
      <c r="AA68" s="363" t="s">
        <v>693</v>
      </c>
      <c r="AB68" s="451" t="s">
        <v>468</v>
      </c>
      <c r="AC68" s="451" t="s">
        <v>469</v>
      </c>
      <c r="AD68" s="451" t="s">
        <v>470</v>
      </c>
      <c r="AH68" s="350" t="str">
        <f>IFERROR(INDEX($C$89:$I$96,$M94,COLUMNS($AG$89:AG94)),"")</f>
        <v/>
      </c>
      <c r="AI68" s="350" t="str">
        <f>IFERROR(INDEX($C$89:$I$96,$M94,COLUMNS($AG$89:AH94)),"")</f>
        <v/>
      </c>
      <c r="AJ68" s="350" t="str">
        <f>IFERROR(INDEX($C$89:$I$96,$M94,COLUMNS($AG$89:AI94)),"")</f>
        <v/>
      </c>
      <c r="AK68" s="350" t="str">
        <f>IFERROR(INDEX($C$89:$I$96,$M94,COLUMNS($AG$89:AJ94)),"")</f>
        <v/>
      </c>
      <c r="AL68" s="350" t="str">
        <f>IFERROR(INDEX($C$89:$I$96,$M94,COLUMNS($AG$89:AK94)),"")</f>
        <v/>
      </c>
      <c r="AM68" s="350" t="str">
        <f>IFERROR(INDEX($C$89:$I$96,$M94,COLUMNS($AG$89:AL94)),"")</f>
        <v/>
      </c>
      <c r="AN68" s="350" t="str">
        <f>IFERROR(INDEX($C$89:$I$96,$M94,COLUMNS($AG$89:AM94)),"")</f>
        <v/>
      </c>
    </row>
    <row r="69" spans="3:48" x14ac:dyDescent="0.3">
      <c r="T69" s="610" t="s">
        <v>169</v>
      </c>
      <c r="U69" s="360">
        <v>6.5374165614763724E-2</v>
      </c>
      <c r="V69" s="360">
        <v>6.7672148927450382E-2</v>
      </c>
      <c r="W69" s="360">
        <v>6.7379455980692837E-2</v>
      </c>
      <c r="X69" s="360">
        <v>6.8695518527468857E-2</v>
      </c>
      <c r="Y69" s="360">
        <v>7.2450600171734103E-2</v>
      </c>
      <c r="Z69" s="360">
        <v>7.3402261219158438E-2</v>
      </c>
      <c r="AA69" s="350" t="s">
        <v>684</v>
      </c>
      <c r="AB69" s="350">
        <f>ROWS($J$69:AA69)</f>
        <v>1</v>
      </c>
      <c r="AC69" s="350">
        <f>IF($AI$2=AA69,AB69,"")</f>
        <v>1</v>
      </c>
      <c r="AD69" s="350">
        <f>IFERROR(SMALL($AC$69:$AC$80,ROWS($L$69:AC69)),"")</f>
        <v>1</v>
      </c>
      <c r="AM69" s="455" t="s">
        <v>118</v>
      </c>
    </row>
    <row r="70" spans="3:48" x14ac:dyDescent="0.3">
      <c r="D70" s="644" t="s">
        <v>1</v>
      </c>
      <c r="E70" s="644" t="s">
        <v>2</v>
      </c>
      <c r="F70" s="644" t="s">
        <v>3</v>
      </c>
      <c r="G70" s="644" t="s">
        <v>112</v>
      </c>
      <c r="H70" s="644" t="s">
        <v>124</v>
      </c>
      <c r="I70" s="644" t="s">
        <v>135</v>
      </c>
      <c r="J70" s="350" t="s">
        <v>693</v>
      </c>
      <c r="K70" s="451" t="s">
        <v>468</v>
      </c>
      <c r="L70" s="451" t="s">
        <v>469</v>
      </c>
      <c r="M70" s="451" t="s">
        <v>470</v>
      </c>
      <c r="T70" s="610" t="s">
        <v>170</v>
      </c>
      <c r="U70" s="360">
        <v>9.5153516342487299E-3</v>
      </c>
      <c r="V70" s="360">
        <v>9.7450678612222546E-3</v>
      </c>
      <c r="W70" s="360">
        <v>1.0005530695359244E-2</v>
      </c>
      <c r="X70" s="360">
        <v>9.2413722894239651E-3</v>
      </c>
      <c r="Y70" s="360">
        <v>1.0702949474179239E-2</v>
      </c>
      <c r="Z70" s="360">
        <v>1.1231456900280743E-2</v>
      </c>
      <c r="AA70" s="350" t="s">
        <v>684</v>
      </c>
      <c r="AB70" s="350">
        <f>ROWS($J$69:AA70)</f>
        <v>2</v>
      </c>
      <c r="AC70" s="350">
        <f t="shared" ref="AC70:AC80" si="4">IF($AI$2=AA70,AB70,"")</f>
        <v>2</v>
      </c>
      <c r="AD70" s="350">
        <f>IFERROR(SMALL($AC$69:$AC$80,ROWS($L$69:AC70)),"")</f>
        <v>2</v>
      </c>
      <c r="AM70" s="393" t="s">
        <v>804</v>
      </c>
    </row>
    <row r="71" spans="3:48" x14ac:dyDescent="0.3">
      <c r="C71" s="610" t="s">
        <v>169</v>
      </c>
      <c r="D71" s="647">
        <v>1240</v>
      </c>
      <c r="E71" s="647">
        <v>1305</v>
      </c>
      <c r="F71" s="647">
        <v>1340</v>
      </c>
      <c r="G71" s="647">
        <v>1390</v>
      </c>
      <c r="H71" s="647">
        <v>1655</v>
      </c>
      <c r="I71" s="647">
        <v>1730</v>
      </c>
      <c r="J71" s="350" t="s">
        <v>684</v>
      </c>
      <c r="K71" s="350">
        <f>ROWS($J$71:J71)</f>
        <v>1</v>
      </c>
      <c r="L71" s="350">
        <f>IF($AI$2=J71,K71,"")</f>
        <v>1</v>
      </c>
      <c r="M71" s="350">
        <f>IFERROR(SMALL($L$71:$L$82,ROWS($L$71:L71)),"")</f>
        <v>1</v>
      </c>
      <c r="T71" s="350" t="s">
        <v>497</v>
      </c>
      <c r="U71" s="360">
        <v>1.1479138063251211E-2</v>
      </c>
      <c r="V71" s="360">
        <v>1.2404041390436941E-2</v>
      </c>
      <c r="W71" s="360">
        <v>1.2947860626476947E-2</v>
      </c>
      <c r="X71" s="360">
        <v>1.2611755124390353E-2</v>
      </c>
      <c r="Y71" s="360">
        <v>1.4623671545602587E-2</v>
      </c>
      <c r="Z71" s="360">
        <v>1.6649137835981032E-2</v>
      </c>
      <c r="AA71" s="350" t="s">
        <v>684</v>
      </c>
      <c r="AB71" s="350">
        <f>ROWS($J$69:AA71)</f>
        <v>3</v>
      </c>
      <c r="AC71" s="350">
        <f t="shared" si="4"/>
        <v>3</v>
      </c>
      <c r="AD71" s="350">
        <f>IFERROR(SMALL($AC$69:$AC$80,ROWS($L$69:AC71)),"")</f>
        <v>3</v>
      </c>
      <c r="AM71" s="393" t="s">
        <v>799</v>
      </c>
    </row>
    <row r="72" spans="3:48" x14ac:dyDescent="0.3">
      <c r="C72" s="610" t="s">
        <v>170</v>
      </c>
      <c r="D72" s="647">
        <v>180</v>
      </c>
      <c r="E72" s="647">
        <v>190</v>
      </c>
      <c r="F72" s="647">
        <v>200</v>
      </c>
      <c r="G72" s="647">
        <v>185</v>
      </c>
      <c r="H72" s="647">
        <v>245</v>
      </c>
      <c r="I72" s="647">
        <v>265</v>
      </c>
      <c r="J72" s="350" t="s">
        <v>684</v>
      </c>
      <c r="K72" s="350">
        <f>ROWS($J$71:J72)</f>
        <v>2</v>
      </c>
      <c r="L72" s="350">
        <f t="shared" ref="L72:L82" si="5">IF($AI$2=J72,K72,"")</f>
        <v>2</v>
      </c>
      <c r="M72" s="350">
        <f>IFERROR(SMALL($L$71:$L$82,ROWS($L$71:L72)),"")</f>
        <v>2</v>
      </c>
      <c r="T72" s="350" t="s">
        <v>171</v>
      </c>
      <c r="U72" s="360">
        <v>1.533608628854379E-2</v>
      </c>
      <c r="V72" s="360">
        <v>1.8139611952966452E-2</v>
      </c>
      <c r="W72" s="360">
        <v>1.7479008497159235E-2</v>
      </c>
      <c r="X72" s="360">
        <v>2.0177325625930005E-2</v>
      </c>
      <c r="Y72" s="360">
        <v>2.2320617332008619E-2</v>
      </c>
      <c r="Z72" s="360">
        <v>2.2742385560767082E-2</v>
      </c>
      <c r="AA72" s="350" t="s">
        <v>684</v>
      </c>
      <c r="AB72" s="350">
        <f>ROWS($J$69:AA72)</f>
        <v>4</v>
      </c>
      <c r="AC72" s="350">
        <f t="shared" si="4"/>
        <v>4</v>
      </c>
      <c r="AD72" s="350">
        <f>IFERROR(SMALL($AC$69:$AC$80,ROWS($L$69:AC72)),"")</f>
        <v>4</v>
      </c>
      <c r="AM72" s="393" t="s">
        <v>800</v>
      </c>
    </row>
    <row r="73" spans="3:48" ht="14.25" customHeight="1" x14ac:dyDescent="0.3">
      <c r="C73" s="350" t="s">
        <v>497</v>
      </c>
      <c r="D73" s="647">
        <v>220</v>
      </c>
      <c r="E73" s="647">
        <v>240</v>
      </c>
      <c r="F73" s="647">
        <v>260</v>
      </c>
      <c r="G73" s="647">
        <v>255</v>
      </c>
      <c r="H73" s="647">
        <v>335</v>
      </c>
      <c r="I73" s="647">
        <v>395</v>
      </c>
      <c r="J73" s="350" t="s">
        <v>684</v>
      </c>
      <c r="K73" s="350">
        <f>ROWS($J$71:J73)</f>
        <v>3</v>
      </c>
      <c r="L73" s="350">
        <f t="shared" si="5"/>
        <v>3</v>
      </c>
      <c r="M73" s="350">
        <f>IFERROR(SMALL($L$71:$L$82,ROWS($L$71:L73)),"")</f>
        <v>3</v>
      </c>
      <c r="T73" s="350" t="s">
        <v>166</v>
      </c>
      <c r="U73" s="360">
        <v>0.79611722634931259</v>
      </c>
      <c r="V73" s="360">
        <v>0.79048701445424041</v>
      </c>
      <c r="W73" s="360">
        <v>0.7721102116747951</v>
      </c>
      <c r="X73" s="360">
        <v>0.76331857184722185</v>
      </c>
      <c r="Y73" s="360">
        <v>0.74580374583527265</v>
      </c>
      <c r="Z73" s="360">
        <v>0.72580554872308123</v>
      </c>
      <c r="AA73" s="350" t="s">
        <v>684</v>
      </c>
      <c r="AB73" s="350">
        <f>ROWS($J$69:AA73)</f>
        <v>5</v>
      </c>
      <c r="AC73" s="350">
        <f t="shared" si="4"/>
        <v>5</v>
      </c>
      <c r="AD73" s="350">
        <f>IFERROR(SMALL($AC$69:$AC$80,ROWS($L$69:AC73)),"")</f>
        <v>5</v>
      </c>
    </row>
    <row r="74" spans="3:48" x14ac:dyDescent="0.3">
      <c r="C74" s="350" t="s">
        <v>171</v>
      </c>
      <c r="D74" s="647">
        <v>290</v>
      </c>
      <c r="E74" s="647">
        <v>350</v>
      </c>
      <c r="F74" s="647">
        <v>350</v>
      </c>
      <c r="G74" s="647">
        <v>410</v>
      </c>
      <c r="H74" s="647">
        <v>510</v>
      </c>
      <c r="I74" s="647">
        <v>535</v>
      </c>
      <c r="J74" s="350" t="s">
        <v>684</v>
      </c>
      <c r="K74" s="350">
        <f>ROWS($J$71:J74)</f>
        <v>4</v>
      </c>
      <c r="L74" s="350">
        <f t="shared" si="5"/>
        <v>4</v>
      </c>
      <c r="M74" s="350">
        <f>IFERROR(SMALL($L$71:$L$82,ROWS($L$71:L74)),"")</f>
        <v>4</v>
      </c>
      <c r="T74" s="350" t="s">
        <v>172</v>
      </c>
      <c r="U74" s="360">
        <v>0.10170474160080745</v>
      </c>
      <c r="V74" s="360">
        <v>0.10796087013207603</v>
      </c>
      <c r="W74" s="360">
        <v>0.10781185579968827</v>
      </c>
      <c r="X74" s="360">
        <v>0.1107259715672132</v>
      </c>
      <c r="Y74" s="360">
        <v>0.12009783852352454</v>
      </c>
      <c r="Z74" s="360">
        <v>0.12402524151618731</v>
      </c>
      <c r="AA74" s="350" t="s">
        <v>684</v>
      </c>
      <c r="AB74" s="350">
        <f>ROWS($J$69:AA74)</f>
        <v>6</v>
      </c>
      <c r="AC74" s="350">
        <f t="shared" si="4"/>
        <v>6</v>
      </c>
      <c r="AD74" s="350">
        <f>IFERROR(SMALL($AC$69:$AC$80,ROWS($L$69:AC74)),"")</f>
        <v>6</v>
      </c>
    </row>
    <row r="75" spans="3:48" ht="15" hidden="1" x14ac:dyDescent="0.25">
      <c r="C75" s="350" t="s">
        <v>166</v>
      </c>
      <c r="D75" s="647">
        <v>15105</v>
      </c>
      <c r="E75" s="647">
        <v>15220</v>
      </c>
      <c r="F75" s="647">
        <v>15355</v>
      </c>
      <c r="G75" s="647">
        <v>15445</v>
      </c>
      <c r="H75" s="647">
        <v>17030</v>
      </c>
      <c r="I75" s="647">
        <v>17115</v>
      </c>
      <c r="J75" s="350" t="s">
        <v>684</v>
      </c>
      <c r="K75" s="350">
        <f>ROWS($J$71:J75)</f>
        <v>5</v>
      </c>
      <c r="L75" s="350">
        <f t="shared" si="5"/>
        <v>5</v>
      </c>
      <c r="M75" s="350">
        <f>IFERROR(SMALL($L$71:$L$82,ROWS($L$71:L75)),"")</f>
        <v>5</v>
      </c>
      <c r="T75" s="610" t="s">
        <v>169</v>
      </c>
      <c r="U75" s="360">
        <v>1.9923151943247994E-2</v>
      </c>
      <c r="V75" s="360">
        <v>1.9671256302274041E-2</v>
      </c>
      <c r="W75" s="360">
        <v>1.9435277322920601E-2</v>
      </c>
      <c r="X75" s="360">
        <v>2.1050223560717798E-2</v>
      </c>
      <c r="Y75" s="360">
        <v>2.1903734186574784E-2</v>
      </c>
      <c r="Z75" s="360">
        <v>2.2486484819039247E-2</v>
      </c>
      <c r="AA75" s="350" t="s">
        <v>686</v>
      </c>
      <c r="AB75" s="350">
        <f>ROWS($J$69:AA75)</f>
        <v>7</v>
      </c>
      <c r="AC75" s="350" t="str">
        <f t="shared" si="4"/>
        <v/>
      </c>
      <c r="AD75" s="350" t="str">
        <f>IFERROR(SMALL($AC$69:$AC$80,ROWS($L$69:AC75)),"")</f>
        <v/>
      </c>
    </row>
    <row r="76" spans="3:48" ht="15" hidden="1" x14ac:dyDescent="0.25">
      <c r="C76" s="350" t="s">
        <v>172</v>
      </c>
      <c r="D76" s="647">
        <v>1930</v>
      </c>
      <c r="E76" s="647">
        <v>2080</v>
      </c>
      <c r="F76" s="647">
        <v>2145</v>
      </c>
      <c r="G76" s="647">
        <v>2240</v>
      </c>
      <c r="H76" s="647">
        <v>2745</v>
      </c>
      <c r="I76" s="647">
        <v>2925</v>
      </c>
      <c r="J76" s="350" t="s">
        <v>684</v>
      </c>
      <c r="K76" s="350">
        <f>ROWS($J$71:J76)</f>
        <v>6</v>
      </c>
      <c r="L76" s="350">
        <f t="shared" si="5"/>
        <v>6</v>
      </c>
      <c r="M76" s="350">
        <f>IFERROR(SMALL($L$71:$L$82,ROWS($L$71:L76)),"")</f>
        <v>6</v>
      </c>
      <c r="T76" s="610" t="s">
        <v>170</v>
      </c>
      <c r="U76" s="360">
        <v>3.9297203017448282E-3</v>
      </c>
      <c r="V76" s="360">
        <v>4.2451415984550208E-3</v>
      </c>
      <c r="W76" s="360">
        <v>4.0727211655540163E-3</v>
      </c>
      <c r="X76" s="360">
        <v>4.4757730136581533E-3</v>
      </c>
      <c r="Y76" s="360">
        <v>4.9648202650336148E-3</v>
      </c>
      <c r="Z76" s="360">
        <v>5.443089713038583E-3</v>
      </c>
      <c r="AA76" s="350" t="s">
        <v>686</v>
      </c>
      <c r="AB76" s="350">
        <f>ROWS($J$69:AA76)</f>
        <v>8</v>
      </c>
      <c r="AC76" s="350" t="str">
        <f t="shared" si="4"/>
        <v/>
      </c>
      <c r="AD76" s="350" t="str">
        <f>IFERROR(SMALL($AC$69:$AC$80,ROWS($L$69:AC76)),"")</f>
        <v/>
      </c>
    </row>
    <row r="77" spans="3:48" ht="15" hidden="1" x14ac:dyDescent="0.25">
      <c r="C77" s="610" t="s">
        <v>169</v>
      </c>
      <c r="D77" s="647">
        <v>460</v>
      </c>
      <c r="E77" s="647">
        <v>465</v>
      </c>
      <c r="F77" s="647">
        <v>465</v>
      </c>
      <c r="G77" s="647">
        <v>510</v>
      </c>
      <c r="H77" s="647">
        <v>560</v>
      </c>
      <c r="I77" s="647">
        <v>585</v>
      </c>
      <c r="J77" s="350" t="s">
        <v>686</v>
      </c>
      <c r="K77" s="350">
        <f>ROWS($J$71:J77)</f>
        <v>7</v>
      </c>
      <c r="L77" s="350" t="str">
        <f t="shared" si="5"/>
        <v/>
      </c>
      <c r="M77" s="350" t="str">
        <f>IFERROR(SMALL($L$71:$L$82,ROWS($L$71:L77)),"")</f>
        <v/>
      </c>
      <c r="T77" s="350" t="s">
        <v>497</v>
      </c>
      <c r="U77" s="360">
        <v>6.2208263012365622E-3</v>
      </c>
      <c r="V77" s="360">
        <v>6.2668590984264767E-3</v>
      </c>
      <c r="W77" s="360">
        <v>6.8640047025234074E-3</v>
      </c>
      <c r="X77" s="360">
        <v>7.9071989907960709E-3</v>
      </c>
      <c r="Y77" s="360">
        <v>8.7877750175830039E-3</v>
      </c>
      <c r="Z77" s="360">
        <v>9.2701416684018538E-3</v>
      </c>
      <c r="AA77" s="350" t="s">
        <v>686</v>
      </c>
      <c r="AB77" s="350">
        <f>ROWS($J$69:AA77)</f>
        <v>9</v>
      </c>
      <c r="AC77" s="350" t="str">
        <f t="shared" si="4"/>
        <v/>
      </c>
      <c r="AD77" s="350" t="str">
        <f>IFERROR(SMALL($AC$69:$AC$80,ROWS($L$69:AC77)),"")</f>
        <v/>
      </c>
    </row>
    <row r="78" spans="3:48" ht="15" hidden="1" x14ac:dyDescent="0.25">
      <c r="C78" s="610" t="s">
        <v>170</v>
      </c>
      <c r="D78" s="647">
        <v>90</v>
      </c>
      <c r="E78" s="647">
        <v>100</v>
      </c>
      <c r="F78" s="647">
        <v>95</v>
      </c>
      <c r="G78" s="647">
        <v>110</v>
      </c>
      <c r="H78" s="647">
        <v>125</v>
      </c>
      <c r="I78" s="647">
        <v>140</v>
      </c>
      <c r="J78" s="350" t="s">
        <v>686</v>
      </c>
      <c r="K78" s="350">
        <f>ROWS($J$71:J78)</f>
        <v>8</v>
      </c>
      <c r="L78" s="350" t="str">
        <f t="shared" si="5"/>
        <v/>
      </c>
      <c r="M78" s="350" t="str">
        <f>IFERROR(SMALL($L$71:$L$82,ROWS($L$71:L78)),"")</f>
        <v/>
      </c>
      <c r="T78" s="350" t="s">
        <v>171</v>
      </c>
      <c r="U78" s="360">
        <v>3.9974890798867907E-3</v>
      </c>
      <c r="V78" s="360">
        <v>4.8536443138825309E-3</v>
      </c>
      <c r="W78" s="360">
        <v>4.5496913969013727E-3</v>
      </c>
      <c r="X78" s="360">
        <v>5.4998133022460512E-3</v>
      </c>
      <c r="Y78" s="360">
        <v>7.0312398870765224E-3</v>
      </c>
      <c r="Z78" s="360">
        <v>8.0100101026459678E-3</v>
      </c>
      <c r="AA78" s="350" t="s">
        <v>686</v>
      </c>
      <c r="AB78" s="350">
        <f>ROWS($J$69:AA78)</f>
        <v>10</v>
      </c>
      <c r="AC78" s="350" t="str">
        <f t="shared" si="4"/>
        <v/>
      </c>
      <c r="AD78" s="350" t="str">
        <f>IFERROR(SMALL($AC$69:$AC$80,ROWS($L$69:AC78)),"")</f>
        <v/>
      </c>
    </row>
    <row r="79" spans="3:48" ht="15" hidden="1" x14ac:dyDescent="0.25">
      <c r="C79" s="350" t="s">
        <v>497</v>
      </c>
      <c r="D79" s="647">
        <v>145</v>
      </c>
      <c r="E79" s="647">
        <v>150</v>
      </c>
      <c r="F79" s="647">
        <v>165</v>
      </c>
      <c r="G79" s="647">
        <v>190</v>
      </c>
      <c r="H79" s="647">
        <v>225</v>
      </c>
      <c r="I79" s="647">
        <v>240</v>
      </c>
      <c r="J79" s="350" t="s">
        <v>686</v>
      </c>
      <c r="K79" s="350">
        <f>ROWS($J$71:J79)</f>
        <v>9</v>
      </c>
      <c r="L79" s="350" t="str">
        <f t="shared" si="5"/>
        <v/>
      </c>
      <c r="M79" s="350" t="str">
        <f>IFERROR(SMALL($L$71:$L$82,ROWS($L$71:L79)),"")</f>
        <v/>
      </c>
      <c r="T79" s="350" t="s">
        <v>166</v>
      </c>
      <c r="U79" s="360">
        <v>0.88980536024970192</v>
      </c>
      <c r="V79" s="360">
        <v>0.88741219737138666</v>
      </c>
      <c r="W79" s="360">
        <v>0.89043540328336901</v>
      </c>
      <c r="X79" s="360">
        <v>0.8896087884289664</v>
      </c>
      <c r="Y79" s="360">
        <v>0.87927214016820854</v>
      </c>
      <c r="Z79" s="360">
        <v>0.84855902335947686</v>
      </c>
      <c r="AA79" s="350" t="s">
        <v>686</v>
      </c>
      <c r="AB79" s="350">
        <f>ROWS($J$69:AA79)</f>
        <v>11</v>
      </c>
      <c r="AC79" s="350" t="str">
        <f t="shared" si="4"/>
        <v/>
      </c>
      <c r="AD79" s="350" t="str">
        <f>IFERROR(SMALL($AC$69:$AC$80,ROWS($L$69:AC79)),"")</f>
        <v/>
      </c>
    </row>
    <row r="80" spans="3:48" ht="15" hidden="1" x14ac:dyDescent="0.25">
      <c r="C80" s="350" t="s">
        <v>171</v>
      </c>
      <c r="D80" s="647">
        <v>90</v>
      </c>
      <c r="E80" s="647">
        <v>115</v>
      </c>
      <c r="F80" s="647">
        <v>110</v>
      </c>
      <c r="G80" s="647">
        <v>135</v>
      </c>
      <c r="H80" s="647">
        <v>180</v>
      </c>
      <c r="I80" s="647">
        <v>210</v>
      </c>
      <c r="J80" s="350" t="s">
        <v>686</v>
      </c>
      <c r="K80" s="350">
        <f>ROWS($J$71:J80)</f>
        <v>10</v>
      </c>
      <c r="L80" s="350" t="str">
        <f t="shared" si="5"/>
        <v/>
      </c>
      <c r="M80" s="350" t="str">
        <f>IFERROR(SMALL($L$71:$L$82,ROWS($L$71:L80)),"")</f>
        <v/>
      </c>
      <c r="T80" s="350" t="s">
        <v>172</v>
      </c>
      <c r="U80" s="360">
        <v>3.4071187626116176E-2</v>
      </c>
      <c r="V80" s="360">
        <v>3.503690131303807E-2</v>
      </c>
      <c r="W80" s="360">
        <v>3.4921694587899399E-2</v>
      </c>
      <c r="X80" s="360">
        <v>3.8933008867418073E-2</v>
      </c>
      <c r="Y80" s="360">
        <v>4.2687569356267926E-2</v>
      </c>
      <c r="Z80" s="360">
        <v>4.5209726303125641E-2</v>
      </c>
      <c r="AA80" s="350" t="s">
        <v>686</v>
      </c>
      <c r="AB80" s="350">
        <f>ROWS($J$69:AA80)</f>
        <v>12</v>
      </c>
      <c r="AC80" s="350" t="str">
        <f t="shared" si="4"/>
        <v/>
      </c>
      <c r="AD80" s="350" t="str">
        <f>IFERROR(SMALL($AC$69:$AC$80,ROWS($L$69:AC80)),"")</f>
        <v/>
      </c>
    </row>
    <row r="81" spans="3:30" ht="15" hidden="1" x14ac:dyDescent="0.25">
      <c r="C81" s="350" t="s">
        <v>166</v>
      </c>
      <c r="D81" s="647">
        <v>20485</v>
      </c>
      <c r="E81" s="647">
        <v>20985</v>
      </c>
      <c r="F81" s="647">
        <v>21210</v>
      </c>
      <c r="G81" s="647">
        <v>21465</v>
      </c>
      <c r="H81" s="647">
        <v>22415</v>
      </c>
      <c r="I81" s="647">
        <v>22005</v>
      </c>
      <c r="J81" s="350" t="s">
        <v>686</v>
      </c>
      <c r="K81" s="350">
        <f>ROWS($J$71:J81)</f>
        <v>11</v>
      </c>
      <c r="L81" s="350" t="str">
        <f t="shared" si="5"/>
        <v/>
      </c>
      <c r="M81" s="350" t="str">
        <f>IFERROR(SMALL($L$71:$L$82,ROWS($L$71:L81)),"")</f>
        <v/>
      </c>
      <c r="U81" s="360"/>
      <c r="V81" s="360"/>
      <c r="W81" s="360"/>
      <c r="X81" s="360"/>
      <c r="Y81" s="360"/>
      <c r="Z81" s="360"/>
    </row>
    <row r="82" spans="3:30" ht="15" hidden="1" x14ac:dyDescent="0.25">
      <c r="C82" s="350" t="s">
        <v>172</v>
      </c>
      <c r="D82" s="647">
        <v>785</v>
      </c>
      <c r="E82" s="647">
        <v>830</v>
      </c>
      <c r="F82" s="647">
        <v>830</v>
      </c>
      <c r="G82" s="647">
        <v>940</v>
      </c>
      <c r="H82" s="647">
        <v>1090</v>
      </c>
      <c r="I82" s="647">
        <v>1170</v>
      </c>
      <c r="J82" s="350" t="s">
        <v>686</v>
      </c>
      <c r="K82" s="350">
        <f>ROWS($J$71:J82)</f>
        <v>12</v>
      </c>
      <c r="L82" s="350" t="str">
        <f t="shared" si="5"/>
        <v/>
      </c>
      <c r="M82" s="350" t="str">
        <f>IFERROR(SMALL($L$71:$L$82,ROWS($L$71:L82)),"")</f>
        <v/>
      </c>
      <c r="U82" s="360"/>
      <c r="V82" s="360"/>
      <c r="W82" s="360"/>
      <c r="X82" s="360"/>
      <c r="Y82" s="360"/>
      <c r="Z82" s="360"/>
    </row>
    <row r="83" spans="3:30" ht="15" hidden="1" x14ac:dyDescent="0.25">
      <c r="D83" s="647"/>
      <c r="E83" s="647"/>
      <c r="F83" s="647"/>
      <c r="G83" s="647"/>
      <c r="H83" s="647"/>
      <c r="I83" s="647"/>
    </row>
    <row r="84" spans="3:30" ht="18.75" hidden="1" x14ac:dyDescent="0.3">
      <c r="D84" s="647"/>
      <c r="E84" s="647"/>
      <c r="F84" s="647"/>
      <c r="G84" s="647"/>
      <c r="H84" s="647"/>
      <c r="I84" s="647"/>
      <c r="T84" s="643" t="s">
        <v>712</v>
      </c>
    </row>
    <row r="85" spans="3:30" ht="15" hidden="1" x14ac:dyDescent="0.25"/>
    <row r="86" spans="3:30" ht="18.75" hidden="1" x14ac:dyDescent="0.3">
      <c r="C86" s="643" t="s">
        <v>712</v>
      </c>
      <c r="U86" s="644" t="s">
        <v>1</v>
      </c>
      <c r="V86" s="644" t="s">
        <v>2</v>
      </c>
      <c r="W86" s="644" t="s">
        <v>3</v>
      </c>
      <c r="X86" s="644" t="s">
        <v>112</v>
      </c>
      <c r="Y86" s="644" t="s">
        <v>124</v>
      </c>
      <c r="Z86" s="644" t="s">
        <v>135</v>
      </c>
      <c r="AA86" s="363" t="s">
        <v>693</v>
      </c>
      <c r="AB86" s="451" t="s">
        <v>468</v>
      </c>
      <c r="AC86" s="451" t="s">
        <v>469</v>
      </c>
      <c r="AD86" s="451" t="s">
        <v>470</v>
      </c>
    </row>
    <row r="87" spans="3:30" ht="15" hidden="1" x14ac:dyDescent="0.25">
      <c r="T87" s="350" t="s">
        <v>195</v>
      </c>
      <c r="U87" s="360">
        <v>0.56596683277510007</v>
      </c>
      <c r="V87" s="360">
        <v>0.55995520416543076</v>
      </c>
      <c r="W87" s="360">
        <v>0.55810347428226659</v>
      </c>
      <c r="X87" s="360">
        <v>0.55678971529160481</v>
      </c>
      <c r="Y87" s="360">
        <v>0.550065834326942</v>
      </c>
      <c r="Z87" s="360">
        <v>0.54572353075885704</v>
      </c>
      <c r="AA87" s="350" t="s">
        <v>684</v>
      </c>
      <c r="AB87" s="586">
        <f>ROWS($J$87:AA87)</f>
        <v>1</v>
      </c>
      <c r="AC87" s="350">
        <f>IF($AI$2=AA87,AB87,"")</f>
        <v>1</v>
      </c>
      <c r="AD87" s="350">
        <f>IFERROR(SMALL($AC$87:$AC$90,ROWS($L$87:AC87)),"")</f>
        <v>1</v>
      </c>
    </row>
    <row r="88" spans="3:30" ht="15" hidden="1" x14ac:dyDescent="0.25">
      <c r="D88" s="644" t="s">
        <v>1</v>
      </c>
      <c r="E88" s="644" t="s">
        <v>2</v>
      </c>
      <c r="F88" s="644" t="s">
        <v>3</v>
      </c>
      <c r="G88" s="644" t="s">
        <v>112</v>
      </c>
      <c r="H88" s="644" t="s">
        <v>124</v>
      </c>
      <c r="I88" s="644" t="s">
        <v>135</v>
      </c>
      <c r="J88" s="350" t="s">
        <v>693</v>
      </c>
      <c r="K88" s="451" t="s">
        <v>468</v>
      </c>
      <c r="L88" s="451" t="s">
        <v>469</v>
      </c>
      <c r="M88" s="451" t="s">
        <v>470</v>
      </c>
      <c r="T88" s="350" t="s">
        <v>196</v>
      </c>
      <c r="U88" s="360">
        <v>0.43403316722489993</v>
      </c>
      <c r="V88" s="360">
        <v>0.44004479583456912</v>
      </c>
      <c r="W88" s="360">
        <v>0.44189652571773336</v>
      </c>
      <c r="X88" s="360">
        <v>0.44321028470839513</v>
      </c>
      <c r="Y88" s="360">
        <v>0.44971522876936004</v>
      </c>
      <c r="Z88" s="360">
        <v>0.45410683539579816</v>
      </c>
      <c r="AA88" s="350" t="s">
        <v>684</v>
      </c>
      <c r="AB88" s="586">
        <f>ROWS($J$87:AA88)</f>
        <v>2</v>
      </c>
      <c r="AC88" s="350">
        <f>IF($AI$2=AA88,AB88,"")</f>
        <v>2</v>
      </c>
      <c r="AD88" s="350">
        <f>IFERROR(SMALL($AC$87:$AC$90,ROWS($L$87:AC88)),"")</f>
        <v>2</v>
      </c>
    </row>
    <row r="89" spans="3:30" ht="15" hidden="1" x14ac:dyDescent="0.25">
      <c r="C89" s="350" t="s">
        <v>195</v>
      </c>
      <c r="D89" s="646">
        <v>10740</v>
      </c>
      <c r="E89" s="646">
        <v>10780</v>
      </c>
      <c r="F89" s="646">
        <v>11100</v>
      </c>
      <c r="G89" s="646">
        <v>11265</v>
      </c>
      <c r="H89" s="646">
        <v>12560</v>
      </c>
      <c r="I89" s="646">
        <v>12870</v>
      </c>
      <c r="J89" s="350" t="s">
        <v>684</v>
      </c>
      <c r="K89" s="350">
        <f>ROWS($J$89:J89)</f>
        <v>1</v>
      </c>
      <c r="L89" s="350">
        <f>IF($AI$2=J89,K89,"")</f>
        <v>1</v>
      </c>
      <c r="M89" s="350">
        <f>IFERROR(SMALL($L$89:$L$96,ROWS($L$89:L89)),"")</f>
        <v>1</v>
      </c>
      <c r="T89" s="350" t="s">
        <v>195</v>
      </c>
      <c r="U89" s="360">
        <v>0.3719289557309145</v>
      </c>
      <c r="V89" s="360">
        <v>0.37012780248483929</v>
      </c>
      <c r="W89" s="360">
        <v>0.36989881177310319</v>
      </c>
      <c r="X89" s="360">
        <v>0.36922267841032147</v>
      </c>
      <c r="Y89" s="360">
        <v>0.36675417961611195</v>
      </c>
      <c r="Z89" s="360">
        <v>0.36380052286976838</v>
      </c>
      <c r="AA89" s="350" t="s">
        <v>686</v>
      </c>
      <c r="AB89" s="586">
        <f>ROWS($J$87:AA89)</f>
        <v>3</v>
      </c>
      <c r="AC89" s="350" t="str">
        <f>IF($AI$2=AA89,AB89,"")</f>
        <v/>
      </c>
      <c r="AD89" s="350" t="str">
        <f>IFERROR(SMALL($AC$87:$AC$90,ROWS($L$87:AC89)),"")</f>
        <v/>
      </c>
    </row>
    <row r="90" spans="3:30" ht="15" hidden="1" x14ac:dyDescent="0.25">
      <c r="C90" s="350" t="s">
        <v>196</v>
      </c>
      <c r="D90" s="646">
        <v>8235</v>
      </c>
      <c r="E90" s="646">
        <v>8470</v>
      </c>
      <c r="F90" s="646">
        <v>8790</v>
      </c>
      <c r="G90" s="646">
        <v>8970</v>
      </c>
      <c r="H90" s="646">
        <v>10270</v>
      </c>
      <c r="I90" s="646">
        <v>10710</v>
      </c>
      <c r="J90" s="350" t="s">
        <v>684</v>
      </c>
      <c r="K90" s="350">
        <f>ROWS($J$89:J90)</f>
        <v>2</v>
      </c>
      <c r="L90" s="350">
        <f t="shared" ref="L90:L96" si="6">IF($AI$2=J90,K90,"")</f>
        <v>2</v>
      </c>
      <c r="M90" s="350">
        <f>IFERROR(SMALL($L$89:$L$96,ROWS($L$89:L90)),"")</f>
        <v>2</v>
      </c>
      <c r="T90" s="350" t="s">
        <v>99</v>
      </c>
      <c r="U90" s="360">
        <v>0.62807104426908544</v>
      </c>
      <c r="V90" s="360">
        <v>0.62987219751516077</v>
      </c>
      <c r="W90" s="360">
        <v>0.63010118822689676</v>
      </c>
      <c r="X90" s="360">
        <v>0.63077732158967859</v>
      </c>
      <c r="Y90" s="360">
        <v>0.63316736861387879</v>
      </c>
      <c r="Z90" s="360">
        <v>0.63612235769536285</v>
      </c>
      <c r="AA90" s="350" t="s">
        <v>686</v>
      </c>
      <c r="AB90" s="586">
        <f>ROWS($J$87:AA90)</f>
        <v>4</v>
      </c>
      <c r="AC90" s="350" t="str">
        <f>IF($AI$2=AA90,AB90,"")</f>
        <v/>
      </c>
      <c r="AD90" s="350" t="str">
        <f>IFERROR(SMALL($AC$87:$AC$90,ROWS($L$87:AC90)),"")</f>
        <v/>
      </c>
    </row>
    <row r="91" spans="3:30" ht="15" hidden="1" x14ac:dyDescent="0.25">
      <c r="C91" s="350" t="s">
        <v>713</v>
      </c>
      <c r="D91" s="646">
        <v>0</v>
      </c>
      <c r="E91" s="646">
        <v>0</v>
      </c>
      <c r="F91" s="646">
        <v>0</v>
      </c>
      <c r="G91" s="646">
        <v>0</v>
      </c>
      <c r="H91" s="646">
        <v>5</v>
      </c>
      <c r="I91" s="646">
        <v>5</v>
      </c>
      <c r="J91" s="350" t="s">
        <v>684</v>
      </c>
      <c r="K91" s="350">
        <f>ROWS($J$89:J91)</f>
        <v>3</v>
      </c>
      <c r="L91" s="350">
        <f t="shared" si="6"/>
        <v>3</v>
      </c>
      <c r="M91" s="350">
        <f>IFERROR(SMALL($L$89:$L$96,ROWS($L$89:L91)),"")</f>
        <v>3</v>
      </c>
      <c r="U91" s="360"/>
      <c r="V91" s="360"/>
      <c r="W91" s="360"/>
      <c r="X91" s="360"/>
      <c r="Y91" s="360"/>
      <c r="Z91" s="360"/>
    </row>
    <row r="92" spans="3:30" ht="15" hidden="1" x14ac:dyDescent="0.25">
      <c r="C92" s="350" t="s">
        <v>690</v>
      </c>
      <c r="D92" s="646">
        <v>18975</v>
      </c>
      <c r="E92" s="646">
        <v>19250</v>
      </c>
      <c r="F92" s="646">
        <v>19890</v>
      </c>
      <c r="G92" s="646">
        <v>20235</v>
      </c>
      <c r="H92" s="646">
        <v>22840</v>
      </c>
      <c r="I92" s="646">
        <v>23580</v>
      </c>
      <c r="J92" s="350" t="s">
        <v>684</v>
      </c>
      <c r="K92" s="350">
        <f>ROWS($J$89:J92)</f>
        <v>4</v>
      </c>
      <c r="L92" s="350">
        <f t="shared" si="6"/>
        <v>4</v>
      </c>
      <c r="M92" s="350">
        <f>IFERROR(SMALL($L$89:$L$96,ROWS($L$89:L92)),"")</f>
        <v>4</v>
      </c>
      <c r="U92" s="360"/>
      <c r="V92" s="360"/>
      <c r="W92" s="360"/>
      <c r="X92" s="360"/>
      <c r="Y92" s="360"/>
      <c r="Z92" s="360"/>
    </row>
    <row r="93" spans="3:30" ht="15" hidden="1" x14ac:dyDescent="0.25">
      <c r="C93" s="350" t="s">
        <v>195</v>
      </c>
      <c r="D93" s="646">
        <v>8560</v>
      </c>
      <c r="E93" s="646">
        <v>8755</v>
      </c>
      <c r="F93" s="646">
        <v>8810</v>
      </c>
      <c r="G93" s="646">
        <v>8910</v>
      </c>
      <c r="H93" s="646">
        <v>9350</v>
      </c>
      <c r="I93" s="646">
        <v>9435</v>
      </c>
      <c r="J93" s="350" t="s">
        <v>686</v>
      </c>
      <c r="K93" s="350">
        <f>ROWS($J$89:J93)</f>
        <v>5</v>
      </c>
      <c r="L93" s="350" t="str">
        <f t="shared" si="6"/>
        <v/>
      </c>
      <c r="M93" s="350" t="str">
        <f>IFERROR(SMALL($L$89:$L$96,ROWS($L$89:L93)),"")</f>
        <v/>
      </c>
      <c r="U93" s="647"/>
    </row>
    <row r="94" spans="3:30" ht="15" hidden="1" x14ac:dyDescent="0.25">
      <c r="C94" s="350" t="s">
        <v>99</v>
      </c>
      <c r="D94" s="646">
        <v>14460</v>
      </c>
      <c r="E94" s="646">
        <v>14895</v>
      </c>
      <c r="F94" s="646">
        <v>15005</v>
      </c>
      <c r="G94" s="646">
        <v>15220</v>
      </c>
      <c r="H94" s="646">
        <v>16140</v>
      </c>
      <c r="I94" s="646">
        <v>16495</v>
      </c>
      <c r="J94" s="350" t="s">
        <v>686</v>
      </c>
      <c r="K94" s="350">
        <f>ROWS($J$89:J94)</f>
        <v>6</v>
      </c>
      <c r="L94" s="350" t="str">
        <f t="shared" si="6"/>
        <v/>
      </c>
      <c r="M94" s="350" t="str">
        <f>IFERROR(SMALL($L$89:$L$96,ROWS($L$89:L94)),"")</f>
        <v/>
      </c>
    </row>
    <row r="95" spans="3:30" ht="15" hidden="1" x14ac:dyDescent="0.25">
      <c r="C95" s="350" t="s">
        <v>713</v>
      </c>
      <c r="D95" s="646">
        <v>0</v>
      </c>
      <c r="E95" s="646">
        <v>0</v>
      </c>
      <c r="F95" s="646">
        <v>0</v>
      </c>
      <c r="G95" s="646">
        <v>0</v>
      </c>
      <c r="H95" s="646">
        <v>0</v>
      </c>
      <c r="I95" s="646">
        <v>0</v>
      </c>
      <c r="J95" s="350" t="s">
        <v>686</v>
      </c>
      <c r="K95" s="350">
        <f>ROWS($J$89:J95)</f>
        <v>7</v>
      </c>
      <c r="L95" s="350" t="str">
        <f t="shared" si="6"/>
        <v/>
      </c>
      <c r="M95" s="350" t="str">
        <f>IFERROR(SMALL($L$89:$L$96,ROWS($L$89:L95)),"")</f>
        <v/>
      </c>
    </row>
    <row r="96" spans="3:30" ht="15" hidden="1" x14ac:dyDescent="0.25">
      <c r="C96" s="350" t="s">
        <v>690</v>
      </c>
      <c r="D96" s="646">
        <v>23020</v>
      </c>
      <c r="E96" s="646">
        <v>23650</v>
      </c>
      <c r="F96" s="646">
        <v>23815</v>
      </c>
      <c r="G96" s="646">
        <v>24130</v>
      </c>
      <c r="H96" s="646">
        <v>25495</v>
      </c>
      <c r="I96" s="646">
        <v>25935</v>
      </c>
      <c r="J96" s="350" t="s">
        <v>686</v>
      </c>
      <c r="K96" s="350">
        <f>ROWS($J$89:J96)</f>
        <v>8</v>
      </c>
      <c r="L96" s="350" t="str">
        <f t="shared" si="6"/>
        <v/>
      </c>
      <c r="M96" s="350" t="str">
        <f>IFERROR(SMALL($L$89:$L$96,ROWS($L$89:L96)),"")</f>
        <v/>
      </c>
    </row>
  </sheetData>
  <sheetProtection password="C022" sheet="1" objects="1" scenarios="1"/>
  <mergeCells count="6">
    <mergeCell ref="AI60:AR60"/>
    <mergeCell ref="AH1:AL1"/>
    <mergeCell ref="AI3:AR3"/>
    <mergeCell ref="AI12:AR12"/>
    <mergeCell ref="AI29:AR29"/>
    <mergeCell ref="AI48:AR48"/>
  </mergeCells>
  <dataValidations count="1">
    <dataValidation type="list" allowBlank="1" showInputMessage="1" showErrorMessage="1" sqref="AI2">
      <formula1>$A$4:$A$5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zoomScaleNormal="100" workbookViewId="0">
      <selection activeCell="C11" sqref="C11:C14"/>
    </sheetView>
  </sheetViews>
  <sheetFormatPr defaultColWidth="0" defaultRowHeight="14.4" zeroHeight="1" x14ac:dyDescent="0.3"/>
  <cols>
    <col min="1" max="2" width="9.109375" style="10" customWidth="1"/>
    <col min="3" max="3" width="15.88671875" style="10" customWidth="1"/>
    <col min="4" max="4" width="10.88671875" style="10" bestFit="1" customWidth="1"/>
    <col min="5" max="5" width="9.88671875" style="10" bestFit="1" customWidth="1"/>
    <col min="6" max="8" width="10.44140625" style="10" bestFit="1" customWidth="1"/>
    <col min="9" max="9" width="11.44140625" style="10" bestFit="1" customWidth="1"/>
    <col min="10" max="12" width="9.109375" style="10" customWidth="1"/>
    <col min="13" max="16384" width="9.109375" hidden="1"/>
  </cols>
  <sheetData>
    <row r="1" spans="1:12" ht="15" x14ac:dyDescent="0.25"/>
    <row r="2" spans="1:12" ht="17.25" x14ac:dyDescent="0.25">
      <c r="C2" s="136" t="s">
        <v>297</v>
      </c>
    </row>
    <row r="3" spans="1:12" ht="57" customHeight="1" thickBot="1" x14ac:dyDescent="0.3">
      <c r="C3" s="795" t="s">
        <v>303</v>
      </c>
      <c r="D3" s="795"/>
      <c r="E3" s="795"/>
      <c r="F3" s="795"/>
      <c r="G3" s="795"/>
      <c r="H3" s="795"/>
      <c r="I3" s="795"/>
    </row>
    <row r="4" spans="1:12" x14ac:dyDescent="0.3">
      <c r="C4" s="789" t="s">
        <v>298</v>
      </c>
      <c r="D4" s="791" t="s">
        <v>299</v>
      </c>
      <c r="E4" s="789" t="s">
        <v>300</v>
      </c>
      <c r="F4" s="793"/>
      <c r="G4" s="793"/>
      <c r="H4" s="793"/>
      <c r="I4" s="794"/>
    </row>
    <row r="5" spans="1:12" ht="15" thickBot="1" x14ac:dyDescent="0.35">
      <c r="C5" s="790"/>
      <c r="D5" s="792"/>
      <c r="E5" s="166" t="s">
        <v>114</v>
      </c>
      <c r="F5" s="166" t="s">
        <v>103</v>
      </c>
      <c r="G5" s="166" t="s">
        <v>104</v>
      </c>
      <c r="H5" s="166" t="s">
        <v>155</v>
      </c>
      <c r="I5" s="167" t="s">
        <v>134</v>
      </c>
    </row>
    <row r="6" spans="1:12" ht="15" x14ac:dyDescent="0.25">
      <c r="C6" s="175" t="s">
        <v>138</v>
      </c>
      <c r="D6" s="176" t="s">
        <v>301</v>
      </c>
      <c r="E6" s="177">
        <v>0.11899999999999999</v>
      </c>
      <c r="F6" s="177">
        <v>0.13900000000000001</v>
      </c>
      <c r="G6" s="177">
        <v>0.17799999999999999</v>
      </c>
      <c r="H6" s="177">
        <v>0.24199999999999999</v>
      </c>
      <c r="I6" s="178">
        <v>0.32300000000000001</v>
      </c>
    </row>
    <row r="7" spans="1:12" ht="15.75" thickBot="1" x14ac:dyDescent="0.3">
      <c r="C7" s="179"/>
      <c r="D7" s="167" t="s">
        <v>302</v>
      </c>
      <c r="E7" s="180">
        <v>0.254</v>
      </c>
      <c r="F7" s="180">
        <v>0.21299999999999999</v>
      </c>
      <c r="G7" s="180">
        <v>0.19</v>
      </c>
      <c r="H7" s="180">
        <v>0.17199999999999999</v>
      </c>
      <c r="I7" s="181">
        <v>0.17100000000000001</v>
      </c>
    </row>
    <row r="8" spans="1:12" ht="15" x14ac:dyDescent="0.25">
      <c r="C8" s="175" t="s">
        <v>139</v>
      </c>
      <c r="D8" s="176" t="s">
        <v>301</v>
      </c>
      <c r="E8" s="177">
        <v>0.11799999999999999</v>
      </c>
      <c r="F8" s="177">
        <v>0.14099999999999999</v>
      </c>
      <c r="G8" s="177">
        <v>0.184</v>
      </c>
      <c r="H8" s="177">
        <v>0.246</v>
      </c>
      <c r="I8" s="178">
        <v>0.31</v>
      </c>
    </row>
    <row r="9" spans="1:12" ht="15.75" thickBot="1" x14ac:dyDescent="0.3">
      <c r="C9" s="182"/>
      <c r="D9" s="167" t="s">
        <v>302</v>
      </c>
      <c r="E9" s="180">
        <v>0.214</v>
      </c>
      <c r="F9" s="180">
        <v>0.20499999999999999</v>
      </c>
      <c r="G9" s="180">
        <v>0.21099999999999999</v>
      </c>
      <c r="H9" s="180">
        <v>0.19700000000000001</v>
      </c>
      <c r="I9" s="181">
        <v>0.17299999999999999</v>
      </c>
    </row>
    <row r="10" spans="1:12" s="9" customFormat="1" ht="15" x14ac:dyDescent="0.25">
      <c r="A10" s="10"/>
      <c r="B10" s="10"/>
      <c r="C10" s="410"/>
      <c r="D10" s="198"/>
      <c r="E10" s="411"/>
      <c r="F10" s="411"/>
      <c r="G10" s="411"/>
      <c r="H10" s="411"/>
      <c r="I10" s="411"/>
      <c r="J10" s="10"/>
      <c r="K10" s="10"/>
      <c r="L10" s="10"/>
    </row>
    <row r="11" spans="1:12" s="9" customFormat="1" ht="15" x14ac:dyDescent="0.25">
      <c r="A11" s="10"/>
      <c r="B11" s="10"/>
      <c r="C11" s="393" t="s">
        <v>118</v>
      </c>
      <c r="D11" s="198"/>
      <c r="E11" s="411"/>
      <c r="F11" s="411"/>
      <c r="G11" s="411"/>
      <c r="H11" s="411"/>
      <c r="I11" s="411"/>
      <c r="J11" s="10"/>
      <c r="K11" s="10"/>
      <c r="L11" s="10"/>
    </row>
    <row r="12" spans="1:12" s="9" customFormat="1" ht="15" x14ac:dyDescent="0.25">
      <c r="A12" s="10"/>
      <c r="B12" s="10"/>
      <c r="C12" s="393" t="s">
        <v>804</v>
      </c>
      <c r="D12" s="198"/>
      <c r="E12" s="411"/>
      <c r="F12" s="411"/>
      <c r="G12" s="411"/>
      <c r="H12" s="411"/>
      <c r="I12" s="411"/>
      <c r="J12" s="10"/>
      <c r="K12" s="10"/>
      <c r="L12" s="10"/>
    </row>
    <row r="13" spans="1:12" s="9" customFormat="1" ht="15" x14ac:dyDescent="0.25">
      <c r="A13" s="10"/>
      <c r="B13" s="10"/>
      <c r="C13" s="393" t="s">
        <v>799</v>
      </c>
      <c r="D13" s="198"/>
      <c r="E13" s="411"/>
      <c r="F13" s="411"/>
      <c r="G13" s="411"/>
      <c r="H13" s="411"/>
      <c r="I13" s="411"/>
      <c r="J13" s="10"/>
      <c r="K13" s="10"/>
      <c r="L13" s="10"/>
    </row>
    <row r="14" spans="1:12" ht="15" x14ac:dyDescent="0.25">
      <c r="C14" s="393" t="s">
        <v>800</v>
      </c>
    </row>
    <row r="15" spans="1:12" ht="15" x14ac:dyDescent="0.25"/>
    <row r="16" spans="1:12" ht="15" hidden="1" x14ac:dyDescent="0.25"/>
    <row r="17" spans="3:3" ht="15" hidden="1" x14ac:dyDescent="0.25"/>
    <row r="18" spans="3:3" ht="15" hidden="1" x14ac:dyDescent="0.25"/>
    <row r="19" spans="3:3" ht="15" hidden="1" x14ac:dyDescent="0.25"/>
    <row r="20" spans="3:3" ht="15" hidden="1" x14ac:dyDescent="0.25"/>
    <row r="21" spans="3:3" ht="17.25" hidden="1" x14ac:dyDescent="0.25">
      <c r="C21" s="152"/>
    </row>
  </sheetData>
  <mergeCells count="4">
    <mergeCell ref="C4:C5"/>
    <mergeCell ref="D4:D5"/>
    <mergeCell ref="E4:I4"/>
    <mergeCell ref="C3:I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03"/>
  <sheetViews>
    <sheetView topLeftCell="Y1" zoomScaleNormal="100" workbookViewId="0">
      <selection activeCell="AA5" sqref="AA5"/>
    </sheetView>
  </sheetViews>
  <sheetFormatPr defaultColWidth="0" defaultRowHeight="14.4" zeroHeight="1" x14ac:dyDescent="0.3"/>
  <cols>
    <col min="1" max="24" width="9.109375" style="350" hidden="1" customWidth="1"/>
    <col min="25" max="25" width="9.109375" style="350" customWidth="1"/>
    <col min="26" max="26" width="33.44140625" style="350" bestFit="1" customWidth="1"/>
    <col min="27" max="27" width="17" style="350" bestFit="1" customWidth="1"/>
    <col min="28" max="28" width="10.88671875" style="350" customWidth="1"/>
    <col min="29" max="29" width="9" style="350" bestFit="1" customWidth="1"/>
    <col min="30" max="30" width="6.109375" style="350" bestFit="1" customWidth="1"/>
    <col min="31" max="31" width="7.5546875" style="350" bestFit="1" customWidth="1"/>
    <col min="32" max="32" width="12.6640625" style="350" bestFit="1" customWidth="1"/>
    <col min="33" max="33" width="7.5546875" style="350" bestFit="1" customWidth="1"/>
    <col min="34" max="36" width="9.109375" style="350" customWidth="1"/>
    <col min="37" max="37" width="7" style="350" customWidth="1"/>
    <col min="38" max="38" width="20.88671875" style="350" bestFit="1" customWidth="1"/>
    <col min="39" max="39" width="11" style="350" customWidth="1"/>
    <col min="40" max="45" width="9.109375" style="350" customWidth="1"/>
    <col min="46" max="16384" width="9.109375" style="350" hidden="1"/>
  </cols>
  <sheetData>
    <row r="1" spans="1:43" ht="15" x14ac:dyDescent="0.25">
      <c r="A1" s="551" t="s">
        <v>549</v>
      </c>
      <c r="P1" s="350" t="s">
        <v>714</v>
      </c>
      <c r="Z1" s="861" t="s">
        <v>826</v>
      </c>
      <c r="AA1" s="861"/>
      <c r="AB1" s="861"/>
      <c r="AC1" s="861"/>
      <c r="AD1" s="861"/>
      <c r="AE1" s="861"/>
      <c r="AF1" s="861"/>
      <c r="AG1" s="861"/>
      <c r="AH1" s="861"/>
      <c r="AI1" s="861"/>
      <c r="AJ1" s="861"/>
      <c r="AK1" s="861"/>
      <c r="AL1" s="861"/>
      <c r="AM1" s="861"/>
      <c r="AN1" s="861"/>
      <c r="AO1" s="861"/>
      <c r="AP1" s="861"/>
    </row>
    <row r="2" spans="1:43" ht="15" x14ac:dyDescent="0.25">
      <c r="A2" s="552" t="s">
        <v>145</v>
      </c>
      <c r="C2" s="350" t="s">
        <v>714</v>
      </c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  <c r="AP2" s="662"/>
    </row>
    <row r="3" spans="1:43" ht="15" customHeight="1" x14ac:dyDescent="0.3">
      <c r="A3" s="552" t="s">
        <v>550</v>
      </c>
      <c r="E3" s="350" t="s">
        <v>716</v>
      </c>
      <c r="F3" s="350" t="s">
        <v>475</v>
      </c>
      <c r="G3" s="350" t="s">
        <v>813</v>
      </c>
      <c r="H3" s="350" t="s">
        <v>717</v>
      </c>
      <c r="I3" s="350" t="s">
        <v>718</v>
      </c>
      <c r="J3" s="350" t="s">
        <v>719</v>
      </c>
      <c r="K3" s="451" t="s">
        <v>468</v>
      </c>
      <c r="L3" s="451" t="s">
        <v>469</v>
      </c>
      <c r="M3" s="451" t="s">
        <v>470</v>
      </c>
      <c r="R3" s="350" t="s">
        <v>716</v>
      </c>
      <c r="S3" s="350" t="s">
        <v>475</v>
      </c>
      <c r="T3" s="350" t="s">
        <v>813</v>
      </c>
      <c r="U3" s="350" t="s">
        <v>719</v>
      </c>
      <c r="V3" s="451" t="s">
        <v>468</v>
      </c>
      <c r="W3" s="451" t="s">
        <v>469</v>
      </c>
      <c r="X3" s="451" t="s">
        <v>470</v>
      </c>
      <c r="Y3" s="386"/>
      <c r="Z3" s="862" t="s">
        <v>720</v>
      </c>
      <c r="AA3" s="862"/>
      <c r="AB3" s="862"/>
      <c r="AC3" s="862"/>
      <c r="AD3" s="862"/>
      <c r="AE3" s="862"/>
      <c r="AF3" s="862"/>
      <c r="AG3" s="862"/>
      <c r="AH3" s="862"/>
      <c r="AI3" s="862"/>
      <c r="AJ3" s="862"/>
      <c r="AK3" s="862"/>
      <c r="AL3" s="862"/>
    </row>
    <row r="4" spans="1:43" x14ac:dyDescent="0.3">
      <c r="A4" s="552" t="s">
        <v>144</v>
      </c>
      <c r="B4" s="350" t="s">
        <v>690</v>
      </c>
      <c r="D4" s="350" t="s">
        <v>3</v>
      </c>
      <c r="E4" s="350">
        <v>370</v>
      </c>
      <c r="F4" s="350">
        <v>100</v>
      </c>
      <c r="G4" s="350">
        <v>8060</v>
      </c>
      <c r="H4" s="350">
        <v>1255</v>
      </c>
      <c r="I4" s="350">
        <v>8530</v>
      </c>
      <c r="J4" s="350" t="s">
        <v>145</v>
      </c>
      <c r="K4" s="350">
        <f>ROWS(J$5:$K5)</f>
        <v>1</v>
      </c>
      <c r="L4" s="350">
        <f t="shared" ref="L4:L35" si="0">IF($AA$5=J4,K4,"")</f>
        <v>1</v>
      </c>
      <c r="M4" s="350">
        <f>IFERROR(SMALL($L$4:$L$203,ROWS(L$4:L4)),"")</f>
        <v>1</v>
      </c>
      <c r="O4" s="350" t="s">
        <v>690</v>
      </c>
      <c r="Q4" s="350" t="s">
        <v>3</v>
      </c>
      <c r="R4" s="350">
        <v>4.360056258790436E-2</v>
      </c>
      <c r="S4" s="350">
        <v>1.1603375527426161E-2</v>
      </c>
      <c r="T4" s="350">
        <v>0.94479606188466947</v>
      </c>
      <c r="U4" s="350" t="s">
        <v>145</v>
      </c>
      <c r="V4" s="350">
        <f>ROWS($U$4:U4)</f>
        <v>1</v>
      </c>
      <c r="W4" s="350">
        <f>IF($AA$5=U4,V4,"")</f>
        <v>1</v>
      </c>
      <c r="X4" s="350">
        <f>IFERROR(SMALL($W$4:$W$203,ROWS(W$4:W4)),"")</f>
        <v>1</v>
      </c>
      <c r="Y4" s="386"/>
      <c r="Z4" s="862"/>
      <c r="AA4" s="862"/>
      <c r="AB4" s="862"/>
      <c r="AC4" s="862"/>
      <c r="AD4" s="862"/>
      <c r="AE4" s="862"/>
      <c r="AF4" s="862"/>
      <c r="AG4" s="862"/>
      <c r="AH4" s="862"/>
      <c r="AI4" s="862"/>
      <c r="AJ4" s="862"/>
      <c r="AK4" s="862"/>
      <c r="AL4" s="862"/>
      <c r="AM4" s="386"/>
      <c r="AN4" s="386"/>
      <c r="AO4" s="386"/>
      <c r="AP4" s="386"/>
      <c r="AQ4" s="382"/>
    </row>
    <row r="5" spans="1:43" x14ac:dyDescent="0.3">
      <c r="A5" s="553" t="s">
        <v>551</v>
      </c>
      <c r="D5" s="350" t="s">
        <v>112</v>
      </c>
      <c r="E5" s="350">
        <v>310</v>
      </c>
      <c r="F5" s="350">
        <v>105</v>
      </c>
      <c r="G5" s="350">
        <v>8145</v>
      </c>
      <c r="H5" s="350">
        <v>1145</v>
      </c>
      <c r="I5" s="350">
        <v>8560</v>
      </c>
      <c r="J5" s="350" t="s">
        <v>145</v>
      </c>
      <c r="K5" s="350">
        <f>ROWS(J$5:$K6)</f>
        <v>2</v>
      </c>
      <c r="L5" s="350">
        <f t="shared" si="0"/>
        <v>2</v>
      </c>
      <c r="M5" s="350">
        <f>IFERROR(SMALL($L$4:$L$203,ROWS(L$4:L5)),"")</f>
        <v>2</v>
      </c>
      <c r="Q5" s="350" t="s">
        <v>112</v>
      </c>
      <c r="R5" s="350">
        <v>3.6106566954896002E-2</v>
      </c>
      <c r="S5" s="350">
        <v>1.2035522318298669E-2</v>
      </c>
      <c r="T5" s="350">
        <v>0.95185791072680537</v>
      </c>
      <c r="U5" s="350" t="s">
        <v>145</v>
      </c>
      <c r="V5" s="350">
        <f>ROWS($U$4:U5)</f>
        <v>2</v>
      </c>
      <c r="W5" s="350">
        <f t="shared" ref="W5:W68" si="1">IF($AA$5=U5,V5,"")</f>
        <v>2</v>
      </c>
      <c r="X5" s="350">
        <f>IFERROR(SMALL($W$4:$W$203,ROWS(W$4:W5)),"")</f>
        <v>2</v>
      </c>
      <c r="Y5" s="386"/>
      <c r="Z5" s="433" t="s">
        <v>739</v>
      </c>
      <c r="AA5" s="442" t="s">
        <v>145</v>
      </c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2"/>
    </row>
    <row r="6" spans="1:43" ht="15.75" thickBot="1" x14ac:dyDescent="0.3">
      <c r="D6" s="350" t="s">
        <v>124</v>
      </c>
      <c r="E6" s="350">
        <v>295</v>
      </c>
      <c r="F6" s="350">
        <v>110</v>
      </c>
      <c r="G6" s="350">
        <v>8655</v>
      </c>
      <c r="H6" s="350">
        <v>1065</v>
      </c>
      <c r="I6" s="350">
        <v>9055</v>
      </c>
      <c r="J6" s="350" t="s">
        <v>145</v>
      </c>
      <c r="K6" s="350">
        <f>ROWS(J$5:$K7)</f>
        <v>3</v>
      </c>
      <c r="L6" s="350">
        <f t="shared" si="0"/>
        <v>3</v>
      </c>
      <c r="M6" s="350">
        <f>IFERROR(SMALL($L$4:$L$203,ROWS(L$4:L6)),"")</f>
        <v>3</v>
      </c>
      <c r="Q6" s="350" t="s">
        <v>124</v>
      </c>
      <c r="R6" s="350">
        <v>3.2464664310954065E-2</v>
      </c>
      <c r="S6" s="350">
        <v>1.2036219081272085E-2</v>
      </c>
      <c r="T6" s="350">
        <v>0.95549911660777387</v>
      </c>
      <c r="U6" s="350" t="s">
        <v>145</v>
      </c>
      <c r="V6" s="350">
        <f>ROWS($U$4:U6)</f>
        <v>3</v>
      </c>
      <c r="W6" s="350">
        <f t="shared" si="1"/>
        <v>3</v>
      </c>
      <c r="X6" s="350">
        <f>IFERROR(SMALL($W$4:$W$203,ROWS(W$4:W6)),"")</f>
        <v>3</v>
      </c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386"/>
      <c r="AK6" s="386"/>
      <c r="AL6" s="386"/>
      <c r="AM6" s="386"/>
      <c r="AN6" s="386"/>
      <c r="AO6" s="386"/>
      <c r="AP6" s="386"/>
      <c r="AQ6" s="382"/>
    </row>
    <row r="7" spans="1:43" ht="30" x14ac:dyDescent="0.25">
      <c r="B7" s="350" t="s">
        <v>471</v>
      </c>
      <c r="C7" s="350" t="s">
        <v>154</v>
      </c>
      <c r="D7" s="350" t="s">
        <v>3</v>
      </c>
      <c r="E7" s="350">
        <v>70</v>
      </c>
      <c r="F7" s="350">
        <v>20</v>
      </c>
      <c r="G7" s="350">
        <v>2000</v>
      </c>
      <c r="H7" s="350">
        <v>290</v>
      </c>
      <c r="I7" s="350">
        <v>2090</v>
      </c>
      <c r="J7" s="350" t="s">
        <v>145</v>
      </c>
      <c r="K7" s="350">
        <f>ROWS(J$5:$K8)</f>
        <v>4</v>
      </c>
      <c r="L7" s="350">
        <f t="shared" si="0"/>
        <v>4</v>
      </c>
      <c r="M7" s="350">
        <f>IFERROR(SMALL($L$4:$L$203,ROWS(L$4:L7)),"")</f>
        <v>4</v>
      </c>
      <c r="O7" s="350" t="s">
        <v>471</v>
      </c>
      <c r="P7" s="350" t="s">
        <v>154</v>
      </c>
      <c r="Q7" s="350" t="s">
        <v>3</v>
      </c>
      <c r="R7" s="350">
        <v>3.3030157970320731E-2</v>
      </c>
      <c r="S7" s="350">
        <v>1.0531354715174725E-2</v>
      </c>
      <c r="T7" s="350">
        <v>0.95643848731450454</v>
      </c>
      <c r="U7" s="350" t="s">
        <v>145</v>
      </c>
      <c r="V7" s="350">
        <f>ROWS($U$4:U7)</f>
        <v>4</v>
      </c>
      <c r="W7" s="350">
        <f t="shared" si="1"/>
        <v>4</v>
      </c>
      <c r="X7" s="350">
        <f>IFERROR(SMALL($W$4:$W$203,ROWS(W$4:W7)),"")</f>
        <v>4</v>
      </c>
      <c r="Y7" s="386"/>
      <c r="Z7" s="832" t="s">
        <v>559</v>
      </c>
      <c r="AA7" s="833"/>
      <c r="AB7" s="322" t="s">
        <v>143</v>
      </c>
      <c r="AC7" s="323" t="s">
        <v>716</v>
      </c>
      <c r="AD7" s="323" t="s">
        <v>475</v>
      </c>
      <c r="AE7" s="323" t="s">
        <v>813</v>
      </c>
      <c r="AF7" s="323" t="s">
        <v>717</v>
      </c>
      <c r="AG7" s="324" t="s">
        <v>718</v>
      </c>
      <c r="AK7" s="832" t="s">
        <v>559</v>
      </c>
      <c r="AL7" s="833"/>
      <c r="AM7" s="322" t="s">
        <v>143</v>
      </c>
      <c r="AN7" s="323" t="s">
        <v>716</v>
      </c>
      <c r="AO7" s="323" t="s">
        <v>475</v>
      </c>
      <c r="AP7" s="324" t="s">
        <v>813</v>
      </c>
      <c r="AQ7" s="382"/>
    </row>
    <row r="8" spans="1:43" x14ac:dyDescent="0.3">
      <c r="D8" s="350" t="s">
        <v>112</v>
      </c>
      <c r="E8" s="350">
        <v>95</v>
      </c>
      <c r="F8" s="350">
        <v>20</v>
      </c>
      <c r="G8" s="350">
        <v>2075</v>
      </c>
      <c r="H8" s="350">
        <v>330</v>
      </c>
      <c r="I8" s="350">
        <v>2190</v>
      </c>
      <c r="J8" s="350" t="s">
        <v>145</v>
      </c>
      <c r="K8" s="350">
        <f>ROWS(J$5:$K9)</f>
        <v>5</v>
      </c>
      <c r="L8" s="350">
        <f t="shared" si="0"/>
        <v>5</v>
      </c>
      <c r="M8" s="350">
        <f>IFERROR(SMALL($L$4:$L$203,ROWS(L$4:L8)),"")</f>
        <v>5</v>
      </c>
      <c r="Q8" s="350" t="s">
        <v>112</v>
      </c>
      <c r="R8" s="350">
        <v>4.288321167883212E-2</v>
      </c>
      <c r="S8" s="350">
        <v>1.0036496350364963E-2</v>
      </c>
      <c r="T8" s="350">
        <v>0.9470802919708029</v>
      </c>
      <c r="U8" s="350" t="s">
        <v>145</v>
      </c>
      <c r="V8" s="350">
        <f>ROWS($U$4:U8)</f>
        <v>5</v>
      </c>
      <c r="W8" s="350">
        <f t="shared" si="1"/>
        <v>5</v>
      </c>
      <c r="X8" s="350">
        <f>IFERROR(SMALL($W$4:$W$203,ROWS(W$4:W8)),"")</f>
        <v>5</v>
      </c>
      <c r="Y8" s="386"/>
      <c r="Z8" s="865" t="s">
        <v>690</v>
      </c>
      <c r="AA8" s="866"/>
      <c r="AB8" s="276" t="s">
        <v>3</v>
      </c>
      <c r="AC8" s="325">
        <f>INDEX($E$4:$I$203,$M4,COLUMNS($Y4:Y4))</f>
        <v>370</v>
      </c>
      <c r="AD8" s="325">
        <f>INDEX($E$4:$I$203,$M4,COLUMNS($Y4:Z4))</f>
        <v>100</v>
      </c>
      <c r="AE8" s="325">
        <f>INDEX($E$4:$I$203,$M4,COLUMNS($Y4:AA4))</f>
        <v>8060</v>
      </c>
      <c r="AF8" s="325">
        <f>INDEX($E$4:$I$203,$M4,COLUMNS($Y4:AB4))</f>
        <v>1255</v>
      </c>
      <c r="AG8" s="326">
        <f>INDEX($E$4:$I$203,$M4,COLUMNS($Y4:AC4))</f>
        <v>8530</v>
      </c>
      <c r="AK8" s="871" t="s">
        <v>690</v>
      </c>
      <c r="AL8" s="872"/>
      <c r="AM8" s="277" t="s">
        <v>3</v>
      </c>
      <c r="AN8" s="327">
        <f>INDEX($R$4:$T$203,$X4,COLUMNS($AJ8:AJ8))</f>
        <v>4.360056258790436E-2</v>
      </c>
      <c r="AO8" s="327">
        <f>INDEX($R$4:$T$203,$X4,COLUMNS($AJ8:AK8))</f>
        <v>1.1603375527426161E-2</v>
      </c>
      <c r="AP8" s="328">
        <f>INDEX($R$4:$T$203,$X4,COLUMNS($AJ8:AL8))</f>
        <v>0.94479606188466947</v>
      </c>
      <c r="AQ8" s="382"/>
    </row>
    <row r="9" spans="1:43" x14ac:dyDescent="0.3">
      <c r="D9" s="350" t="s">
        <v>124</v>
      </c>
      <c r="E9" s="350">
        <v>80</v>
      </c>
      <c r="F9" s="350">
        <v>25</v>
      </c>
      <c r="G9" s="350">
        <v>2220</v>
      </c>
      <c r="H9" s="350">
        <v>305</v>
      </c>
      <c r="I9" s="350">
        <v>2325</v>
      </c>
      <c r="J9" s="350" t="s">
        <v>145</v>
      </c>
      <c r="K9" s="350">
        <f>ROWS(J$5:$K10)</f>
        <v>6</v>
      </c>
      <c r="L9" s="350">
        <f t="shared" si="0"/>
        <v>6</v>
      </c>
      <c r="M9" s="350">
        <f>IFERROR(SMALL($L$4:$L$203,ROWS(L$4:L9)),"")</f>
        <v>6</v>
      </c>
      <c r="Q9" s="350" t="s">
        <v>124</v>
      </c>
      <c r="R9" s="350">
        <v>3.5238504512247526E-2</v>
      </c>
      <c r="S9" s="350">
        <v>1.0313708637730984E-2</v>
      </c>
      <c r="T9" s="350">
        <v>0.95444778685002152</v>
      </c>
      <c r="U9" s="350" t="s">
        <v>145</v>
      </c>
      <c r="V9" s="350">
        <f>ROWS($U$4:U9)</f>
        <v>6</v>
      </c>
      <c r="W9" s="350">
        <f t="shared" si="1"/>
        <v>6</v>
      </c>
      <c r="X9" s="350">
        <f>IFERROR(SMALL($W$4:$W$203,ROWS(W$4:W9)),"")</f>
        <v>6</v>
      </c>
      <c r="Y9" s="386"/>
      <c r="Z9" s="867"/>
      <c r="AA9" s="868"/>
      <c r="AB9" s="282" t="s">
        <v>112</v>
      </c>
      <c r="AC9" s="329">
        <f>INDEX($E$4:$I$203,$M5,COLUMNS($Y5:Y5))</f>
        <v>310</v>
      </c>
      <c r="AD9" s="329">
        <f>INDEX($E$4:$I$203,$M5,COLUMNS($Y5:Z5))</f>
        <v>105</v>
      </c>
      <c r="AE9" s="329">
        <f>INDEX($E$4:$I$203,$M5,COLUMNS($Y5:AA5))</f>
        <v>8145</v>
      </c>
      <c r="AF9" s="329">
        <f>INDEX($E$4:$I$203,$M5,COLUMNS($Y5:AB5))</f>
        <v>1145</v>
      </c>
      <c r="AG9" s="330">
        <f>INDEX($E$4:$I$203,$M5,COLUMNS($Y5:AC5))</f>
        <v>8560</v>
      </c>
      <c r="AK9" s="871"/>
      <c r="AL9" s="873"/>
      <c r="AM9" s="279" t="s">
        <v>112</v>
      </c>
      <c r="AN9" s="331">
        <f>INDEX($R$4:$T$203,$X5,COLUMNS($AJ9:AJ9))</f>
        <v>3.6106566954896002E-2</v>
      </c>
      <c r="AO9" s="331">
        <f>INDEX($R$4:$T$203,$X5,COLUMNS($AJ9:AK9))</f>
        <v>1.2035522318298669E-2</v>
      </c>
      <c r="AP9" s="332">
        <f>INDEX($R$4:$T$203,$X5,COLUMNS($AJ9:AL9))</f>
        <v>0.95185791072680537</v>
      </c>
      <c r="AQ9" s="382"/>
    </row>
    <row r="10" spans="1:43" ht="15" thickBot="1" x14ac:dyDescent="0.35">
      <c r="C10" s="350" t="s">
        <v>149</v>
      </c>
      <c r="D10" s="350" t="s">
        <v>3</v>
      </c>
      <c r="E10" s="350">
        <v>75</v>
      </c>
      <c r="F10" s="350">
        <v>20</v>
      </c>
      <c r="G10" s="350">
        <v>1760</v>
      </c>
      <c r="H10" s="350">
        <v>280</v>
      </c>
      <c r="I10" s="350">
        <v>1855</v>
      </c>
      <c r="J10" s="350" t="s">
        <v>145</v>
      </c>
      <c r="K10" s="350">
        <f>ROWS(J$5:$K11)</f>
        <v>7</v>
      </c>
      <c r="L10" s="350">
        <f t="shared" si="0"/>
        <v>7</v>
      </c>
      <c r="M10" s="350">
        <f>IFERROR(SMALL($L$4:$L$203,ROWS(L$4:L10)),"")</f>
        <v>7</v>
      </c>
      <c r="P10" s="350" t="s">
        <v>149</v>
      </c>
      <c r="Q10" s="350" t="s">
        <v>3</v>
      </c>
      <c r="R10" s="350">
        <v>3.9849219170705441E-2</v>
      </c>
      <c r="S10" s="350">
        <v>1.1308562197092083E-2</v>
      </c>
      <c r="T10" s="350">
        <v>0.94884221863220253</v>
      </c>
      <c r="U10" s="350" t="s">
        <v>145</v>
      </c>
      <c r="V10" s="350">
        <f>ROWS($U$4:U10)</f>
        <v>7</v>
      </c>
      <c r="W10" s="350">
        <f t="shared" si="1"/>
        <v>7</v>
      </c>
      <c r="X10" s="350">
        <f>IFERROR(SMALL($W$4:$W$203,ROWS(W$4:W10)),"")</f>
        <v>7</v>
      </c>
      <c r="Y10" s="386"/>
      <c r="Z10" s="869"/>
      <c r="AA10" s="870"/>
      <c r="AB10" s="333" t="s">
        <v>124</v>
      </c>
      <c r="AC10" s="329">
        <f>INDEX($E$4:$I$203,$M6,COLUMNS($Y6:Y6))</f>
        <v>295</v>
      </c>
      <c r="AD10" s="329">
        <f>INDEX($E$4:$I$203,$M6,COLUMNS($Y6:Z6))</f>
        <v>110</v>
      </c>
      <c r="AE10" s="329">
        <f>INDEX($E$4:$I$203,$M6,COLUMNS($Y6:AA6))</f>
        <v>8655</v>
      </c>
      <c r="AF10" s="329">
        <f>INDEX($E$4:$I$203,$M6,COLUMNS($Y6:AB6))</f>
        <v>1065</v>
      </c>
      <c r="AG10" s="330">
        <f>INDEX($E$4:$I$203,$M6,COLUMNS($Y6:AC6))</f>
        <v>9055</v>
      </c>
      <c r="AK10" s="874"/>
      <c r="AL10" s="875"/>
      <c r="AM10" s="663" t="s">
        <v>124</v>
      </c>
      <c r="AN10" s="334">
        <f>INDEX($R$4:$T$203,$X6,COLUMNS($AJ10:AJ10))</f>
        <v>3.2464664310954065E-2</v>
      </c>
      <c r="AO10" s="334">
        <f>INDEX($R$4:$T$203,$X6,COLUMNS($AJ10:AK10))</f>
        <v>1.2036219081272085E-2</v>
      </c>
      <c r="AP10" s="335">
        <f>INDEX($R$4:$T$203,$X6,COLUMNS($AJ10:AL10))</f>
        <v>0.95549911660777387</v>
      </c>
      <c r="AQ10" s="382"/>
    </row>
    <row r="11" spans="1:43" ht="15" thickTop="1" x14ac:dyDescent="0.3">
      <c r="D11" s="350" t="s">
        <v>112</v>
      </c>
      <c r="E11" s="350">
        <v>65</v>
      </c>
      <c r="F11" s="350">
        <v>25</v>
      </c>
      <c r="G11" s="350">
        <v>1750</v>
      </c>
      <c r="H11" s="350">
        <v>240</v>
      </c>
      <c r="I11" s="350">
        <v>1840</v>
      </c>
      <c r="J11" s="350" t="s">
        <v>145</v>
      </c>
      <c r="K11" s="350">
        <f>ROWS(J$5:$K12)</f>
        <v>8</v>
      </c>
      <c r="L11" s="350">
        <f t="shared" si="0"/>
        <v>8</v>
      </c>
      <c r="M11" s="350">
        <f>IFERROR(SMALL($L$4:$L$203,ROWS(L$4:L11)),"")</f>
        <v>8</v>
      </c>
      <c r="Q11" s="350" t="s">
        <v>112</v>
      </c>
      <c r="R11" s="350">
        <v>3.4801522566612286E-2</v>
      </c>
      <c r="S11" s="350">
        <v>1.2506797172376292E-2</v>
      </c>
      <c r="T11" s="350">
        <v>0.95269168026101136</v>
      </c>
      <c r="U11" s="350" t="s">
        <v>145</v>
      </c>
      <c r="V11" s="350">
        <f>ROWS($U$4:U11)</f>
        <v>8</v>
      </c>
      <c r="W11" s="350">
        <f t="shared" si="1"/>
        <v>8</v>
      </c>
      <c r="X11" s="350">
        <f>IFERROR(SMALL($W$4:$W$203,ROWS(W$4:W11)),"")</f>
        <v>8</v>
      </c>
      <c r="Y11" s="386"/>
      <c r="Z11" s="876" t="s">
        <v>471</v>
      </c>
      <c r="AA11" s="868" t="s">
        <v>154</v>
      </c>
      <c r="AB11" s="282" t="s">
        <v>3</v>
      </c>
      <c r="AC11" s="329">
        <f>INDEX($E$4:$I$203,$M7,COLUMNS($Y7:Y7))</f>
        <v>70</v>
      </c>
      <c r="AD11" s="329">
        <f>INDEX($E$4:$I$203,$M7,COLUMNS($Y7:Z7))</f>
        <v>20</v>
      </c>
      <c r="AE11" s="329">
        <f>INDEX($E$4:$I$203,$M7,COLUMNS($Y7:AA7))</f>
        <v>2000</v>
      </c>
      <c r="AF11" s="329">
        <f>INDEX($E$4:$I$203,$M7,COLUMNS($Y7:AB7))</f>
        <v>290</v>
      </c>
      <c r="AG11" s="330">
        <f>INDEX($E$4:$I$203,$M7,COLUMNS($Y7:AC7))</f>
        <v>2090</v>
      </c>
      <c r="AK11" s="878" t="s">
        <v>471</v>
      </c>
      <c r="AL11" s="873" t="s">
        <v>154</v>
      </c>
      <c r="AM11" s="279" t="s">
        <v>3</v>
      </c>
      <c r="AN11" s="331">
        <f>INDEX($R$4:$T$203,$X7,COLUMNS($AJ11:AJ11))</f>
        <v>3.3030157970320731E-2</v>
      </c>
      <c r="AO11" s="331">
        <f>INDEX($R$4:$T$203,$X7,COLUMNS($AJ11:AK11))</f>
        <v>1.0531354715174725E-2</v>
      </c>
      <c r="AP11" s="332">
        <f>INDEX($R$4:$T$203,$X7,COLUMNS($AJ11:AL11))</f>
        <v>0.95643848731450454</v>
      </c>
      <c r="AQ11" s="382"/>
    </row>
    <row r="12" spans="1:43" x14ac:dyDescent="0.3">
      <c r="D12" s="350" t="s">
        <v>124</v>
      </c>
      <c r="E12" s="350">
        <v>70</v>
      </c>
      <c r="F12" s="350">
        <v>20</v>
      </c>
      <c r="G12" s="350">
        <v>1990</v>
      </c>
      <c r="H12" s="350">
        <v>200</v>
      </c>
      <c r="I12" s="350">
        <v>2080</v>
      </c>
      <c r="J12" s="350" t="s">
        <v>145</v>
      </c>
      <c r="K12" s="350">
        <f>ROWS(J$5:$K13)</f>
        <v>9</v>
      </c>
      <c r="L12" s="350">
        <f t="shared" si="0"/>
        <v>9</v>
      </c>
      <c r="M12" s="350">
        <f>IFERROR(SMALL($L$4:$L$203,ROWS(L$4:L12)),"")</f>
        <v>9</v>
      </c>
      <c r="Q12" s="350" t="s">
        <v>124</v>
      </c>
      <c r="R12" s="350">
        <v>3.2708032708032707E-2</v>
      </c>
      <c r="S12" s="350">
        <v>9.6200096200096206E-3</v>
      </c>
      <c r="T12" s="350">
        <v>0.95767195767195767</v>
      </c>
      <c r="U12" s="350" t="s">
        <v>145</v>
      </c>
      <c r="V12" s="350">
        <f>ROWS($U$4:U12)</f>
        <v>9</v>
      </c>
      <c r="W12" s="350">
        <f t="shared" si="1"/>
        <v>9</v>
      </c>
      <c r="X12" s="350">
        <f>IFERROR(SMALL($W$4:$W$203,ROWS(W$4:W12)),"")</f>
        <v>9</v>
      </c>
      <c r="Y12" s="386"/>
      <c r="Z12" s="876"/>
      <c r="AA12" s="868"/>
      <c r="AB12" s="282" t="s">
        <v>112</v>
      </c>
      <c r="AC12" s="329">
        <f>INDEX($E$4:$I$203,$M8,COLUMNS($Y8:Y8))</f>
        <v>95</v>
      </c>
      <c r="AD12" s="329">
        <f>INDEX($E$4:$I$203,$M8,COLUMNS($Y8:Z8))</f>
        <v>20</v>
      </c>
      <c r="AE12" s="329">
        <f>INDEX($E$4:$I$203,$M8,COLUMNS($Y8:AA8))</f>
        <v>2075</v>
      </c>
      <c r="AF12" s="329">
        <f>INDEX($E$4:$I$203,$M8,COLUMNS($Y8:AB8))</f>
        <v>330</v>
      </c>
      <c r="AG12" s="330">
        <f>INDEX($E$4:$I$203,$M8,COLUMNS($Y8:AC8))</f>
        <v>2190</v>
      </c>
      <c r="AK12" s="878"/>
      <c r="AL12" s="873"/>
      <c r="AM12" s="279" t="s">
        <v>112</v>
      </c>
      <c r="AN12" s="331">
        <f>INDEX($R$4:$T$203,$X8,COLUMNS($AJ12:AJ12))</f>
        <v>4.288321167883212E-2</v>
      </c>
      <c r="AO12" s="331">
        <f>INDEX($R$4:$T$203,$X8,COLUMNS($AJ12:AK12))</f>
        <v>1.0036496350364963E-2</v>
      </c>
      <c r="AP12" s="332">
        <f>INDEX($R$4:$T$203,$X8,COLUMNS($AJ12:AL12))</f>
        <v>0.9470802919708029</v>
      </c>
      <c r="AQ12" s="382"/>
    </row>
    <row r="13" spans="1:43" x14ac:dyDescent="0.3">
      <c r="C13" s="350" t="s">
        <v>104</v>
      </c>
      <c r="D13" s="350" t="s">
        <v>3</v>
      </c>
      <c r="E13" s="350">
        <v>90</v>
      </c>
      <c r="F13" s="350">
        <v>20</v>
      </c>
      <c r="G13" s="350">
        <v>1495</v>
      </c>
      <c r="H13" s="350">
        <v>265</v>
      </c>
      <c r="I13" s="350">
        <v>1605</v>
      </c>
      <c r="J13" s="350" t="s">
        <v>145</v>
      </c>
      <c r="K13" s="350">
        <f>ROWS(J$5:$K14)</f>
        <v>10</v>
      </c>
      <c r="L13" s="350">
        <f t="shared" si="0"/>
        <v>10</v>
      </c>
      <c r="M13" s="350">
        <f>IFERROR(SMALL($L$4:$L$203,ROWS(L$4:L13)),"")</f>
        <v>10</v>
      </c>
      <c r="P13" s="350" t="s">
        <v>104</v>
      </c>
      <c r="Q13" s="350" t="s">
        <v>3</v>
      </c>
      <c r="R13" s="350">
        <v>5.5486284289276808E-2</v>
      </c>
      <c r="S13" s="350">
        <v>1.3092269326683292E-2</v>
      </c>
      <c r="T13" s="350">
        <v>0.9314214463840399</v>
      </c>
      <c r="U13" s="350" t="s">
        <v>145</v>
      </c>
      <c r="V13" s="350">
        <f>ROWS($U$4:U13)</f>
        <v>10</v>
      </c>
      <c r="W13" s="350">
        <f t="shared" si="1"/>
        <v>10</v>
      </c>
      <c r="X13" s="350">
        <f>IFERROR(SMALL($W$4:$W$203,ROWS(W$4:W13)),"")</f>
        <v>10</v>
      </c>
      <c r="Y13" s="386"/>
      <c r="Z13" s="876"/>
      <c r="AA13" s="868"/>
      <c r="AB13" s="282" t="s">
        <v>124</v>
      </c>
      <c r="AC13" s="329">
        <f>INDEX($E$4:$I$203,$M9,COLUMNS($Y9:Y9))</f>
        <v>80</v>
      </c>
      <c r="AD13" s="329">
        <f>INDEX($E$4:$I$203,$M9,COLUMNS($Y9:Z9))</f>
        <v>25</v>
      </c>
      <c r="AE13" s="329">
        <f>INDEX($E$4:$I$203,$M9,COLUMNS($Y9:AA9))</f>
        <v>2220</v>
      </c>
      <c r="AF13" s="329">
        <f>INDEX($E$4:$I$203,$M9,COLUMNS($Y9:AB9))</f>
        <v>305</v>
      </c>
      <c r="AG13" s="330">
        <f>INDEX($E$4:$I$203,$M9,COLUMNS($Y9:AC9))</f>
        <v>2325</v>
      </c>
      <c r="AK13" s="878"/>
      <c r="AL13" s="873"/>
      <c r="AM13" s="279" t="s">
        <v>124</v>
      </c>
      <c r="AN13" s="331">
        <f>INDEX($R$4:$T$203,$X9,COLUMNS($AJ13:AJ13))</f>
        <v>3.5238504512247526E-2</v>
      </c>
      <c r="AO13" s="331">
        <f>INDEX($R$4:$T$203,$X9,COLUMNS($AJ13:AK13))</f>
        <v>1.0313708637730984E-2</v>
      </c>
      <c r="AP13" s="332">
        <f>INDEX($R$4:$T$203,$X9,COLUMNS($AJ13:AL13))</f>
        <v>0.95444778685002152</v>
      </c>
      <c r="AQ13" s="382"/>
    </row>
    <row r="14" spans="1:43" x14ac:dyDescent="0.3">
      <c r="D14" s="350" t="s">
        <v>112</v>
      </c>
      <c r="E14" s="350">
        <v>65</v>
      </c>
      <c r="F14" s="350">
        <v>20</v>
      </c>
      <c r="G14" s="350">
        <v>1545</v>
      </c>
      <c r="H14" s="350">
        <v>210</v>
      </c>
      <c r="I14" s="350">
        <v>1625</v>
      </c>
      <c r="J14" s="350" t="s">
        <v>145</v>
      </c>
      <c r="K14" s="350">
        <f>ROWS(J$5:$K15)</f>
        <v>11</v>
      </c>
      <c r="L14" s="350">
        <f t="shared" si="0"/>
        <v>11</v>
      </c>
      <c r="M14" s="350">
        <f>IFERROR(SMALL($L$4:$L$203,ROWS(L$4:L14)),"")</f>
        <v>11</v>
      </c>
      <c r="Q14" s="350" t="s">
        <v>112</v>
      </c>
      <c r="R14" s="350">
        <v>3.8721573448063921E-2</v>
      </c>
      <c r="S14" s="350">
        <v>1.1677934849416103E-2</v>
      </c>
      <c r="T14" s="350">
        <v>0.94960049170251992</v>
      </c>
      <c r="U14" s="350" t="s">
        <v>145</v>
      </c>
      <c r="V14" s="350">
        <f>ROWS($U$4:U14)</f>
        <v>11</v>
      </c>
      <c r="W14" s="350">
        <f t="shared" si="1"/>
        <v>11</v>
      </c>
      <c r="X14" s="350">
        <f>IFERROR(SMALL($W$4:$W$203,ROWS(W$4:W14)),"")</f>
        <v>11</v>
      </c>
      <c r="Y14" s="386"/>
      <c r="Z14" s="876"/>
      <c r="AA14" s="868" t="s">
        <v>149</v>
      </c>
      <c r="AB14" s="282" t="s">
        <v>3</v>
      </c>
      <c r="AC14" s="329">
        <f>INDEX($E$4:$I$203,$M10,COLUMNS($Y10:Y10))</f>
        <v>75</v>
      </c>
      <c r="AD14" s="329">
        <f>INDEX($E$4:$I$203,$M10,COLUMNS($Y10:Z10))</f>
        <v>20</v>
      </c>
      <c r="AE14" s="329">
        <f>INDEX($E$4:$I$203,$M10,COLUMNS($Y10:AA10))</f>
        <v>1760</v>
      </c>
      <c r="AF14" s="329">
        <f>INDEX($E$4:$I$203,$M10,COLUMNS($Y10:AB10))</f>
        <v>280</v>
      </c>
      <c r="AG14" s="330">
        <f>INDEX($E$4:$I$203,$M10,COLUMNS($Y10:AC10))</f>
        <v>1855</v>
      </c>
      <c r="AK14" s="878"/>
      <c r="AL14" s="873" t="s">
        <v>149</v>
      </c>
      <c r="AM14" s="279" t="s">
        <v>3</v>
      </c>
      <c r="AN14" s="331">
        <f>INDEX($R$4:$T$203,$X10,COLUMNS($AJ14:AJ14))</f>
        <v>3.9849219170705441E-2</v>
      </c>
      <c r="AO14" s="331">
        <f>INDEX($R$4:$T$203,$X10,COLUMNS($AJ14:AK14))</f>
        <v>1.1308562197092083E-2</v>
      </c>
      <c r="AP14" s="332">
        <f>INDEX($R$4:$T$203,$X10,COLUMNS($AJ14:AL14))</f>
        <v>0.94884221863220253</v>
      </c>
      <c r="AQ14" s="382"/>
    </row>
    <row r="15" spans="1:43" x14ac:dyDescent="0.3">
      <c r="D15" s="350" t="s">
        <v>124</v>
      </c>
      <c r="E15" s="350">
        <v>60</v>
      </c>
      <c r="F15" s="350">
        <v>25</v>
      </c>
      <c r="G15" s="350">
        <v>1710</v>
      </c>
      <c r="H15" s="350">
        <v>195</v>
      </c>
      <c r="I15" s="350">
        <v>1790</v>
      </c>
      <c r="J15" s="350" t="s">
        <v>145</v>
      </c>
      <c r="K15" s="350">
        <f>ROWS(J$5:$K16)</f>
        <v>12</v>
      </c>
      <c r="L15" s="350">
        <f t="shared" si="0"/>
        <v>12</v>
      </c>
      <c r="M15" s="350">
        <f>IFERROR(SMALL($L$4:$L$203,ROWS(L$4:L15)),"")</f>
        <v>12</v>
      </c>
      <c r="Q15" s="350" t="s">
        <v>124</v>
      </c>
      <c r="R15" s="350">
        <v>3.2366071428571432E-2</v>
      </c>
      <c r="S15" s="350">
        <v>1.4508928571428572E-2</v>
      </c>
      <c r="T15" s="350">
        <v>0.953125</v>
      </c>
      <c r="U15" s="350" t="s">
        <v>145</v>
      </c>
      <c r="V15" s="350">
        <f>ROWS($U$4:U15)</f>
        <v>12</v>
      </c>
      <c r="W15" s="350">
        <f t="shared" si="1"/>
        <v>12</v>
      </c>
      <c r="X15" s="350">
        <f>IFERROR(SMALL($W$4:$W$203,ROWS(W$4:W15)),"")</f>
        <v>12</v>
      </c>
      <c r="Y15" s="386"/>
      <c r="Z15" s="876"/>
      <c r="AA15" s="868"/>
      <c r="AB15" s="282" t="s">
        <v>112</v>
      </c>
      <c r="AC15" s="329">
        <f>INDEX($E$4:$I$203,$M11,COLUMNS($Y11:Y11))</f>
        <v>65</v>
      </c>
      <c r="AD15" s="329">
        <f>INDEX($E$4:$I$203,$M11,COLUMNS($Y11:Z11))</f>
        <v>25</v>
      </c>
      <c r="AE15" s="329">
        <f>INDEX($E$4:$I$203,$M11,COLUMNS($Y11:AA11))</f>
        <v>1750</v>
      </c>
      <c r="AF15" s="329">
        <f>INDEX($E$4:$I$203,$M11,COLUMNS($Y11:AB11))</f>
        <v>240</v>
      </c>
      <c r="AG15" s="330">
        <f>INDEX($E$4:$I$203,$M11,COLUMNS($Y11:AC11))</f>
        <v>1840</v>
      </c>
      <c r="AK15" s="878"/>
      <c r="AL15" s="873"/>
      <c r="AM15" s="279" t="s">
        <v>112</v>
      </c>
      <c r="AN15" s="331">
        <f>INDEX($R$4:$T$203,$X11,COLUMNS($AJ15:AJ15))</f>
        <v>3.4801522566612286E-2</v>
      </c>
      <c r="AO15" s="331">
        <f>INDEX($R$4:$T$203,$X11,COLUMNS($AJ15:AK15))</f>
        <v>1.2506797172376292E-2</v>
      </c>
      <c r="AP15" s="332">
        <f>INDEX($R$4:$T$203,$X11,COLUMNS($AJ15:AL15))</f>
        <v>0.95269168026101136</v>
      </c>
      <c r="AQ15" s="382"/>
    </row>
    <row r="16" spans="1:43" x14ac:dyDescent="0.3">
      <c r="C16" s="350" t="s">
        <v>151</v>
      </c>
      <c r="D16" s="350" t="s">
        <v>3</v>
      </c>
      <c r="E16" s="350">
        <v>75</v>
      </c>
      <c r="F16" s="350">
        <v>15</v>
      </c>
      <c r="G16" s="350">
        <v>1485</v>
      </c>
      <c r="H16" s="350">
        <v>210</v>
      </c>
      <c r="I16" s="350">
        <v>1575</v>
      </c>
      <c r="J16" s="350" t="s">
        <v>145</v>
      </c>
      <c r="K16" s="350">
        <f>ROWS(J$5:$K17)</f>
        <v>13</v>
      </c>
      <c r="L16" s="350">
        <f t="shared" si="0"/>
        <v>13</v>
      </c>
      <c r="M16" s="350">
        <f>IFERROR(SMALL($L$4:$L$203,ROWS(L$4:L16)),"")</f>
        <v>13</v>
      </c>
      <c r="P16" s="350" t="s">
        <v>151</v>
      </c>
      <c r="Q16" s="350" t="s">
        <v>3</v>
      </c>
      <c r="R16" s="350">
        <v>4.8192771084337352E-2</v>
      </c>
      <c r="S16" s="350">
        <v>9.5117311350665819E-3</v>
      </c>
      <c r="T16" s="350">
        <v>0.94229549778059607</v>
      </c>
      <c r="U16" s="350" t="s">
        <v>145</v>
      </c>
      <c r="V16" s="350">
        <f>ROWS($U$4:U16)</f>
        <v>13</v>
      </c>
      <c r="W16" s="350">
        <f t="shared" si="1"/>
        <v>13</v>
      </c>
      <c r="X16" s="350">
        <f>IFERROR(SMALL($W$4:$W$203,ROWS(W$4:W16)),"")</f>
        <v>13</v>
      </c>
      <c r="Y16" s="386"/>
      <c r="Z16" s="876"/>
      <c r="AA16" s="868"/>
      <c r="AB16" s="282" t="s">
        <v>124</v>
      </c>
      <c r="AC16" s="329">
        <f>INDEX($E$4:$I$203,$M12,COLUMNS($Y12:Y12))</f>
        <v>70</v>
      </c>
      <c r="AD16" s="329">
        <f>INDEX($E$4:$I$203,$M12,COLUMNS($Y12:Z12))</f>
        <v>20</v>
      </c>
      <c r="AE16" s="329">
        <f>INDEX($E$4:$I$203,$M12,COLUMNS($Y12:AA12))</f>
        <v>1990</v>
      </c>
      <c r="AF16" s="329">
        <f>INDEX($E$4:$I$203,$M12,COLUMNS($Y12:AB12))</f>
        <v>200</v>
      </c>
      <c r="AG16" s="330">
        <f>INDEX($E$4:$I$203,$M12,COLUMNS($Y12:AC12))</f>
        <v>2080</v>
      </c>
      <c r="AK16" s="878"/>
      <c r="AL16" s="873"/>
      <c r="AM16" s="279" t="s">
        <v>124</v>
      </c>
      <c r="AN16" s="331">
        <f>INDEX($R$4:$T$203,$X12,COLUMNS($AJ16:AJ16))</f>
        <v>3.2708032708032707E-2</v>
      </c>
      <c r="AO16" s="331">
        <f>INDEX($R$4:$T$203,$X12,COLUMNS($AJ16:AK16))</f>
        <v>9.6200096200096206E-3</v>
      </c>
      <c r="AP16" s="332">
        <f>INDEX($R$4:$T$203,$X12,COLUMNS($AJ16:AL16))</f>
        <v>0.95767195767195767</v>
      </c>
      <c r="AQ16" s="382"/>
    </row>
    <row r="17" spans="2:43" x14ac:dyDescent="0.3">
      <c r="D17" s="350" t="s">
        <v>112</v>
      </c>
      <c r="E17" s="350">
        <v>45</v>
      </c>
      <c r="F17" s="350">
        <v>20</v>
      </c>
      <c r="G17" s="350">
        <v>1465</v>
      </c>
      <c r="H17" s="350">
        <v>190</v>
      </c>
      <c r="I17" s="350">
        <v>1530</v>
      </c>
      <c r="J17" s="350" t="s">
        <v>145</v>
      </c>
      <c r="K17" s="350">
        <f>ROWS(J$5:$K18)</f>
        <v>14</v>
      </c>
      <c r="L17" s="350">
        <f t="shared" si="0"/>
        <v>14</v>
      </c>
      <c r="M17" s="350">
        <f>IFERROR(SMALL($L$4:$L$203,ROWS(L$4:L17)),"")</f>
        <v>14</v>
      </c>
      <c r="Q17" s="350" t="s">
        <v>112</v>
      </c>
      <c r="R17" s="350">
        <v>3.0085022890778287E-2</v>
      </c>
      <c r="S17" s="350">
        <v>1.3080444735120994E-2</v>
      </c>
      <c r="T17" s="350">
        <v>0.95683453237410077</v>
      </c>
      <c r="U17" s="350" t="s">
        <v>145</v>
      </c>
      <c r="V17" s="350">
        <f>ROWS($U$4:U17)</f>
        <v>14</v>
      </c>
      <c r="W17" s="350">
        <f t="shared" si="1"/>
        <v>14</v>
      </c>
      <c r="X17" s="350">
        <f>IFERROR(SMALL($W$4:$W$203,ROWS(W$4:W17)),"")</f>
        <v>14</v>
      </c>
      <c r="Y17" s="386"/>
      <c r="Z17" s="876"/>
      <c r="AA17" s="868" t="s">
        <v>104</v>
      </c>
      <c r="AB17" s="282" t="s">
        <v>3</v>
      </c>
      <c r="AC17" s="329">
        <f>INDEX($E$4:$I$203,$M13,COLUMNS($Y13:Y13))</f>
        <v>90</v>
      </c>
      <c r="AD17" s="329">
        <f>INDEX($E$4:$I$203,$M13,COLUMNS($Y13:Z13))</f>
        <v>20</v>
      </c>
      <c r="AE17" s="329">
        <f>INDEX($E$4:$I$203,$M13,COLUMNS($Y13:AA13))</f>
        <v>1495</v>
      </c>
      <c r="AF17" s="329">
        <f>INDEX($E$4:$I$203,$M13,COLUMNS($Y13:AB13))</f>
        <v>265</v>
      </c>
      <c r="AG17" s="330">
        <f>INDEX($E$4:$I$203,$M13,COLUMNS($Y13:AC13))</f>
        <v>1605</v>
      </c>
      <c r="AK17" s="878"/>
      <c r="AL17" s="873" t="s">
        <v>104</v>
      </c>
      <c r="AM17" s="279" t="s">
        <v>3</v>
      </c>
      <c r="AN17" s="331">
        <f>INDEX($R$4:$T$203,$X13,COLUMNS($AJ17:AJ17))</f>
        <v>5.5486284289276808E-2</v>
      </c>
      <c r="AO17" s="331">
        <f>INDEX($R$4:$T$203,$X13,COLUMNS($AJ17:AK17))</f>
        <v>1.3092269326683292E-2</v>
      </c>
      <c r="AP17" s="332">
        <f>INDEX($R$4:$T$203,$X13,COLUMNS($AJ17:AL17))</f>
        <v>0.9314214463840399</v>
      </c>
      <c r="AQ17" s="382"/>
    </row>
    <row r="18" spans="2:43" x14ac:dyDescent="0.3">
      <c r="D18" s="350" t="s">
        <v>124</v>
      </c>
      <c r="E18" s="350">
        <v>40</v>
      </c>
      <c r="F18" s="350">
        <v>25</v>
      </c>
      <c r="G18" s="350">
        <v>1380</v>
      </c>
      <c r="H18" s="350">
        <v>180</v>
      </c>
      <c r="I18" s="350">
        <v>1445</v>
      </c>
      <c r="J18" s="350" t="s">
        <v>145</v>
      </c>
      <c r="K18" s="350">
        <f>ROWS(J$5:$K19)</f>
        <v>15</v>
      </c>
      <c r="L18" s="350">
        <f t="shared" si="0"/>
        <v>15</v>
      </c>
      <c r="M18" s="350">
        <f>IFERROR(SMALL($L$4:$L$203,ROWS(L$4:L18)),"")</f>
        <v>15</v>
      </c>
      <c r="Q18" s="350" t="s">
        <v>124</v>
      </c>
      <c r="R18" s="350">
        <v>2.6334026334026334E-2</v>
      </c>
      <c r="S18" s="350">
        <v>1.6632016632016633E-2</v>
      </c>
      <c r="T18" s="350">
        <v>0.95703395703395699</v>
      </c>
      <c r="U18" s="350" t="s">
        <v>145</v>
      </c>
      <c r="V18" s="350">
        <f>ROWS($U$4:U18)</f>
        <v>15</v>
      </c>
      <c r="W18" s="350">
        <f t="shared" si="1"/>
        <v>15</v>
      </c>
      <c r="X18" s="350">
        <f>IFERROR(SMALL($W$4:$W$203,ROWS(W$4:W18)),"")</f>
        <v>15</v>
      </c>
      <c r="Y18" s="386"/>
      <c r="Z18" s="876"/>
      <c r="AA18" s="868"/>
      <c r="AB18" s="282" t="s">
        <v>112</v>
      </c>
      <c r="AC18" s="329">
        <f>INDEX($E$4:$I$203,$M14,COLUMNS($Y14:Y14))</f>
        <v>65</v>
      </c>
      <c r="AD18" s="329">
        <f>INDEX($E$4:$I$203,$M14,COLUMNS($Y14:Z14))</f>
        <v>20</v>
      </c>
      <c r="AE18" s="329">
        <f>INDEX($E$4:$I$203,$M14,COLUMNS($Y14:AA14))</f>
        <v>1545</v>
      </c>
      <c r="AF18" s="329">
        <f>INDEX($E$4:$I$203,$M14,COLUMNS($Y14:AB14))</f>
        <v>210</v>
      </c>
      <c r="AG18" s="330">
        <f>INDEX($E$4:$I$203,$M14,COLUMNS($Y14:AC14))</f>
        <v>1625</v>
      </c>
      <c r="AK18" s="878"/>
      <c r="AL18" s="873"/>
      <c r="AM18" s="279" t="s">
        <v>112</v>
      </c>
      <c r="AN18" s="331">
        <f>INDEX($R$4:$T$203,$X14,COLUMNS($AJ18:AJ18))</f>
        <v>3.8721573448063921E-2</v>
      </c>
      <c r="AO18" s="331">
        <f>INDEX($R$4:$T$203,$X14,COLUMNS($AJ18:AK18))</f>
        <v>1.1677934849416103E-2</v>
      </c>
      <c r="AP18" s="332">
        <f>INDEX($R$4:$T$203,$X14,COLUMNS($AJ18:AL18))</f>
        <v>0.94960049170251992</v>
      </c>
      <c r="AQ18" s="382"/>
    </row>
    <row r="19" spans="2:43" x14ac:dyDescent="0.3">
      <c r="C19" s="350" t="s">
        <v>111</v>
      </c>
      <c r="D19" s="350" t="s">
        <v>3</v>
      </c>
      <c r="E19" s="350">
        <v>65</v>
      </c>
      <c r="F19" s="350">
        <v>20</v>
      </c>
      <c r="G19" s="350">
        <v>1310</v>
      </c>
      <c r="H19" s="350">
        <v>215</v>
      </c>
      <c r="I19" s="350">
        <v>1395</v>
      </c>
      <c r="J19" s="350" t="s">
        <v>145</v>
      </c>
      <c r="K19" s="350">
        <f>ROWS(J$5:$K20)</f>
        <v>16</v>
      </c>
      <c r="L19" s="350">
        <f t="shared" si="0"/>
        <v>16</v>
      </c>
      <c r="M19" s="350">
        <f>IFERROR(SMALL($L$4:$L$203,ROWS(L$4:L19)),"")</f>
        <v>16</v>
      </c>
      <c r="P19" s="350" t="s">
        <v>111</v>
      </c>
      <c r="Q19" s="350" t="s">
        <v>3</v>
      </c>
      <c r="R19" s="350">
        <v>4.5878136200716846E-2</v>
      </c>
      <c r="S19" s="350">
        <v>1.4336917562724014E-2</v>
      </c>
      <c r="T19" s="350">
        <v>0.93978494623655917</v>
      </c>
      <c r="U19" s="350" t="s">
        <v>145</v>
      </c>
      <c r="V19" s="350">
        <f>ROWS($U$4:U19)</f>
        <v>16</v>
      </c>
      <c r="W19" s="350">
        <f t="shared" si="1"/>
        <v>16</v>
      </c>
      <c r="X19" s="350">
        <f>IFERROR(SMALL($W$4:$W$203,ROWS(W$4:W19)),"")</f>
        <v>16</v>
      </c>
      <c r="Y19" s="386"/>
      <c r="Z19" s="876"/>
      <c r="AA19" s="868"/>
      <c r="AB19" s="282" t="s">
        <v>124</v>
      </c>
      <c r="AC19" s="329">
        <f>INDEX($E$4:$I$203,$M15,COLUMNS($Y15:Y15))</f>
        <v>60</v>
      </c>
      <c r="AD19" s="329">
        <f>INDEX($E$4:$I$203,$M15,COLUMNS($Y15:Z15))</f>
        <v>25</v>
      </c>
      <c r="AE19" s="329">
        <f>INDEX($E$4:$I$203,$M15,COLUMNS($Y15:AA15))</f>
        <v>1710</v>
      </c>
      <c r="AF19" s="329">
        <f>INDEX($E$4:$I$203,$M15,COLUMNS($Y15:AB15))</f>
        <v>195</v>
      </c>
      <c r="AG19" s="330">
        <f>INDEX($E$4:$I$203,$M15,COLUMNS($Y15:AC15))</f>
        <v>1790</v>
      </c>
      <c r="AK19" s="878"/>
      <c r="AL19" s="873"/>
      <c r="AM19" s="279" t="s">
        <v>124</v>
      </c>
      <c r="AN19" s="331">
        <f>INDEX($R$4:$T$203,$X15,COLUMNS($AJ19:AJ19))</f>
        <v>3.2366071428571432E-2</v>
      </c>
      <c r="AO19" s="331">
        <f>INDEX($R$4:$T$203,$X15,COLUMNS($AJ19:AK19))</f>
        <v>1.4508928571428572E-2</v>
      </c>
      <c r="AP19" s="332">
        <f>INDEX($R$4:$T$203,$X15,COLUMNS($AJ19:AL19))</f>
        <v>0.953125</v>
      </c>
      <c r="AQ19" s="382"/>
    </row>
    <row r="20" spans="2:43" x14ac:dyDescent="0.3">
      <c r="D20" s="350" t="s">
        <v>112</v>
      </c>
      <c r="E20" s="350">
        <v>40</v>
      </c>
      <c r="F20" s="350">
        <v>20</v>
      </c>
      <c r="G20" s="350">
        <v>1295</v>
      </c>
      <c r="H20" s="350">
        <v>165</v>
      </c>
      <c r="I20" s="350">
        <v>1360</v>
      </c>
      <c r="J20" s="350" t="s">
        <v>145</v>
      </c>
      <c r="K20" s="350">
        <f>ROWS(J$5:$K21)</f>
        <v>17</v>
      </c>
      <c r="L20" s="350">
        <f t="shared" si="0"/>
        <v>17</v>
      </c>
      <c r="M20" s="350">
        <f>IFERROR(SMALL($L$4:$L$203,ROWS(L$4:L20)),"")</f>
        <v>17</v>
      </c>
      <c r="Q20" s="350" t="s">
        <v>112</v>
      </c>
      <c r="R20" s="350">
        <v>3.0927835051546393E-2</v>
      </c>
      <c r="S20" s="350">
        <v>1.3991163475699559E-2</v>
      </c>
      <c r="T20" s="350">
        <v>0.9550810014727541</v>
      </c>
      <c r="U20" s="350" t="s">
        <v>145</v>
      </c>
      <c r="V20" s="350">
        <f>ROWS($U$4:U20)</f>
        <v>17</v>
      </c>
      <c r="W20" s="350">
        <f t="shared" si="1"/>
        <v>17</v>
      </c>
      <c r="X20" s="350">
        <f>IFERROR(SMALL($W$4:$W$203,ROWS(W$4:W20)),"")</f>
        <v>17</v>
      </c>
      <c r="Y20" s="386"/>
      <c r="Z20" s="876"/>
      <c r="AA20" s="868" t="s">
        <v>151</v>
      </c>
      <c r="AB20" s="282" t="s">
        <v>3</v>
      </c>
      <c r="AC20" s="329">
        <f>INDEX($E$4:$I$203,$M16,COLUMNS($Y16:Y16))</f>
        <v>75</v>
      </c>
      <c r="AD20" s="329">
        <f>INDEX($E$4:$I$203,$M16,COLUMNS($Y16:Z16))</f>
        <v>15</v>
      </c>
      <c r="AE20" s="329">
        <f>INDEX($E$4:$I$203,$M16,COLUMNS($Y16:AA16))</f>
        <v>1485</v>
      </c>
      <c r="AF20" s="329">
        <f>INDEX($E$4:$I$203,$M16,COLUMNS($Y16:AB16))</f>
        <v>210</v>
      </c>
      <c r="AG20" s="330">
        <f>INDEX($E$4:$I$203,$M16,COLUMNS($Y16:AC16))</f>
        <v>1575</v>
      </c>
      <c r="AK20" s="878"/>
      <c r="AL20" s="873" t="s">
        <v>151</v>
      </c>
      <c r="AM20" s="279" t="s">
        <v>3</v>
      </c>
      <c r="AN20" s="331">
        <f>INDEX($R$4:$T$203,$X16,COLUMNS($AJ20:AJ20))</f>
        <v>4.8192771084337352E-2</v>
      </c>
      <c r="AO20" s="331">
        <f>INDEX($R$4:$T$203,$X16,COLUMNS($AJ20:AK20))</f>
        <v>9.5117311350665819E-3</v>
      </c>
      <c r="AP20" s="332">
        <f>INDEX($R$4:$T$203,$X16,COLUMNS($AJ20:AL20))</f>
        <v>0.94229549778059607</v>
      </c>
      <c r="AQ20" s="382"/>
    </row>
    <row r="21" spans="2:43" x14ac:dyDescent="0.3">
      <c r="D21" s="350" t="s">
        <v>124</v>
      </c>
      <c r="E21" s="350">
        <v>50</v>
      </c>
      <c r="F21" s="350">
        <v>15</v>
      </c>
      <c r="G21" s="350">
        <v>1345</v>
      </c>
      <c r="H21" s="350">
        <v>190</v>
      </c>
      <c r="I21" s="350">
        <v>1405</v>
      </c>
      <c r="J21" s="350" t="s">
        <v>145</v>
      </c>
      <c r="K21" s="350">
        <f>ROWS(J$5:$K22)</f>
        <v>18</v>
      </c>
      <c r="L21" s="350">
        <f t="shared" si="0"/>
        <v>18</v>
      </c>
      <c r="M21" s="350">
        <f>IFERROR(SMALL($L$4:$L$203,ROWS(L$4:L21)),"")</f>
        <v>18</v>
      </c>
      <c r="Q21" s="350" t="s">
        <v>124</v>
      </c>
      <c r="R21" s="350">
        <v>3.4139402560455195E-2</v>
      </c>
      <c r="S21" s="350">
        <v>9.9573257467994308E-3</v>
      </c>
      <c r="T21" s="350">
        <v>0.95590327169274536</v>
      </c>
      <c r="U21" s="350" t="s">
        <v>145</v>
      </c>
      <c r="V21" s="350">
        <f>ROWS($U$4:U21)</f>
        <v>18</v>
      </c>
      <c r="W21" s="350">
        <f t="shared" si="1"/>
        <v>18</v>
      </c>
      <c r="X21" s="350">
        <f>IFERROR(SMALL($W$4:$W$203,ROWS(W$4:W21)),"")</f>
        <v>18</v>
      </c>
      <c r="Y21" s="386"/>
      <c r="Z21" s="876"/>
      <c r="AA21" s="868"/>
      <c r="AB21" s="282" t="s">
        <v>112</v>
      </c>
      <c r="AC21" s="329">
        <f>INDEX($E$4:$I$203,$M17,COLUMNS($Y17:Y17))</f>
        <v>45</v>
      </c>
      <c r="AD21" s="329">
        <f>INDEX($E$4:$I$203,$M17,COLUMNS($Y17:Z17))</f>
        <v>20</v>
      </c>
      <c r="AE21" s="329">
        <f>INDEX($E$4:$I$203,$M17,COLUMNS($Y17:AA17))</f>
        <v>1465</v>
      </c>
      <c r="AF21" s="329">
        <f>INDEX($E$4:$I$203,$M17,COLUMNS($Y17:AB17))</f>
        <v>190</v>
      </c>
      <c r="AG21" s="330">
        <f>INDEX($E$4:$I$203,$M17,COLUMNS($Y17:AC17))</f>
        <v>1530</v>
      </c>
      <c r="AK21" s="878"/>
      <c r="AL21" s="873"/>
      <c r="AM21" s="279" t="s">
        <v>112</v>
      </c>
      <c r="AN21" s="331">
        <f>INDEX($R$4:$T$203,$X17,COLUMNS($AJ21:AJ21))</f>
        <v>3.0085022890778287E-2</v>
      </c>
      <c r="AO21" s="331">
        <f>INDEX($R$4:$T$203,$X17,COLUMNS($AJ21:AK21))</f>
        <v>1.3080444735120994E-2</v>
      </c>
      <c r="AP21" s="332">
        <f>INDEX($R$4:$T$203,$X17,COLUMNS($AJ21:AL21))</f>
        <v>0.95683453237410077</v>
      </c>
      <c r="AQ21" s="382"/>
    </row>
    <row r="22" spans="2:43" ht="15" customHeight="1" x14ac:dyDescent="0.3">
      <c r="B22" s="350" t="s">
        <v>208</v>
      </c>
      <c r="C22" s="350" t="s">
        <v>98</v>
      </c>
      <c r="D22" s="350" t="s">
        <v>3</v>
      </c>
      <c r="E22" s="350">
        <v>165</v>
      </c>
      <c r="F22" s="350">
        <v>45</v>
      </c>
      <c r="G22" s="350">
        <v>3520</v>
      </c>
      <c r="H22" s="350">
        <v>530</v>
      </c>
      <c r="I22" s="350">
        <v>3725</v>
      </c>
      <c r="J22" s="350" t="s">
        <v>145</v>
      </c>
      <c r="K22" s="350">
        <f>ROWS(J$5:$K23)</f>
        <v>19</v>
      </c>
      <c r="L22" s="350">
        <f t="shared" si="0"/>
        <v>19</v>
      </c>
      <c r="M22" s="350">
        <f>IFERROR(SMALL($L$4:$L$203,ROWS(L$4:L22)),"")</f>
        <v>19</v>
      </c>
      <c r="O22" s="350" t="s">
        <v>208</v>
      </c>
      <c r="P22" s="350" t="s">
        <v>98</v>
      </c>
      <c r="Q22" s="350" t="s">
        <v>3</v>
      </c>
      <c r="R22" s="350">
        <v>4.3770139634801287E-2</v>
      </c>
      <c r="S22" s="350">
        <v>1.154672395273899E-2</v>
      </c>
      <c r="T22" s="350">
        <v>0.94468313641245971</v>
      </c>
      <c r="U22" s="350" t="s">
        <v>145</v>
      </c>
      <c r="V22" s="350">
        <f>ROWS($U$4:U22)</f>
        <v>19</v>
      </c>
      <c r="W22" s="350">
        <f t="shared" si="1"/>
        <v>19</v>
      </c>
      <c r="X22" s="350">
        <f>IFERROR(SMALL($W$4:$W$203,ROWS(W$4:W22)),"")</f>
        <v>19</v>
      </c>
      <c r="Y22" s="386"/>
      <c r="Z22" s="876"/>
      <c r="AA22" s="868"/>
      <c r="AB22" s="282" t="s">
        <v>124</v>
      </c>
      <c r="AC22" s="329">
        <f>INDEX($E$4:$I$203,$M18,COLUMNS($Y18:Y18))</f>
        <v>40</v>
      </c>
      <c r="AD22" s="329">
        <f>INDEX($E$4:$I$203,$M18,COLUMNS($Y18:Z18))</f>
        <v>25</v>
      </c>
      <c r="AE22" s="329">
        <f>INDEX($E$4:$I$203,$M18,COLUMNS($Y18:AA18))</f>
        <v>1380</v>
      </c>
      <c r="AF22" s="329">
        <f>INDEX($E$4:$I$203,$M18,COLUMNS($Y18:AB18))</f>
        <v>180</v>
      </c>
      <c r="AG22" s="330">
        <f>INDEX($E$4:$I$203,$M18,COLUMNS($Y18:AC18))</f>
        <v>1445</v>
      </c>
      <c r="AK22" s="878"/>
      <c r="AL22" s="873"/>
      <c r="AM22" s="279" t="s">
        <v>124</v>
      </c>
      <c r="AN22" s="331">
        <f>INDEX($R$4:$T$203,$X18,COLUMNS($AJ22:AJ22))</f>
        <v>2.6334026334026334E-2</v>
      </c>
      <c r="AO22" s="331">
        <f>INDEX($R$4:$T$203,$X18,COLUMNS($AJ22:AK22))</f>
        <v>1.6632016632016633E-2</v>
      </c>
      <c r="AP22" s="332">
        <f>INDEX($R$4:$T$203,$X18,COLUMNS($AJ22:AL22))</f>
        <v>0.95703395703395699</v>
      </c>
      <c r="AQ22" s="382"/>
    </row>
    <row r="23" spans="2:43" x14ac:dyDescent="0.3">
      <c r="D23" s="350" t="s">
        <v>112</v>
      </c>
      <c r="E23" s="350">
        <v>130</v>
      </c>
      <c r="F23" s="350">
        <v>40</v>
      </c>
      <c r="G23" s="350">
        <v>3360</v>
      </c>
      <c r="H23" s="350">
        <v>490</v>
      </c>
      <c r="I23" s="350">
        <v>3530</v>
      </c>
      <c r="J23" s="350" t="s">
        <v>145</v>
      </c>
      <c r="K23" s="350">
        <f>ROWS(J$5:$K24)</f>
        <v>20</v>
      </c>
      <c r="L23" s="350">
        <f t="shared" si="0"/>
        <v>20</v>
      </c>
      <c r="M23" s="350">
        <f>IFERROR(SMALL($L$4:$L$203,ROWS(L$4:L23)),"")</f>
        <v>20</v>
      </c>
      <c r="Q23" s="350" t="s">
        <v>112</v>
      </c>
      <c r="R23" s="350">
        <v>3.6837631056956643E-2</v>
      </c>
      <c r="S23" s="350">
        <v>1.1618022102578634E-2</v>
      </c>
      <c r="T23" s="350">
        <v>0.95154434684046474</v>
      </c>
      <c r="U23" s="350" t="s">
        <v>145</v>
      </c>
      <c r="V23" s="350">
        <f>ROWS($U$4:U23)</f>
        <v>20</v>
      </c>
      <c r="W23" s="350">
        <f t="shared" si="1"/>
        <v>20</v>
      </c>
      <c r="X23" s="350">
        <f>IFERROR(SMALL($W$4:$W$203,ROWS(W$4:W23)),"")</f>
        <v>20</v>
      </c>
      <c r="Y23" s="386"/>
      <c r="Z23" s="876"/>
      <c r="AA23" s="868" t="s">
        <v>111</v>
      </c>
      <c r="AB23" s="282" t="s">
        <v>3</v>
      </c>
      <c r="AC23" s="329">
        <f>INDEX($E$4:$I$203,$M19,COLUMNS($Y19:Y19))</f>
        <v>65</v>
      </c>
      <c r="AD23" s="329">
        <f>INDEX($E$4:$I$203,$M19,COLUMNS($Y19:Z19))</f>
        <v>20</v>
      </c>
      <c r="AE23" s="329">
        <f>INDEX($E$4:$I$203,$M19,COLUMNS($Y19:AA19))</f>
        <v>1310</v>
      </c>
      <c r="AF23" s="329">
        <f>INDEX($E$4:$I$203,$M19,COLUMNS($Y19:AB19))</f>
        <v>215</v>
      </c>
      <c r="AG23" s="330">
        <f>INDEX($E$4:$I$203,$M19,COLUMNS($Y19:AC19))</f>
        <v>1395</v>
      </c>
      <c r="AK23" s="878"/>
      <c r="AL23" s="873" t="s">
        <v>111</v>
      </c>
      <c r="AM23" s="279" t="s">
        <v>3</v>
      </c>
      <c r="AN23" s="331">
        <f>INDEX($R$4:$T$203,$X19,COLUMNS($AJ23:AJ23))</f>
        <v>4.5878136200716846E-2</v>
      </c>
      <c r="AO23" s="331">
        <f>INDEX($R$4:$T$203,$X19,COLUMNS($AJ23:AK23))</f>
        <v>1.4336917562724014E-2</v>
      </c>
      <c r="AP23" s="332">
        <f>INDEX($R$4:$T$203,$X19,COLUMNS($AJ23:AL23))</f>
        <v>0.93978494623655917</v>
      </c>
    </row>
    <row r="24" spans="2:43" x14ac:dyDescent="0.3">
      <c r="D24" s="350" t="s">
        <v>124</v>
      </c>
      <c r="E24" s="350">
        <v>125</v>
      </c>
      <c r="F24" s="350">
        <v>40</v>
      </c>
      <c r="G24" s="350">
        <v>3500</v>
      </c>
      <c r="H24" s="350">
        <v>430</v>
      </c>
      <c r="I24" s="350">
        <v>3670</v>
      </c>
      <c r="J24" s="350" t="s">
        <v>145</v>
      </c>
      <c r="K24" s="350">
        <f>ROWS(J$5:$K25)</f>
        <v>21</v>
      </c>
      <c r="L24" s="350">
        <f t="shared" si="0"/>
        <v>21</v>
      </c>
      <c r="M24" s="350">
        <f>IFERROR(SMALL($L$4:$L$203,ROWS(L$4:L24)),"")</f>
        <v>21</v>
      </c>
      <c r="Q24" s="350" t="s">
        <v>124</v>
      </c>
      <c r="R24" s="350">
        <v>3.4604904632152586E-2</v>
      </c>
      <c r="S24" s="350">
        <v>1.1444141689373298E-2</v>
      </c>
      <c r="T24" s="350">
        <v>0.95395095367847416</v>
      </c>
      <c r="U24" s="350" t="s">
        <v>145</v>
      </c>
      <c r="V24" s="350">
        <f>ROWS($U$4:U24)</f>
        <v>21</v>
      </c>
      <c r="W24" s="350">
        <f t="shared" si="1"/>
        <v>21</v>
      </c>
      <c r="X24" s="350">
        <f>IFERROR(SMALL($W$4:$W$203,ROWS(W$4:W24)),"")</f>
        <v>21</v>
      </c>
      <c r="Y24" s="386"/>
      <c r="Z24" s="876"/>
      <c r="AA24" s="868"/>
      <c r="AB24" s="282" t="s">
        <v>112</v>
      </c>
      <c r="AC24" s="329">
        <f>INDEX($E$4:$I$203,$M20,COLUMNS($Y20:Y20))</f>
        <v>40</v>
      </c>
      <c r="AD24" s="329">
        <f>INDEX($E$4:$I$203,$M20,COLUMNS($Y20:Z20))</f>
        <v>20</v>
      </c>
      <c r="AE24" s="329">
        <f>INDEX($E$4:$I$203,$M20,COLUMNS($Y20:AA20))</f>
        <v>1295</v>
      </c>
      <c r="AF24" s="329">
        <f>INDEX($E$4:$I$203,$M20,COLUMNS($Y20:AB20))</f>
        <v>165</v>
      </c>
      <c r="AG24" s="330">
        <f>INDEX($E$4:$I$203,$M20,COLUMNS($Y20:AC20))</f>
        <v>1360</v>
      </c>
      <c r="AK24" s="878"/>
      <c r="AL24" s="873"/>
      <c r="AM24" s="279" t="s">
        <v>112</v>
      </c>
      <c r="AN24" s="331">
        <f>INDEX($R$4:$T$203,$X20,COLUMNS($AJ24:AJ24))</f>
        <v>3.0927835051546393E-2</v>
      </c>
      <c r="AO24" s="331">
        <f>INDEX($R$4:$T$203,$X20,COLUMNS($AJ24:AK24))</f>
        <v>1.3991163475699559E-2</v>
      </c>
      <c r="AP24" s="332">
        <f>INDEX($R$4:$T$203,$X20,COLUMNS($AJ24:AL24))</f>
        <v>0.9550810014727541</v>
      </c>
    </row>
    <row r="25" spans="2:43" x14ac:dyDescent="0.3">
      <c r="C25" s="350" t="s">
        <v>99</v>
      </c>
      <c r="D25" s="350" t="s">
        <v>3</v>
      </c>
      <c r="E25" s="350">
        <v>210</v>
      </c>
      <c r="F25" s="350">
        <v>55</v>
      </c>
      <c r="G25" s="350">
        <v>4540</v>
      </c>
      <c r="H25" s="350">
        <v>725</v>
      </c>
      <c r="I25" s="350">
        <v>4800</v>
      </c>
      <c r="J25" s="350" t="s">
        <v>145</v>
      </c>
      <c r="K25" s="350">
        <f>ROWS(J$5:$K26)</f>
        <v>22</v>
      </c>
      <c r="L25" s="350">
        <f t="shared" si="0"/>
        <v>22</v>
      </c>
      <c r="M25" s="350">
        <f>IFERROR(SMALL($L$4:$L$203,ROWS(L$4:L25)),"")</f>
        <v>22</v>
      </c>
      <c r="P25" s="350" t="s">
        <v>99</v>
      </c>
      <c r="Q25" s="350" t="s">
        <v>3</v>
      </c>
      <c r="R25" s="350">
        <v>4.3315285297792584E-2</v>
      </c>
      <c r="S25" s="350">
        <v>1.1661807580174927E-2</v>
      </c>
      <c r="T25" s="350">
        <v>0.94502290712203252</v>
      </c>
      <c r="U25" s="350" t="s">
        <v>145</v>
      </c>
      <c r="V25" s="350">
        <f>ROWS($U$4:U25)</f>
        <v>22</v>
      </c>
      <c r="W25" s="350">
        <f t="shared" si="1"/>
        <v>22</v>
      </c>
      <c r="X25" s="350">
        <f>IFERROR(SMALL($W$4:$W$203,ROWS(W$4:W25)),"")</f>
        <v>22</v>
      </c>
      <c r="Y25" s="386"/>
      <c r="Z25" s="877"/>
      <c r="AA25" s="880"/>
      <c r="AB25" s="293" t="s">
        <v>124</v>
      </c>
      <c r="AC25" s="336">
        <f>INDEX($E$4:$I$203,$M21,COLUMNS($Y21:Y21))</f>
        <v>50</v>
      </c>
      <c r="AD25" s="336">
        <f>INDEX($E$4:$I$203,$M21,COLUMNS($Y21:Z21))</f>
        <v>15</v>
      </c>
      <c r="AE25" s="336">
        <f>INDEX($E$4:$I$203,$M21,COLUMNS($Y21:AA21))</f>
        <v>1345</v>
      </c>
      <c r="AF25" s="336">
        <f>INDEX($E$4:$I$203,$M21,COLUMNS($Y21:AB21))</f>
        <v>190</v>
      </c>
      <c r="AG25" s="337">
        <f>INDEX($E$4:$I$203,$M21,COLUMNS($Y21:AC21))</f>
        <v>1405</v>
      </c>
      <c r="AK25" s="879"/>
      <c r="AL25" s="881"/>
      <c r="AM25" s="286" t="s">
        <v>124</v>
      </c>
      <c r="AN25" s="338">
        <f>INDEX($R$4:$T$203,$X21,COLUMNS($AJ25:AJ25))</f>
        <v>3.4139402560455195E-2</v>
      </c>
      <c r="AO25" s="338">
        <f>INDEX($R$4:$T$203,$X21,COLUMNS($AJ25:AK25))</f>
        <v>9.9573257467994308E-3</v>
      </c>
      <c r="AP25" s="339">
        <f>INDEX($R$4:$T$203,$X21,COLUMNS($AJ25:AL25))</f>
        <v>0.95590327169274536</v>
      </c>
    </row>
    <row r="26" spans="2:43" x14ac:dyDescent="0.3">
      <c r="D26" s="350" t="s">
        <v>112</v>
      </c>
      <c r="E26" s="350">
        <v>180</v>
      </c>
      <c r="F26" s="350">
        <v>60</v>
      </c>
      <c r="G26" s="350">
        <v>4780</v>
      </c>
      <c r="H26" s="350">
        <v>655</v>
      </c>
      <c r="I26" s="350">
        <v>5020</v>
      </c>
      <c r="J26" s="350" t="s">
        <v>145</v>
      </c>
      <c r="K26" s="350">
        <f>ROWS(J$5:$K27)</f>
        <v>23</v>
      </c>
      <c r="L26" s="350">
        <f t="shared" si="0"/>
        <v>23</v>
      </c>
      <c r="M26" s="350">
        <f>IFERROR(SMALL($L$4:$L$203,ROWS(L$4:L26)),"")</f>
        <v>23</v>
      </c>
      <c r="Q26" s="350" t="s">
        <v>112</v>
      </c>
      <c r="R26" s="350">
        <v>3.5650268870742879E-2</v>
      </c>
      <c r="S26" s="350">
        <v>1.1949810794662417E-2</v>
      </c>
      <c r="T26" s="350">
        <v>0.95239992033459475</v>
      </c>
      <c r="U26" s="350" t="s">
        <v>145</v>
      </c>
      <c r="V26" s="350">
        <f>ROWS($U$4:U26)</f>
        <v>23</v>
      </c>
      <c r="W26" s="350">
        <f t="shared" si="1"/>
        <v>23</v>
      </c>
      <c r="X26" s="350">
        <f>IFERROR(SMALL($W$4:$W$203,ROWS(W$4:W26)),"")</f>
        <v>23</v>
      </c>
      <c r="Y26" s="386"/>
      <c r="Z26" s="865" t="s">
        <v>208</v>
      </c>
      <c r="AA26" s="866" t="s">
        <v>98</v>
      </c>
      <c r="AB26" s="276" t="s">
        <v>3</v>
      </c>
      <c r="AC26" s="325">
        <f>INDEX($E$4:$I$203,$M22,COLUMNS($Y22:Y22))</f>
        <v>165</v>
      </c>
      <c r="AD26" s="325">
        <f>INDEX($E$4:$I$203,$M22,COLUMNS($Y22:Z22))</f>
        <v>45</v>
      </c>
      <c r="AE26" s="325">
        <f>INDEX($E$4:$I$203,$M22,COLUMNS($Y22:AA22))</f>
        <v>3520</v>
      </c>
      <c r="AF26" s="325">
        <f>INDEX($E$4:$I$203,$M22,COLUMNS($Y22:AB22))</f>
        <v>530</v>
      </c>
      <c r="AG26" s="326">
        <f>INDEX($E$4:$I$203,$M22,COLUMNS($Y22:AC22))</f>
        <v>3725</v>
      </c>
      <c r="AK26" s="886" t="s">
        <v>208</v>
      </c>
      <c r="AL26" s="872" t="s">
        <v>98</v>
      </c>
      <c r="AM26" s="277" t="s">
        <v>3</v>
      </c>
      <c r="AN26" s="327">
        <f>INDEX($R$4:$T$203,$X22,COLUMNS($AJ26:AJ26))</f>
        <v>4.3770139634801287E-2</v>
      </c>
      <c r="AO26" s="327">
        <f>INDEX($R$4:$T$203,$X22,COLUMNS($AJ26:AK26))</f>
        <v>1.154672395273899E-2</v>
      </c>
      <c r="AP26" s="328">
        <f>INDEX($R$4:$T$203,$X22,COLUMNS($AJ26:AL26))</f>
        <v>0.94468313641245971</v>
      </c>
    </row>
    <row r="27" spans="2:43" x14ac:dyDescent="0.3">
      <c r="D27" s="350" t="s">
        <v>124</v>
      </c>
      <c r="E27" s="350">
        <v>165</v>
      </c>
      <c r="F27" s="350">
        <v>65</v>
      </c>
      <c r="G27" s="350">
        <v>5135</v>
      </c>
      <c r="H27" s="350">
        <v>635</v>
      </c>
      <c r="I27" s="350">
        <v>5365</v>
      </c>
      <c r="J27" s="350" t="s">
        <v>145</v>
      </c>
      <c r="K27" s="350">
        <f>ROWS(J$5:$K28)</f>
        <v>24</v>
      </c>
      <c r="L27" s="350">
        <f t="shared" si="0"/>
        <v>24</v>
      </c>
      <c r="M27" s="350">
        <f>IFERROR(SMALL($L$4:$L$203,ROWS(L$4:L27)),"")</f>
        <v>24</v>
      </c>
      <c r="Q27" s="350" t="s">
        <v>124</v>
      </c>
      <c r="R27" s="350">
        <v>3.1116079746599589E-2</v>
      </c>
      <c r="S27" s="350">
        <v>1.2297372833985467E-2</v>
      </c>
      <c r="T27" s="350">
        <v>0.95658654741941496</v>
      </c>
      <c r="U27" s="350" t="s">
        <v>145</v>
      </c>
      <c r="V27" s="350">
        <f>ROWS($U$4:U27)</f>
        <v>24</v>
      </c>
      <c r="W27" s="350">
        <f t="shared" si="1"/>
        <v>24</v>
      </c>
      <c r="X27" s="350">
        <f>IFERROR(SMALL($W$4:$W$203,ROWS(W$4:W27)),"")</f>
        <v>24</v>
      </c>
      <c r="Y27" s="386"/>
      <c r="Z27" s="867"/>
      <c r="AA27" s="868"/>
      <c r="AB27" s="282" t="s">
        <v>112</v>
      </c>
      <c r="AC27" s="329">
        <f>INDEX($E$4:$I$203,$M23,COLUMNS($Y23:Y23))</f>
        <v>130</v>
      </c>
      <c r="AD27" s="329">
        <f>INDEX($E$4:$I$203,$M23,COLUMNS($Y23:Z23))</f>
        <v>40</v>
      </c>
      <c r="AE27" s="329">
        <f>INDEX($E$4:$I$203,$M23,COLUMNS($Y23:AA23))</f>
        <v>3360</v>
      </c>
      <c r="AF27" s="329">
        <f>INDEX($E$4:$I$203,$M23,COLUMNS($Y23:AB23))</f>
        <v>490</v>
      </c>
      <c r="AG27" s="330">
        <f>INDEX($E$4:$I$203,$M23,COLUMNS($Y23:AC23))</f>
        <v>3530</v>
      </c>
      <c r="AK27" s="878"/>
      <c r="AL27" s="873"/>
      <c r="AM27" s="279" t="s">
        <v>112</v>
      </c>
      <c r="AN27" s="331">
        <f>INDEX($R$4:$T$203,$X23,COLUMNS($AJ27:AJ27))</f>
        <v>3.6837631056956643E-2</v>
      </c>
      <c r="AO27" s="331">
        <f>INDEX($R$4:$T$203,$X23,COLUMNS($AJ27:AK27))</f>
        <v>1.1618022102578634E-2</v>
      </c>
      <c r="AP27" s="332">
        <f>INDEX($R$4:$T$203,$X23,COLUMNS($AJ27:AL27))</f>
        <v>0.95154434684046474</v>
      </c>
    </row>
    <row r="28" spans="2:43" x14ac:dyDescent="0.3">
      <c r="C28" s="350" t="s">
        <v>526</v>
      </c>
      <c r="E28" s="350">
        <v>0</v>
      </c>
      <c r="F28" s="350">
        <v>0</v>
      </c>
      <c r="G28" s="350">
        <v>0</v>
      </c>
      <c r="H28" s="350">
        <v>0</v>
      </c>
      <c r="I28" s="350">
        <v>0</v>
      </c>
      <c r="J28" s="350" t="s">
        <v>145</v>
      </c>
      <c r="K28" s="350">
        <f>ROWS(J$5:$K29)</f>
        <v>25</v>
      </c>
      <c r="L28" s="350">
        <f t="shared" si="0"/>
        <v>25</v>
      </c>
      <c r="M28" s="350">
        <f>IFERROR(SMALL($L$4:$L$203,ROWS(L$4:L28)),"")</f>
        <v>25</v>
      </c>
      <c r="P28" s="350" t="s">
        <v>526</v>
      </c>
      <c r="U28" s="350" t="s">
        <v>145</v>
      </c>
      <c r="V28" s="350">
        <f>ROWS($U$4:U28)</f>
        <v>25</v>
      </c>
      <c r="W28" s="350">
        <f t="shared" si="1"/>
        <v>25</v>
      </c>
      <c r="X28" s="350">
        <f>IFERROR(SMALL($W$4:$W$203,ROWS(W$4:W28)),"")</f>
        <v>25</v>
      </c>
      <c r="Y28" s="386"/>
      <c r="Z28" s="867"/>
      <c r="AA28" s="868"/>
      <c r="AB28" s="282" t="s">
        <v>124</v>
      </c>
      <c r="AC28" s="329">
        <f>INDEX($E$4:$I$203,$M24,COLUMNS($Y24:Y24))</f>
        <v>125</v>
      </c>
      <c r="AD28" s="329">
        <f>INDEX($E$4:$I$203,$M24,COLUMNS($Y24:Z24))</f>
        <v>40</v>
      </c>
      <c r="AE28" s="329">
        <f>INDEX($E$4:$I$203,$M24,COLUMNS($Y24:AA24))</f>
        <v>3500</v>
      </c>
      <c r="AF28" s="329">
        <f>INDEX($E$4:$I$203,$M24,COLUMNS($Y24:AB24))</f>
        <v>430</v>
      </c>
      <c r="AG28" s="330">
        <f>INDEX($E$4:$I$203,$M24,COLUMNS($Y24:AC24))</f>
        <v>3670</v>
      </c>
      <c r="AK28" s="878"/>
      <c r="AL28" s="873"/>
      <c r="AM28" s="279" t="s">
        <v>124</v>
      </c>
      <c r="AN28" s="331">
        <f>INDEX($R$4:$T$203,$X24,COLUMNS($AJ28:AJ28))</f>
        <v>3.4604904632152586E-2</v>
      </c>
      <c r="AO28" s="331">
        <f>INDEX($R$4:$T$203,$X24,COLUMNS($AJ28:AK28))</f>
        <v>1.1444141689373298E-2</v>
      </c>
      <c r="AP28" s="332">
        <f>INDEX($R$4:$T$203,$X24,COLUMNS($AJ28:AL28))</f>
        <v>0.95395095367847416</v>
      </c>
    </row>
    <row r="29" spans="2:43" ht="15" customHeight="1" x14ac:dyDescent="0.3">
      <c r="B29" s="350" t="s">
        <v>133</v>
      </c>
      <c r="C29" s="350" t="s">
        <v>100</v>
      </c>
      <c r="D29" s="350" t="s">
        <v>3</v>
      </c>
      <c r="E29" s="350">
        <v>30</v>
      </c>
      <c r="F29" s="350">
        <v>5</v>
      </c>
      <c r="G29" s="350">
        <v>510</v>
      </c>
      <c r="H29" s="350">
        <v>85</v>
      </c>
      <c r="I29" s="350">
        <v>545</v>
      </c>
      <c r="J29" s="350" t="s">
        <v>145</v>
      </c>
      <c r="K29" s="350">
        <f>ROWS(J$5:$K30)</f>
        <v>26</v>
      </c>
      <c r="L29" s="350">
        <f t="shared" si="0"/>
        <v>26</v>
      </c>
      <c r="M29" s="350">
        <f>IFERROR(SMALL($L$4:$L$203,ROWS(L$4:L29)),"")</f>
        <v>26</v>
      </c>
      <c r="O29" s="350" t="s">
        <v>133</v>
      </c>
      <c r="P29" s="350" t="s">
        <v>100</v>
      </c>
      <c r="Q29" s="350" t="s">
        <v>3</v>
      </c>
      <c r="R29" s="350">
        <v>5.5045871559633031E-2</v>
      </c>
      <c r="S29" s="350">
        <v>1.1009174311926606E-2</v>
      </c>
      <c r="T29" s="350">
        <v>0.93394495412844036</v>
      </c>
      <c r="U29" s="350" t="s">
        <v>145</v>
      </c>
      <c r="V29" s="350">
        <f>ROWS($U$4:U29)</f>
        <v>26</v>
      </c>
      <c r="W29" s="350">
        <f t="shared" si="1"/>
        <v>26</v>
      </c>
      <c r="X29" s="350">
        <f>IFERROR(SMALL($W$4:$W$203,ROWS(W$4:W29)),"")</f>
        <v>26</v>
      </c>
      <c r="Y29" s="386"/>
      <c r="Z29" s="867"/>
      <c r="AA29" s="868" t="s">
        <v>99</v>
      </c>
      <c r="AB29" s="282" t="s">
        <v>3</v>
      </c>
      <c r="AC29" s="329">
        <f>INDEX($E$4:$I$203,$M25,COLUMNS($Y25:Y25))</f>
        <v>210</v>
      </c>
      <c r="AD29" s="329">
        <f>INDEX($E$4:$I$203,$M25,COLUMNS($Y25:Z25))</f>
        <v>55</v>
      </c>
      <c r="AE29" s="329">
        <f>INDEX($E$4:$I$203,$M25,COLUMNS($Y25:AA25))</f>
        <v>4540</v>
      </c>
      <c r="AF29" s="329">
        <f>INDEX($E$4:$I$203,$M25,COLUMNS($Y25:AB25))</f>
        <v>725</v>
      </c>
      <c r="AG29" s="330">
        <f>INDEX($E$4:$I$203,$M25,COLUMNS($Y25:AC25))</f>
        <v>4800</v>
      </c>
      <c r="AK29" s="878"/>
      <c r="AL29" s="873" t="s">
        <v>99</v>
      </c>
      <c r="AM29" s="279" t="s">
        <v>3</v>
      </c>
      <c r="AN29" s="331">
        <f>INDEX($R$4:$T$203,$X25,COLUMNS($AJ29:AJ29))</f>
        <v>4.3315285297792584E-2</v>
      </c>
      <c r="AO29" s="331">
        <f>INDEX($R$4:$T$203,$X25,COLUMNS($AJ29:AK29))</f>
        <v>1.1661807580174927E-2</v>
      </c>
      <c r="AP29" s="332">
        <f>INDEX($R$4:$T$203,$X25,COLUMNS($AJ29:AL29))</f>
        <v>0.94502290712203252</v>
      </c>
    </row>
    <row r="30" spans="2:43" x14ac:dyDescent="0.3">
      <c r="D30" s="350" t="s">
        <v>112</v>
      </c>
      <c r="E30" s="350">
        <v>15</v>
      </c>
      <c r="F30" s="350">
        <v>10</v>
      </c>
      <c r="G30" s="350">
        <v>515</v>
      </c>
      <c r="H30" s="350">
        <v>95</v>
      </c>
      <c r="I30" s="350">
        <v>540</v>
      </c>
      <c r="J30" s="350" t="s">
        <v>145</v>
      </c>
      <c r="K30" s="350">
        <f>ROWS(J$5:$K31)</f>
        <v>27</v>
      </c>
      <c r="L30" s="350">
        <f t="shared" si="0"/>
        <v>27</v>
      </c>
      <c r="M30" s="350">
        <f>IFERROR(SMALL($L$4:$L$203,ROWS(L$4:L30)),"")</f>
        <v>27</v>
      </c>
      <c r="Q30" s="350" t="s">
        <v>112</v>
      </c>
      <c r="R30" s="350">
        <v>2.7829313543599257E-2</v>
      </c>
      <c r="S30" s="350">
        <v>1.4842300556586271E-2</v>
      </c>
      <c r="T30" s="350">
        <v>0.9573283858998145</v>
      </c>
      <c r="U30" s="350" t="s">
        <v>145</v>
      </c>
      <c r="V30" s="350">
        <f>ROWS($U$4:U30)</f>
        <v>27</v>
      </c>
      <c r="W30" s="350">
        <f t="shared" si="1"/>
        <v>27</v>
      </c>
      <c r="X30" s="350">
        <f>IFERROR(SMALL($W$4:$W$203,ROWS(W$4:W30)),"")</f>
        <v>27</v>
      </c>
      <c r="Y30" s="386"/>
      <c r="Z30" s="867"/>
      <c r="AA30" s="868"/>
      <c r="AB30" s="282" t="s">
        <v>112</v>
      </c>
      <c r="AC30" s="329">
        <f>INDEX($E$4:$I$203,$M26,COLUMNS($Y26:Y26))</f>
        <v>180</v>
      </c>
      <c r="AD30" s="329">
        <f>INDEX($E$4:$I$203,$M26,COLUMNS($Y26:Z26))</f>
        <v>60</v>
      </c>
      <c r="AE30" s="329">
        <f>INDEX($E$4:$I$203,$M26,COLUMNS($Y26:AA26))</f>
        <v>4780</v>
      </c>
      <c r="AF30" s="329">
        <f>INDEX($E$4:$I$203,$M26,COLUMNS($Y26:AB26))</f>
        <v>655</v>
      </c>
      <c r="AG30" s="330">
        <f>INDEX($E$4:$I$203,$M26,COLUMNS($Y26:AC26))</f>
        <v>5020</v>
      </c>
      <c r="AK30" s="878"/>
      <c r="AL30" s="873"/>
      <c r="AM30" s="279" t="s">
        <v>112</v>
      </c>
      <c r="AN30" s="331">
        <f>INDEX($R$4:$T$203,$X26,COLUMNS($AJ30:AJ30))</f>
        <v>3.5650268870742879E-2</v>
      </c>
      <c r="AO30" s="331">
        <f>INDEX($R$4:$T$203,$X26,COLUMNS($AJ30:AK30))</f>
        <v>1.1949810794662417E-2</v>
      </c>
      <c r="AP30" s="332">
        <f>INDEX($R$4:$T$203,$X26,COLUMNS($AJ30:AL30))</f>
        <v>0.95239992033459475</v>
      </c>
    </row>
    <row r="31" spans="2:43" x14ac:dyDescent="0.3">
      <c r="D31" s="350" t="s">
        <v>124</v>
      </c>
      <c r="E31" s="350">
        <v>10</v>
      </c>
      <c r="F31" s="350">
        <v>10</v>
      </c>
      <c r="G31" s="350">
        <v>530</v>
      </c>
      <c r="H31" s="350">
        <v>75</v>
      </c>
      <c r="I31" s="350">
        <v>545</v>
      </c>
      <c r="J31" s="350" t="s">
        <v>145</v>
      </c>
      <c r="K31" s="350">
        <f>ROWS(J$5:$K32)</f>
        <v>28</v>
      </c>
      <c r="L31" s="350">
        <f t="shared" si="0"/>
        <v>28</v>
      </c>
      <c r="M31" s="350">
        <f>IFERROR(SMALL($L$4:$L$203,ROWS(L$4:L31)),"")</f>
        <v>28</v>
      </c>
      <c r="Q31" s="350" t="s">
        <v>124</v>
      </c>
      <c r="R31" s="350">
        <v>2.0109689213893969E-2</v>
      </c>
      <c r="S31" s="350">
        <v>1.4625228519195612E-2</v>
      </c>
      <c r="T31" s="350">
        <v>0.96526508226691043</v>
      </c>
      <c r="U31" s="350" t="s">
        <v>145</v>
      </c>
      <c r="V31" s="350">
        <f>ROWS($U$4:U31)</f>
        <v>28</v>
      </c>
      <c r="W31" s="350">
        <f t="shared" si="1"/>
        <v>28</v>
      </c>
      <c r="X31" s="350">
        <f>IFERROR(SMALL($W$4:$W$203,ROWS(W$4:W31)),"")</f>
        <v>28</v>
      </c>
      <c r="Y31" s="386"/>
      <c r="Z31" s="867"/>
      <c r="AA31" s="868"/>
      <c r="AB31" s="282" t="s">
        <v>124</v>
      </c>
      <c r="AC31" s="329">
        <f>INDEX($E$4:$I$203,$M27,COLUMNS($Y27:Y27))</f>
        <v>165</v>
      </c>
      <c r="AD31" s="329">
        <f>INDEX($E$4:$I$203,$M27,COLUMNS($Y27:Z27))</f>
        <v>65</v>
      </c>
      <c r="AE31" s="329">
        <f>INDEX($E$4:$I$203,$M27,COLUMNS($Y27:AA27))</f>
        <v>5135</v>
      </c>
      <c r="AF31" s="329">
        <f>INDEX($E$4:$I$203,$M27,COLUMNS($Y27:AB27))</f>
        <v>635</v>
      </c>
      <c r="AG31" s="330">
        <f>INDEX($E$4:$I$203,$M27,COLUMNS($Y27:AC27))</f>
        <v>5365</v>
      </c>
      <c r="AK31" s="878"/>
      <c r="AL31" s="873"/>
      <c r="AM31" s="279" t="s">
        <v>124</v>
      </c>
      <c r="AN31" s="331">
        <f>INDEX($R$4:$T$203,$X27,COLUMNS($AJ31:AJ31))</f>
        <v>3.1116079746599589E-2</v>
      </c>
      <c r="AO31" s="331">
        <f>INDEX($R$4:$T$203,$X27,COLUMNS($AJ31:AK31))</f>
        <v>1.2297372833985467E-2</v>
      </c>
      <c r="AP31" s="332">
        <f>INDEX($R$4:$T$203,$X27,COLUMNS($AJ31:AL31))</f>
        <v>0.95658654741941496</v>
      </c>
    </row>
    <row r="32" spans="2:43" x14ac:dyDescent="0.3">
      <c r="C32" s="350" t="s">
        <v>603</v>
      </c>
      <c r="D32" s="350" t="s">
        <v>3</v>
      </c>
      <c r="E32" s="350">
        <v>340</v>
      </c>
      <c r="F32" s="350">
        <v>95</v>
      </c>
      <c r="G32" s="350">
        <v>7530</v>
      </c>
      <c r="H32" s="350">
        <v>1170</v>
      </c>
      <c r="I32" s="350">
        <v>7965</v>
      </c>
      <c r="J32" s="350" t="s">
        <v>145</v>
      </c>
      <c r="K32" s="350">
        <f>ROWS(J$5:$K33)</f>
        <v>29</v>
      </c>
      <c r="L32" s="350">
        <f t="shared" si="0"/>
        <v>29</v>
      </c>
      <c r="M32" s="350">
        <f>IFERROR(SMALL($L$4:$L$203,ROWS(L$4:L32)),"")</f>
        <v>29</v>
      </c>
      <c r="P32" s="350" t="s">
        <v>603</v>
      </c>
      <c r="Q32" s="350" t="s">
        <v>3</v>
      </c>
      <c r="R32" s="350">
        <v>4.2932462967612356E-2</v>
      </c>
      <c r="S32" s="350">
        <v>1.1674617122771781E-2</v>
      </c>
      <c r="T32" s="350">
        <v>0.94539291990961583</v>
      </c>
      <c r="U32" s="350" t="s">
        <v>145</v>
      </c>
      <c r="V32" s="350">
        <f>ROWS($U$4:U32)</f>
        <v>29</v>
      </c>
      <c r="W32" s="350">
        <f t="shared" si="1"/>
        <v>29</v>
      </c>
      <c r="X32" s="350">
        <f>IFERROR(SMALL($W$4:$W$203,ROWS(W$4:W32)),"")</f>
        <v>29</v>
      </c>
      <c r="Y32" s="386"/>
      <c r="Z32" s="882"/>
      <c r="AA32" s="340" t="s">
        <v>527</v>
      </c>
      <c r="AB32" s="341"/>
      <c r="AC32" s="342"/>
      <c r="AD32" s="342"/>
      <c r="AE32" s="342"/>
      <c r="AF32" s="342"/>
      <c r="AG32" s="343"/>
      <c r="AK32" s="879"/>
      <c r="AL32" s="340" t="s">
        <v>527</v>
      </c>
      <c r="AM32" s="664"/>
      <c r="AN32" s="338"/>
      <c r="AO32" s="338"/>
      <c r="AP32" s="339"/>
    </row>
    <row r="33" spans="2:42" x14ac:dyDescent="0.3">
      <c r="D33" s="350" t="s">
        <v>112</v>
      </c>
      <c r="E33" s="350">
        <v>295</v>
      </c>
      <c r="F33" s="350">
        <v>95</v>
      </c>
      <c r="G33" s="350">
        <v>7610</v>
      </c>
      <c r="H33" s="350">
        <v>1050</v>
      </c>
      <c r="I33" s="350">
        <v>8000</v>
      </c>
      <c r="J33" s="350" t="s">
        <v>145</v>
      </c>
      <c r="K33" s="350">
        <f>ROWS(J$5:$K34)</f>
        <v>30</v>
      </c>
      <c r="L33" s="350">
        <f t="shared" si="0"/>
        <v>30</v>
      </c>
      <c r="M33" s="350">
        <f>IFERROR(SMALL($L$4:$L$203,ROWS(L$4:L33)),"")</f>
        <v>30</v>
      </c>
      <c r="Q33" s="350" t="s">
        <v>112</v>
      </c>
      <c r="R33" s="350">
        <v>3.6745406824146981E-2</v>
      </c>
      <c r="S33" s="350">
        <v>1.1873515810523684E-2</v>
      </c>
      <c r="T33" s="350">
        <v>0.95138107736532929</v>
      </c>
      <c r="U33" s="350" t="s">
        <v>145</v>
      </c>
      <c r="V33" s="350">
        <f>ROWS($U$4:U33)</f>
        <v>30</v>
      </c>
      <c r="W33" s="350">
        <f t="shared" si="1"/>
        <v>30</v>
      </c>
      <c r="X33" s="350">
        <f>IFERROR(SMALL($W$4:$W$203,ROWS(W$4:W33)),"")</f>
        <v>30</v>
      </c>
      <c r="Y33" s="386"/>
      <c r="Z33" s="865" t="s">
        <v>133</v>
      </c>
      <c r="AA33" s="866" t="s">
        <v>100</v>
      </c>
      <c r="AB33" s="276" t="s">
        <v>3</v>
      </c>
      <c r="AC33" s="325">
        <f>INDEX($E$4:$I$203,$M29,COLUMNS($Y29:Y29))</f>
        <v>30</v>
      </c>
      <c r="AD33" s="325">
        <f>INDEX($E$4:$I$203,$M29,COLUMNS($Y29:Z29))</f>
        <v>5</v>
      </c>
      <c r="AE33" s="325">
        <f>INDEX($E$4:$I$203,$M29,COLUMNS($Y29:AA29))</f>
        <v>510</v>
      </c>
      <c r="AF33" s="325">
        <f>INDEX($E$4:$I$203,$M29,COLUMNS($Y29:AB29))</f>
        <v>85</v>
      </c>
      <c r="AG33" s="326">
        <f>INDEX($E$4:$I$203,$M29,COLUMNS($Y29:AC29))</f>
        <v>545</v>
      </c>
      <c r="AK33" s="886" t="s">
        <v>133</v>
      </c>
      <c r="AL33" s="872" t="s">
        <v>100</v>
      </c>
      <c r="AM33" s="277" t="s">
        <v>3</v>
      </c>
      <c r="AN33" s="327">
        <f>INDEX($R$4:$T$203,$X29,COLUMNS($AJ33:AJ33))</f>
        <v>5.5045871559633031E-2</v>
      </c>
      <c r="AO33" s="327">
        <f>INDEX($R$4:$T$203,$X29,COLUMNS($AJ33:AK33))</f>
        <v>1.1009174311926606E-2</v>
      </c>
      <c r="AP33" s="328">
        <f>INDEX($R$4:$T$203,$X29,COLUMNS($AJ33:AL33))</f>
        <v>0.93394495412844036</v>
      </c>
    </row>
    <row r="34" spans="2:42" x14ac:dyDescent="0.3">
      <c r="D34" s="350" t="s">
        <v>124</v>
      </c>
      <c r="E34" s="350">
        <v>285</v>
      </c>
      <c r="F34" s="350">
        <v>100</v>
      </c>
      <c r="G34" s="350">
        <v>8095</v>
      </c>
      <c r="H34" s="350">
        <v>985</v>
      </c>
      <c r="I34" s="350">
        <v>8480</v>
      </c>
      <c r="J34" s="350" t="s">
        <v>145</v>
      </c>
      <c r="K34" s="350">
        <f>ROWS(J$5:$K35)</f>
        <v>31</v>
      </c>
      <c r="L34" s="350">
        <f t="shared" si="0"/>
        <v>31</v>
      </c>
      <c r="M34" s="350">
        <f>IFERROR(SMALL($L$4:$L$203,ROWS(L$4:L34)),"")</f>
        <v>31</v>
      </c>
      <c r="Q34" s="350" t="s">
        <v>124</v>
      </c>
      <c r="R34" s="350">
        <v>3.3368706520457495E-2</v>
      </c>
      <c r="S34" s="350">
        <v>1.1908972998467162E-2</v>
      </c>
      <c r="T34" s="350">
        <v>0.9547223204810753</v>
      </c>
      <c r="U34" s="350" t="s">
        <v>145</v>
      </c>
      <c r="V34" s="350">
        <f>ROWS($U$4:U34)</f>
        <v>31</v>
      </c>
      <c r="W34" s="350">
        <f t="shared" si="1"/>
        <v>31</v>
      </c>
      <c r="X34" s="350">
        <f>IFERROR(SMALL($W$4:$W$203,ROWS(W$4:W34)),"")</f>
        <v>31</v>
      </c>
      <c r="Y34" s="386"/>
      <c r="Z34" s="867"/>
      <c r="AA34" s="868"/>
      <c r="AB34" s="282" t="s">
        <v>112</v>
      </c>
      <c r="AC34" s="329">
        <f>INDEX($E$4:$I$203,$M30,COLUMNS($Y30:Y30))</f>
        <v>15</v>
      </c>
      <c r="AD34" s="329">
        <f>INDEX($E$4:$I$203,$M30,COLUMNS($Y30:Z30))</f>
        <v>10</v>
      </c>
      <c r="AE34" s="329">
        <f>INDEX($E$4:$I$203,$M30,COLUMNS($Y30:AA30))</f>
        <v>515</v>
      </c>
      <c r="AF34" s="329">
        <f>INDEX($E$4:$I$203,$M30,COLUMNS($Y30:AB30))</f>
        <v>95</v>
      </c>
      <c r="AG34" s="330">
        <f>INDEX($E$4:$I$203,$M30,COLUMNS($Y30:AC30))</f>
        <v>540</v>
      </c>
      <c r="AK34" s="878"/>
      <c r="AL34" s="873"/>
      <c r="AM34" s="279" t="s">
        <v>112</v>
      </c>
      <c r="AN34" s="331">
        <f>INDEX($R$4:$T$203,$X30,COLUMNS($AJ34:AJ34))</f>
        <v>2.7829313543599257E-2</v>
      </c>
      <c r="AO34" s="331">
        <f>INDEX($R$4:$T$203,$X30,COLUMNS($AJ34:AK34))</f>
        <v>1.4842300556586271E-2</v>
      </c>
      <c r="AP34" s="332">
        <f>INDEX($R$4:$T$203,$X30,COLUMNS($AJ34:AL34))</f>
        <v>0.9573283858998145</v>
      </c>
    </row>
    <row r="35" spans="2:42" x14ac:dyDescent="0.3">
      <c r="C35" s="350" t="s">
        <v>499</v>
      </c>
      <c r="E35" s="350">
        <v>0</v>
      </c>
      <c r="F35" s="350">
        <v>0</v>
      </c>
      <c r="G35" s="350">
        <v>0</v>
      </c>
      <c r="H35" s="350">
        <v>0</v>
      </c>
      <c r="I35" s="350">
        <v>0</v>
      </c>
      <c r="J35" s="350" t="s">
        <v>145</v>
      </c>
      <c r="K35" s="350">
        <f>ROWS(J$5:$K36)</f>
        <v>32</v>
      </c>
      <c r="L35" s="350">
        <f t="shared" si="0"/>
        <v>32</v>
      </c>
      <c r="M35" s="350">
        <f>IFERROR(SMALL($L$4:$L$203,ROWS(L$4:L35)),"")</f>
        <v>32</v>
      </c>
      <c r="P35" s="350" t="s">
        <v>499</v>
      </c>
      <c r="U35" s="350" t="s">
        <v>145</v>
      </c>
      <c r="V35" s="350">
        <f>ROWS($U$4:U35)</f>
        <v>32</v>
      </c>
      <c r="W35" s="350">
        <f t="shared" si="1"/>
        <v>32</v>
      </c>
      <c r="X35" s="350">
        <f>IFERROR(SMALL($W$4:$W$203,ROWS(W$4:W35)),"")</f>
        <v>32</v>
      </c>
      <c r="Y35" s="386"/>
      <c r="Z35" s="867"/>
      <c r="AA35" s="868"/>
      <c r="AB35" s="282" t="s">
        <v>124</v>
      </c>
      <c r="AC35" s="329">
        <f>INDEX($E$4:$I$203,$M31,COLUMNS($Y31:Y31))</f>
        <v>10</v>
      </c>
      <c r="AD35" s="329">
        <f>INDEX($E$4:$I$203,$M31,COLUMNS($Y31:Z31))</f>
        <v>10</v>
      </c>
      <c r="AE35" s="329">
        <f>INDEX($E$4:$I$203,$M31,COLUMNS($Y31:AA31))</f>
        <v>530</v>
      </c>
      <c r="AF35" s="329">
        <f>INDEX($E$4:$I$203,$M31,COLUMNS($Y31:AB31))</f>
        <v>75</v>
      </c>
      <c r="AG35" s="330">
        <f>INDEX($E$4:$I$203,$M31,COLUMNS($Y31:AC31))</f>
        <v>545</v>
      </c>
      <c r="AK35" s="878"/>
      <c r="AL35" s="873"/>
      <c r="AM35" s="279" t="s">
        <v>124</v>
      </c>
      <c r="AN35" s="331">
        <f>INDEX($R$4:$T$203,$X31,COLUMNS($AJ35:AJ35))</f>
        <v>2.0109689213893969E-2</v>
      </c>
      <c r="AO35" s="331">
        <f>INDEX($R$4:$T$203,$X31,COLUMNS($AJ35:AK35))</f>
        <v>1.4625228519195612E-2</v>
      </c>
      <c r="AP35" s="332">
        <f>INDEX($R$4:$T$203,$X31,COLUMNS($AJ35:AL35))</f>
        <v>0.96526508226691043</v>
      </c>
    </row>
    <row r="36" spans="2:42" x14ac:dyDescent="0.3">
      <c r="B36" s="350" t="s">
        <v>513</v>
      </c>
      <c r="C36" s="350" t="s">
        <v>515</v>
      </c>
      <c r="D36" s="350" t="s">
        <v>3</v>
      </c>
      <c r="E36" s="350">
        <v>40</v>
      </c>
      <c r="F36" s="350">
        <v>10</v>
      </c>
      <c r="G36" s="350">
        <v>1015</v>
      </c>
      <c r="H36" s="350">
        <v>170</v>
      </c>
      <c r="I36" s="350">
        <v>1065</v>
      </c>
      <c r="J36" s="350" t="s">
        <v>145</v>
      </c>
      <c r="K36" s="350">
        <f>ROWS(J$5:$K37)</f>
        <v>33</v>
      </c>
      <c r="L36" s="350">
        <f t="shared" ref="L36:L67" si="2">IF($AA$5=J36,K36,"")</f>
        <v>33</v>
      </c>
      <c r="M36" s="350">
        <f>IFERROR(SMALL($L$4:$L$203,ROWS(L$4:L36)),"")</f>
        <v>33</v>
      </c>
      <c r="O36" s="350" t="s">
        <v>513</v>
      </c>
      <c r="P36" s="350" t="s">
        <v>515</v>
      </c>
      <c r="Q36" s="350" t="s">
        <v>3</v>
      </c>
      <c r="R36" s="350">
        <v>3.5714285714285712E-2</v>
      </c>
      <c r="S36" s="350">
        <v>9.3984962406015032E-3</v>
      </c>
      <c r="T36" s="350">
        <v>0.95488721804511278</v>
      </c>
      <c r="U36" s="350" t="s">
        <v>145</v>
      </c>
      <c r="V36" s="350">
        <f>ROWS($U$4:U36)</f>
        <v>33</v>
      </c>
      <c r="W36" s="350">
        <f t="shared" si="1"/>
        <v>33</v>
      </c>
      <c r="X36" s="350">
        <f>IFERROR(SMALL($W$4:$W$203,ROWS(W$4:W36)),"")</f>
        <v>33</v>
      </c>
      <c r="Y36" s="386"/>
      <c r="Z36" s="867"/>
      <c r="AA36" s="868" t="s">
        <v>603</v>
      </c>
      <c r="AB36" s="282" t="s">
        <v>3</v>
      </c>
      <c r="AC36" s="329">
        <f>INDEX($E$4:$I$203,$M32,COLUMNS($Y32:Y32))</f>
        <v>340</v>
      </c>
      <c r="AD36" s="329">
        <f>INDEX($E$4:$I$203,$M32,COLUMNS($Y32:Z32))</f>
        <v>95</v>
      </c>
      <c r="AE36" s="329">
        <f>INDEX($E$4:$I$203,$M32,COLUMNS($Y32:AA32))</f>
        <v>7530</v>
      </c>
      <c r="AF36" s="329">
        <f>INDEX($E$4:$I$203,$M32,COLUMNS($Y32:AB32))</f>
        <v>1170</v>
      </c>
      <c r="AG36" s="330">
        <f>INDEX($E$4:$I$203,$M32,COLUMNS($Y32:AC32))</f>
        <v>7965</v>
      </c>
      <c r="AK36" s="878"/>
      <c r="AL36" s="873" t="s">
        <v>603</v>
      </c>
      <c r="AM36" s="279" t="s">
        <v>3</v>
      </c>
      <c r="AN36" s="331">
        <f>INDEX($R$4:$T$203,$X32,COLUMNS($AJ36:AJ36))</f>
        <v>4.2932462967612356E-2</v>
      </c>
      <c r="AO36" s="331">
        <f>INDEX($R$4:$T$203,$X32,COLUMNS($AJ36:AK36))</f>
        <v>1.1674617122771781E-2</v>
      </c>
      <c r="AP36" s="332">
        <f>INDEX($R$4:$T$203,$X32,COLUMNS($AJ36:AL36))</f>
        <v>0.94539291990961583</v>
      </c>
    </row>
    <row r="37" spans="2:42" x14ac:dyDescent="0.3">
      <c r="D37" s="350" t="s">
        <v>112</v>
      </c>
      <c r="E37" s="350">
        <v>40</v>
      </c>
      <c r="F37" s="350">
        <v>15</v>
      </c>
      <c r="G37" s="350">
        <v>940</v>
      </c>
      <c r="H37" s="350">
        <v>135</v>
      </c>
      <c r="I37" s="350">
        <v>990</v>
      </c>
      <c r="J37" s="350" t="s">
        <v>145</v>
      </c>
      <c r="K37" s="350">
        <f>ROWS(J$5:$K38)</f>
        <v>34</v>
      </c>
      <c r="L37" s="350">
        <f t="shared" si="2"/>
        <v>34</v>
      </c>
      <c r="M37" s="350">
        <f>IFERROR(SMALL($L$4:$L$203,ROWS(L$4:L37)),"")</f>
        <v>34</v>
      </c>
      <c r="Q37" s="350" t="s">
        <v>112</v>
      </c>
      <c r="R37" s="350">
        <v>3.8306451612903226E-2</v>
      </c>
      <c r="S37" s="350">
        <v>1.310483870967742E-2</v>
      </c>
      <c r="T37" s="350">
        <v>0.94858870967741937</v>
      </c>
      <c r="U37" s="350" t="s">
        <v>145</v>
      </c>
      <c r="V37" s="350">
        <f>ROWS($U$4:U37)</f>
        <v>34</v>
      </c>
      <c r="W37" s="350">
        <f t="shared" si="1"/>
        <v>34</v>
      </c>
      <c r="X37" s="350">
        <f>IFERROR(SMALL($W$4:$W$203,ROWS(W$4:W37)),"")</f>
        <v>34</v>
      </c>
      <c r="Y37" s="386"/>
      <c r="Z37" s="867"/>
      <c r="AA37" s="868"/>
      <c r="AB37" s="282" t="s">
        <v>112</v>
      </c>
      <c r="AC37" s="329">
        <f>INDEX($E$4:$I$203,$M33,COLUMNS($Y33:Y33))</f>
        <v>295</v>
      </c>
      <c r="AD37" s="329">
        <f>INDEX($E$4:$I$203,$M33,COLUMNS($Y33:Z33))</f>
        <v>95</v>
      </c>
      <c r="AE37" s="329">
        <f>INDEX($E$4:$I$203,$M33,COLUMNS($Y33:AA33))</f>
        <v>7610</v>
      </c>
      <c r="AF37" s="329">
        <f>INDEX($E$4:$I$203,$M33,COLUMNS($Y33:AB33))</f>
        <v>1050</v>
      </c>
      <c r="AG37" s="330">
        <f>INDEX($E$4:$I$203,$M33,COLUMNS($Y33:AC33))</f>
        <v>8000</v>
      </c>
      <c r="AK37" s="878"/>
      <c r="AL37" s="873"/>
      <c r="AM37" s="279" t="s">
        <v>112</v>
      </c>
      <c r="AN37" s="331">
        <f>INDEX($R$4:$T$203,$X33,COLUMNS($AJ37:AJ37))</f>
        <v>3.6745406824146981E-2</v>
      </c>
      <c r="AO37" s="331">
        <f>INDEX($R$4:$T$203,$X33,COLUMNS($AJ37:AK37))</f>
        <v>1.1873515810523684E-2</v>
      </c>
      <c r="AP37" s="332">
        <f>INDEX($R$4:$T$203,$X33,COLUMNS($AJ37:AL37))</f>
        <v>0.95138107736532929</v>
      </c>
    </row>
    <row r="38" spans="2:42" x14ac:dyDescent="0.3">
      <c r="D38" s="350" t="s">
        <v>124</v>
      </c>
      <c r="E38" s="350">
        <v>30</v>
      </c>
      <c r="F38" s="350">
        <v>15</v>
      </c>
      <c r="G38" s="350">
        <v>1180</v>
      </c>
      <c r="H38" s="350">
        <v>125</v>
      </c>
      <c r="I38" s="350">
        <v>1230</v>
      </c>
      <c r="J38" s="350" t="s">
        <v>145</v>
      </c>
      <c r="K38" s="350">
        <f>ROWS(J$5:$K39)</f>
        <v>35</v>
      </c>
      <c r="L38" s="350">
        <f t="shared" si="2"/>
        <v>35</v>
      </c>
      <c r="M38" s="350">
        <f>IFERROR(SMALL($L$4:$L$203,ROWS(L$4:L38)),"")</f>
        <v>35</v>
      </c>
      <c r="Q38" s="350" t="s">
        <v>124</v>
      </c>
      <c r="R38" s="350">
        <v>2.6058631921824105E-2</v>
      </c>
      <c r="S38" s="350">
        <v>1.1400651465798045E-2</v>
      </c>
      <c r="T38" s="350">
        <v>0.96254071661237783</v>
      </c>
      <c r="U38" s="350" t="s">
        <v>145</v>
      </c>
      <c r="V38" s="350">
        <f>ROWS($U$4:U38)</f>
        <v>35</v>
      </c>
      <c r="W38" s="350">
        <f t="shared" si="1"/>
        <v>35</v>
      </c>
      <c r="X38" s="350">
        <f>IFERROR(SMALL($W$4:$W$203,ROWS(W$4:W38)),"")</f>
        <v>35</v>
      </c>
      <c r="Y38" s="386"/>
      <c r="Z38" s="867"/>
      <c r="AA38" s="868"/>
      <c r="AB38" s="282" t="s">
        <v>124</v>
      </c>
      <c r="AC38" s="329">
        <f>INDEX($E$4:$I$203,$M34,COLUMNS($Y34:Y34))</f>
        <v>285</v>
      </c>
      <c r="AD38" s="329">
        <f>INDEX($E$4:$I$203,$M34,COLUMNS($Y34:Z34))</f>
        <v>100</v>
      </c>
      <c r="AE38" s="329">
        <f>INDEX($E$4:$I$203,$M34,COLUMNS($Y34:AA34))</f>
        <v>8095</v>
      </c>
      <c r="AF38" s="329">
        <f>INDEX($E$4:$I$203,$M34,COLUMNS($Y34:AB34))</f>
        <v>985</v>
      </c>
      <c r="AG38" s="330">
        <f>INDEX($E$4:$I$203,$M34,COLUMNS($Y34:AC34))</f>
        <v>8480</v>
      </c>
      <c r="AK38" s="878"/>
      <c r="AL38" s="873"/>
      <c r="AM38" s="279" t="s">
        <v>124</v>
      </c>
      <c r="AN38" s="331">
        <f>INDEX($R$4:$T$203,$X34,COLUMNS($AJ38:AJ38))</f>
        <v>3.3368706520457495E-2</v>
      </c>
      <c r="AO38" s="331">
        <f>INDEX($R$4:$T$203,$X34,COLUMNS($AJ38:AK38))</f>
        <v>1.1908972998467162E-2</v>
      </c>
      <c r="AP38" s="332">
        <f>INDEX($R$4:$T$203,$X34,COLUMNS($AJ38:AL38))</f>
        <v>0.9547223204810753</v>
      </c>
    </row>
    <row r="39" spans="2:42" x14ac:dyDescent="0.3">
      <c r="C39" s="350" t="s">
        <v>518</v>
      </c>
      <c r="D39" s="350" t="s">
        <v>3</v>
      </c>
      <c r="E39" s="350">
        <v>335</v>
      </c>
      <c r="F39" s="350">
        <v>90</v>
      </c>
      <c r="G39" s="350">
        <v>7045</v>
      </c>
      <c r="H39" s="350">
        <v>1090</v>
      </c>
      <c r="I39" s="350">
        <v>7470</v>
      </c>
      <c r="J39" s="350" t="s">
        <v>145</v>
      </c>
      <c r="K39" s="350">
        <f>ROWS(J$5:$K40)</f>
        <v>36</v>
      </c>
      <c r="L39" s="350">
        <f t="shared" si="2"/>
        <v>36</v>
      </c>
      <c r="M39" s="350">
        <f>IFERROR(SMALL($L$4:$L$203,ROWS(L$4:L39)),"")</f>
        <v>36</v>
      </c>
      <c r="P39" s="350" t="s">
        <v>518</v>
      </c>
      <c r="Q39" s="350" t="s">
        <v>3</v>
      </c>
      <c r="R39" s="350">
        <v>4.4724156400642742E-2</v>
      </c>
      <c r="S39" s="350">
        <v>1.1917514729512586E-2</v>
      </c>
      <c r="T39" s="350">
        <v>0.94335832886984472</v>
      </c>
      <c r="U39" s="350" t="s">
        <v>145</v>
      </c>
      <c r="V39" s="350">
        <f>ROWS($U$4:U39)</f>
        <v>36</v>
      </c>
      <c r="W39" s="350">
        <f t="shared" si="1"/>
        <v>36</v>
      </c>
      <c r="X39" s="350">
        <f>IFERROR(SMALL($W$4:$W$203,ROWS(W$4:W39)),"")</f>
        <v>36</v>
      </c>
      <c r="Y39" s="386"/>
      <c r="Z39" s="882"/>
      <c r="AA39" s="340" t="s">
        <v>501</v>
      </c>
      <c r="AB39" s="341"/>
      <c r="AC39" s="342"/>
      <c r="AD39" s="342"/>
      <c r="AE39" s="342"/>
      <c r="AF39" s="342"/>
      <c r="AG39" s="343"/>
      <c r="AK39" s="879"/>
      <c r="AL39" s="665" t="s">
        <v>501</v>
      </c>
      <c r="AM39" s="664"/>
      <c r="AN39" s="338"/>
      <c r="AO39" s="338"/>
      <c r="AP39" s="339"/>
    </row>
    <row r="40" spans="2:42" x14ac:dyDescent="0.3">
      <c r="D40" s="350" t="s">
        <v>112</v>
      </c>
      <c r="E40" s="350">
        <v>270</v>
      </c>
      <c r="F40" s="350">
        <v>90</v>
      </c>
      <c r="G40" s="350">
        <v>7205</v>
      </c>
      <c r="H40" s="350">
        <v>1010</v>
      </c>
      <c r="I40" s="350">
        <v>7565</v>
      </c>
      <c r="J40" s="350" t="s">
        <v>145</v>
      </c>
      <c r="K40" s="350">
        <f>ROWS(J$5:$K41)</f>
        <v>37</v>
      </c>
      <c r="L40" s="350">
        <f t="shared" si="2"/>
        <v>37</v>
      </c>
      <c r="M40" s="350">
        <f>IFERROR(SMALL($L$4:$L$203,ROWS(L$4:L40)),"")</f>
        <v>37</v>
      </c>
      <c r="Q40" s="350" t="s">
        <v>112</v>
      </c>
      <c r="R40" s="350">
        <v>3.5818133756278084E-2</v>
      </c>
      <c r="S40" s="350">
        <v>1.1895321173671689E-2</v>
      </c>
      <c r="T40" s="350">
        <v>0.95228654507005017</v>
      </c>
      <c r="U40" s="350" t="s">
        <v>145</v>
      </c>
      <c r="V40" s="350">
        <f>ROWS($U$4:U40)</f>
        <v>37</v>
      </c>
      <c r="W40" s="350">
        <f t="shared" si="1"/>
        <v>37</v>
      </c>
      <c r="X40" s="350">
        <f>IFERROR(SMALL($W$4:$W$203,ROWS(W$4:W40)),"")</f>
        <v>37</v>
      </c>
      <c r="Y40" s="386"/>
      <c r="Z40" s="865" t="s">
        <v>513</v>
      </c>
      <c r="AA40" s="892" t="s">
        <v>514</v>
      </c>
      <c r="AB40" s="276" t="s">
        <v>3</v>
      </c>
      <c r="AC40" s="325">
        <f>INDEX($E$4:$I$203,$M36,COLUMNS($Y36:Y36))</f>
        <v>40</v>
      </c>
      <c r="AD40" s="325">
        <f>INDEX($E$4:$I$203,$M36,COLUMNS($Y36:Z36))</f>
        <v>10</v>
      </c>
      <c r="AE40" s="325">
        <f>INDEX($E$4:$I$203,$M36,COLUMNS($Y36:AA36))</f>
        <v>1015</v>
      </c>
      <c r="AF40" s="325">
        <f>INDEX($E$4:$I$203,$M36,COLUMNS($Y36:AB36))</f>
        <v>170</v>
      </c>
      <c r="AG40" s="326">
        <f>INDEX($E$4:$I$203,$M36,COLUMNS($Y36:AC36))</f>
        <v>1065</v>
      </c>
      <c r="AK40" s="886" t="s">
        <v>513</v>
      </c>
      <c r="AL40" s="883" t="s">
        <v>515</v>
      </c>
      <c r="AM40" s="277" t="s">
        <v>3</v>
      </c>
      <c r="AN40" s="327">
        <f>INDEX($R$4:$T$203,$X36,COLUMNS($AJ40:AJ40))</f>
        <v>3.5714285714285712E-2</v>
      </c>
      <c r="AO40" s="327">
        <f>INDEX($R$4:$T$203,$X36,COLUMNS($AJ40:AK40))</f>
        <v>9.3984962406015032E-3</v>
      </c>
      <c r="AP40" s="328">
        <f>INDEX($R$4:$T$203,$X36,COLUMNS($AJ40:AL40))</f>
        <v>0.95488721804511278</v>
      </c>
    </row>
    <row r="41" spans="2:42" x14ac:dyDescent="0.3">
      <c r="D41" s="350" t="s">
        <v>124</v>
      </c>
      <c r="E41" s="350">
        <v>260</v>
      </c>
      <c r="F41" s="350">
        <v>95</v>
      </c>
      <c r="G41" s="350">
        <v>7470</v>
      </c>
      <c r="H41" s="350">
        <v>945</v>
      </c>
      <c r="I41" s="350">
        <v>7830</v>
      </c>
      <c r="J41" s="350" t="s">
        <v>145</v>
      </c>
      <c r="K41" s="350">
        <f>ROWS(J$5:$K42)</f>
        <v>38</v>
      </c>
      <c r="L41" s="350">
        <f t="shared" si="2"/>
        <v>38</v>
      </c>
      <c r="M41" s="350">
        <f>IFERROR(SMALL($L$4:$L$203,ROWS(L$4:L41)),"")</f>
        <v>38</v>
      </c>
      <c r="Q41" s="350" t="s">
        <v>124</v>
      </c>
      <c r="R41" s="350">
        <v>3.3469596320899339E-2</v>
      </c>
      <c r="S41" s="350">
        <v>1.2135922330097087E-2</v>
      </c>
      <c r="T41" s="350">
        <v>0.95439448134900362</v>
      </c>
      <c r="U41" s="350" t="s">
        <v>145</v>
      </c>
      <c r="V41" s="350">
        <f>ROWS($U$4:U41)</f>
        <v>38</v>
      </c>
      <c r="W41" s="350">
        <f t="shared" si="1"/>
        <v>38</v>
      </c>
      <c r="X41" s="350">
        <f>IFERROR(SMALL($W$4:$W$203,ROWS(W$4:W41)),"")</f>
        <v>38</v>
      </c>
      <c r="Y41" s="386"/>
      <c r="Z41" s="867"/>
      <c r="AA41" s="868"/>
      <c r="AB41" s="282" t="s">
        <v>112</v>
      </c>
      <c r="AC41" s="329">
        <f>INDEX($E$4:$I$203,$M37,COLUMNS($Y37:Y37))</f>
        <v>40</v>
      </c>
      <c r="AD41" s="329">
        <f>INDEX($E$4:$I$203,$M37,COLUMNS($Y37:Z37))</f>
        <v>15</v>
      </c>
      <c r="AE41" s="329">
        <f>INDEX($E$4:$I$203,$M37,COLUMNS($Y37:AA37))</f>
        <v>940</v>
      </c>
      <c r="AF41" s="329">
        <f>INDEX($E$4:$I$203,$M37,COLUMNS($Y37:AB37))</f>
        <v>135</v>
      </c>
      <c r="AG41" s="330">
        <f>INDEX($E$4:$I$203,$M37,COLUMNS($Y37:AC37))</f>
        <v>990</v>
      </c>
      <c r="AK41" s="878"/>
      <c r="AL41" s="873"/>
      <c r="AM41" s="279" t="s">
        <v>112</v>
      </c>
      <c r="AN41" s="331">
        <f>INDEX($R$4:$T$203,$X37,COLUMNS($AJ41:AJ41))</f>
        <v>3.8306451612903226E-2</v>
      </c>
      <c r="AO41" s="331">
        <f>INDEX($R$4:$T$203,$X37,COLUMNS($AJ41:AK41))</f>
        <v>1.310483870967742E-2</v>
      </c>
      <c r="AP41" s="332">
        <f>INDEX($R$4:$T$203,$X37,COLUMNS($AJ41:AL41))</f>
        <v>0.94858870967741937</v>
      </c>
    </row>
    <row r="42" spans="2:42" x14ac:dyDescent="0.3">
      <c r="B42" s="350" t="s">
        <v>519</v>
      </c>
      <c r="C42" s="350" t="s">
        <v>179</v>
      </c>
      <c r="D42" s="350" t="s">
        <v>3</v>
      </c>
      <c r="E42" s="350">
        <v>5</v>
      </c>
      <c r="F42" s="350">
        <v>0</v>
      </c>
      <c r="G42" s="350">
        <v>35</v>
      </c>
      <c r="H42" s="350">
        <v>5</v>
      </c>
      <c r="I42" s="350">
        <v>40</v>
      </c>
      <c r="J42" s="350" t="s">
        <v>145</v>
      </c>
      <c r="K42" s="350">
        <f>ROWS(J$5:$K43)</f>
        <v>39</v>
      </c>
      <c r="L42" s="350">
        <f t="shared" si="2"/>
        <v>39</v>
      </c>
      <c r="M42" s="350">
        <f>IFERROR(SMALL($L$4:$L$203,ROWS(L$4:L42)),"")</f>
        <v>39</v>
      </c>
      <c r="O42" s="350" t="s">
        <v>519</v>
      </c>
      <c r="P42" s="350" t="s">
        <v>179</v>
      </c>
      <c r="Q42" s="350" t="s">
        <v>3</v>
      </c>
      <c r="R42" s="350">
        <v>7.8947368421052627E-2</v>
      </c>
      <c r="S42" s="350" t="s">
        <v>137</v>
      </c>
      <c r="T42" s="350">
        <v>0.92105263157894735</v>
      </c>
      <c r="U42" s="350" t="s">
        <v>145</v>
      </c>
      <c r="V42" s="350">
        <f>ROWS($U$4:U42)</f>
        <v>39</v>
      </c>
      <c r="W42" s="350">
        <f t="shared" si="1"/>
        <v>39</v>
      </c>
      <c r="X42" s="350">
        <f>IFERROR(SMALL($W$4:$W$203,ROWS(W$4:W42)),"")</f>
        <v>39</v>
      </c>
      <c r="Y42" s="386"/>
      <c r="Z42" s="867"/>
      <c r="AA42" s="868"/>
      <c r="AB42" s="282" t="s">
        <v>124</v>
      </c>
      <c r="AC42" s="329">
        <f>INDEX($E$4:$I$203,$M38,COLUMNS($Y38:Y38))</f>
        <v>30</v>
      </c>
      <c r="AD42" s="329">
        <f>INDEX($E$4:$I$203,$M38,COLUMNS($Y38:Z38))</f>
        <v>15</v>
      </c>
      <c r="AE42" s="329">
        <f>INDEX($E$4:$I$203,$M38,COLUMNS($Y38:AA38))</f>
        <v>1180</v>
      </c>
      <c r="AF42" s="329">
        <f>INDEX($E$4:$I$203,$M38,COLUMNS($Y38:AB38))</f>
        <v>125</v>
      </c>
      <c r="AG42" s="330">
        <f>INDEX($E$4:$I$203,$M38,COLUMNS($Y38:AC38))</f>
        <v>1230</v>
      </c>
      <c r="AK42" s="878"/>
      <c r="AL42" s="873"/>
      <c r="AM42" s="279" t="s">
        <v>124</v>
      </c>
      <c r="AN42" s="331">
        <f>INDEX($R$4:$T$203,$X38,COLUMNS($AJ42:AJ42))</f>
        <v>2.6058631921824105E-2</v>
      </c>
      <c r="AO42" s="331">
        <f>INDEX($R$4:$T$203,$X38,COLUMNS($AJ42:AK42))</f>
        <v>1.1400651465798045E-2</v>
      </c>
      <c r="AP42" s="332">
        <f>INDEX($R$4:$T$203,$X38,COLUMNS($AJ42:AL42))</f>
        <v>0.96254071661237783</v>
      </c>
    </row>
    <row r="43" spans="2:42" x14ac:dyDescent="0.3">
      <c r="D43" s="350" t="s">
        <v>112</v>
      </c>
      <c r="E43" s="350">
        <v>5</v>
      </c>
      <c r="F43" s="350">
        <v>0</v>
      </c>
      <c r="G43" s="350">
        <v>60</v>
      </c>
      <c r="H43" s="350">
        <v>5</v>
      </c>
      <c r="I43" s="350">
        <v>65</v>
      </c>
      <c r="J43" s="350" t="s">
        <v>145</v>
      </c>
      <c r="K43" s="350">
        <f>ROWS(J$5:$K44)</f>
        <v>40</v>
      </c>
      <c r="L43" s="350">
        <f t="shared" si="2"/>
        <v>40</v>
      </c>
      <c r="M43" s="350">
        <f>IFERROR(SMALL($L$4:$L$203,ROWS(L$4:L43)),"")</f>
        <v>40</v>
      </c>
      <c r="Q43" s="350" t="s">
        <v>112</v>
      </c>
      <c r="R43" s="350">
        <v>4.6153846153846156E-2</v>
      </c>
      <c r="S43" s="350" t="s">
        <v>137</v>
      </c>
      <c r="T43" s="350">
        <v>0.9538461538461539</v>
      </c>
      <c r="U43" s="350" t="s">
        <v>145</v>
      </c>
      <c r="V43" s="350">
        <f>ROWS($U$4:U43)</f>
        <v>40</v>
      </c>
      <c r="W43" s="350">
        <f t="shared" si="1"/>
        <v>40</v>
      </c>
      <c r="X43" s="350">
        <f>IFERROR(SMALL($W$4:$W$203,ROWS(W$4:W43)),"")</f>
        <v>40</v>
      </c>
      <c r="Y43" s="386"/>
      <c r="Z43" s="867"/>
      <c r="AA43" s="884" t="s">
        <v>516</v>
      </c>
      <c r="AB43" s="282" t="s">
        <v>3</v>
      </c>
      <c r="AC43" s="329">
        <f>INDEX($E$4:$I$203,$M39,COLUMNS($Y39:Y39))</f>
        <v>335</v>
      </c>
      <c r="AD43" s="329">
        <f>INDEX($E$4:$I$203,$M39,COLUMNS($Y39:Z39))</f>
        <v>90</v>
      </c>
      <c r="AE43" s="329">
        <f>INDEX($E$4:$I$203,$M39,COLUMNS($Y39:AA39))</f>
        <v>7045</v>
      </c>
      <c r="AF43" s="329">
        <f>INDEX($E$4:$I$203,$M39,COLUMNS($Y39:AB39))</f>
        <v>1090</v>
      </c>
      <c r="AG43" s="330">
        <f>INDEX($E$4:$I$203,$M39,COLUMNS($Y39:AC39))</f>
        <v>7470</v>
      </c>
      <c r="AK43" s="878"/>
      <c r="AL43" s="885" t="s">
        <v>518</v>
      </c>
      <c r="AM43" s="279" t="s">
        <v>3</v>
      </c>
      <c r="AN43" s="331">
        <f>INDEX($R$4:$T$203,$X39,COLUMNS($AJ43:AJ43))</f>
        <v>4.4724156400642742E-2</v>
      </c>
      <c r="AO43" s="331">
        <f>INDEX($R$4:$T$203,$X39,COLUMNS($AJ43:AK43))</f>
        <v>1.1917514729512586E-2</v>
      </c>
      <c r="AP43" s="332">
        <f>INDEX($R$4:$T$203,$X39,COLUMNS($AJ43:AL43))</f>
        <v>0.94335832886984472</v>
      </c>
    </row>
    <row r="44" spans="2:42" x14ac:dyDescent="0.3">
      <c r="D44" s="350" t="s">
        <v>124</v>
      </c>
      <c r="E44" s="350">
        <v>0</v>
      </c>
      <c r="F44" s="350">
        <v>0</v>
      </c>
      <c r="G44" s="350">
        <v>80</v>
      </c>
      <c r="H44" s="350">
        <v>10</v>
      </c>
      <c r="I44" s="350">
        <v>80</v>
      </c>
      <c r="J44" s="350" t="s">
        <v>145</v>
      </c>
      <c r="K44" s="350">
        <f>ROWS(J$5:$K45)</f>
        <v>41</v>
      </c>
      <c r="L44" s="350">
        <f t="shared" si="2"/>
        <v>41</v>
      </c>
      <c r="M44" s="350">
        <f>IFERROR(SMALL($L$4:$L$203,ROWS(L$4:L44)),"")</f>
        <v>41</v>
      </c>
      <c r="Q44" s="350" t="s">
        <v>124</v>
      </c>
      <c r="R44" s="350">
        <v>1.2500000000000001E-2</v>
      </c>
      <c r="S44" s="350" t="s">
        <v>137</v>
      </c>
      <c r="T44" s="350">
        <v>0.98750000000000004</v>
      </c>
      <c r="U44" s="350" t="s">
        <v>145</v>
      </c>
      <c r="V44" s="350">
        <f>ROWS($U$4:U44)</f>
        <v>41</v>
      </c>
      <c r="W44" s="350">
        <f t="shared" si="1"/>
        <v>41</v>
      </c>
      <c r="X44" s="350">
        <f>IFERROR(SMALL($W$4:$W$203,ROWS(W$4:W44)),"")</f>
        <v>41</v>
      </c>
      <c r="Y44" s="386"/>
      <c r="Z44" s="867"/>
      <c r="AA44" s="868"/>
      <c r="AB44" s="282" t="s">
        <v>112</v>
      </c>
      <c r="AC44" s="329">
        <f>INDEX($E$4:$I$203,$M40,COLUMNS($Y40:Y40))</f>
        <v>270</v>
      </c>
      <c r="AD44" s="329">
        <f>INDEX($E$4:$I$203,$M40,COLUMNS($Y40:Z40))</f>
        <v>90</v>
      </c>
      <c r="AE44" s="329">
        <f>INDEX($E$4:$I$203,$M40,COLUMNS($Y40:AA40))</f>
        <v>7205</v>
      </c>
      <c r="AF44" s="329">
        <f>INDEX($E$4:$I$203,$M40,COLUMNS($Y40:AB40))</f>
        <v>1010</v>
      </c>
      <c r="AG44" s="330">
        <f>INDEX($E$4:$I$203,$M40,COLUMNS($Y40:AC40))</f>
        <v>7565</v>
      </c>
      <c r="AK44" s="878"/>
      <c r="AL44" s="873"/>
      <c r="AM44" s="279" t="s">
        <v>112</v>
      </c>
      <c r="AN44" s="331">
        <f>INDEX($R$4:$T$203,$X40,COLUMNS($AJ44:AJ44))</f>
        <v>3.5818133756278084E-2</v>
      </c>
      <c r="AO44" s="331">
        <f>INDEX($R$4:$T$203,$X40,COLUMNS($AJ44:AK44))</f>
        <v>1.1895321173671689E-2</v>
      </c>
      <c r="AP44" s="332">
        <f>INDEX($R$4:$T$203,$X40,COLUMNS($AJ44:AL44))</f>
        <v>0.95228654507005017</v>
      </c>
    </row>
    <row r="45" spans="2:42" x14ac:dyDescent="0.3">
      <c r="C45" s="350" t="s">
        <v>180</v>
      </c>
      <c r="D45" s="350" t="s">
        <v>3</v>
      </c>
      <c r="E45" s="350">
        <v>370</v>
      </c>
      <c r="F45" s="350">
        <v>100</v>
      </c>
      <c r="G45" s="350">
        <v>8025</v>
      </c>
      <c r="H45" s="350">
        <v>1250</v>
      </c>
      <c r="I45" s="350">
        <v>8495</v>
      </c>
      <c r="J45" s="350" t="s">
        <v>145</v>
      </c>
      <c r="K45" s="350">
        <f>ROWS(J$5:$K46)</f>
        <v>42</v>
      </c>
      <c r="L45" s="350">
        <f t="shared" si="2"/>
        <v>42</v>
      </c>
      <c r="M45" s="350">
        <f>IFERROR(SMALL($L$4:$L$203,ROWS(L$4:L45)),"")</f>
        <v>42</v>
      </c>
      <c r="P45" s="350" t="s">
        <v>180</v>
      </c>
      <c r="Q45" s="350" t="s">
        <v>3</v>
      </c>
      <c r="R45" s="350">
        <v>4.3442429950553335E-2</v>
      </c>
      <c r="S45" s="350">
        <v>1.1655286084294796E-2</v>
      </c>
      <c r="T45" s="350">
        <v>0.94490228396515186</v>
      </c>
      <c r="U45" s="350" t="s">
        <v>145</v>
      </c>
      <c r="V45" s="350">
        <f>ROWS($U$4:U45)</f>
        <v>42</v>
      </c>
      <c r="W45" s="350">
        <f t="shared" si="1"/>
        <v>42</v>
      </c>
      <c r="X45" s="350">
        <f>IFERROR(SMALL($W$4:$W$203,ROWS(W$4:W45)),"")</f>
        <v>42</v>
      </c>
      <c r="Y45" s="386"/>
      <c r="Z45" s="882"/>
      <c r="AA45" s="880"/>
      <c r="AB45" s="293" t="s">
        <v>124</v>
      </c>
      <c r="AC45" s="336">
        <f>INDEX($E$4:$I$203,$M41,COLUMNS($Y41:Y41))</f>
        <v>260</v>
      </c>
      <c r="AD45" s="336">
        <f>INDEX($E$4:$I$203,$M41,COLUMNS($Y41:Z41))</f>
        <v>95</v>
      </c>
      <c r="AE45" s="336">
        <f>INDEX($E$4:$I$203,$M41,COLUMNS($Y41:AA41))</f>
        <v>7470</v>
      </c>
      <c r="AF45" s="336">
        <f>INDEX($E$4:$I$203,$M41,COLUMNS($Y41:AB41))</f>
        <v>945</v>
      </c>
      <c r="AG45" s="337">
        <f>INDEX($E$4:$I$203,$M41,COLUMNS($Y41:AC41))</f>
        <v>7830</v>
      </c>
      <c r="AK45" s="879"/>
      <c r="AL45" s="881"/>
      <c r="AM45" s="286" t="s">
        <v>124</v>
      </c>
      <c r="AN45" s="338">
        <f>INDEX($R$4:$T$203,$X41,COLUMNS($AJ45:AJ45))</f>
        <v>3.3469596320899339E-2</v>
      </c>
      <c r="AO45" s="338">
        <f>INDEX($R$4:$T$203,$X41,COLUMNS($AJ45:AK45))</f>
        <v>1.2135922330097087E-2</v>
      </c>
      <c r="AP45" s="339">
        <f>INDEX($R$4:$T$203,$X41,COLUMNS($AJ45:AL45))</f>
        <v>0.95439448134900362</v>
      </c>
    </row>
    <row r="46" spans="2:42" x14ac:dyDescent="0.3">
      <c r="D46" s="350" t="s">
        <v>112</v>
      </c>
      <c r="E46" s="350">
        <v>305</v>
      </c>
      <c r="F46" s="350">
        <v>105</v>
      </c>
      <c r="G46" s="350">
        <v>8085</v>
      </c>
      <c r="H46" s="350">
        <v>1140</v>
      </c>
      <c r="I46" s="350">
        <v>8495</v>
      </c>
      <c r="J46" s="350" t="s">
        <v>145</v>
      </c>
      <c r="K46" s="350">
        <f>ROWS(J$5:$K47)</f>
        <v>43</v>
      </c>
      <c r="L46" s="350">
        <f t="shared" si="2"/>
        <v>43</v>
      </c>
      <c r="M46" s="350">
        <f>IFERROR(SMALL($L$4:$L$203,ROWS(L$4:L46)),"")</f>
        <v>43</v>
      </c>
      <c r="Q46" s="350" t="s">
        <v>112</v>
      </c>
      <c r="R46" s="350">
        <v>3.6029671494171668E-2</v>
      </c>
      <c r="S46" s="350">
        <v>1.2127634522547981E-2</v>
      </c>
      <c r="T46" s="350">
        <v>0.95184269398328036</v>
      </c>
      <c r="U46" s="350" t="s">
        <v>145</v>
      </c>
      <c r="V46" s="350">
        <f>ROWS($U$4:U46)</f>
        <v>43</v>
      </c>
      <c r="W46" s="350">
        <f t="shared" si="1"/>
        <v>43</v>
      </c>
      <c r="X46" s="350">
        <f>IFERROR(SMALL($W$4:$W$203,ROWS(W$4:W46)),"")</f>
        <v>43</v>
      </c>
      <c r="Y46" s="386"/>
      <c r="Z46" s="889" t="s">
        <v>519</v>
      </c>
      <c r="AA46" s="866" t="s">
        <v>179</v>
      </c>
      <c r="AB46" s="276" t="s">
        <v>3</v>
      </c>
      <c r="AC46" s="325">
        <f>INDEX($E$4:$I$203,$M42,COLUMNS($Y42:Y42))</f>
        <v>5</v>
      </c>
      <c r="AD46" s="325">
        <f>INDEX($E$4:$I$203,$M42,COLUMNS($Y42:Z42))</f>
        <v>0</v>
      </c>
      <c r="AE46" s="325">
        <f>INDEX($E$4:$I$203,$M42,COLUMNS($Y42:AA42))</f>
        <v>35</v>
      </c>
      <c r="AF46" s="325">
        <f>INDEX($E$4:$I$203,$M42,COLUMNS($Y42:AB42))</f>
        <v>5</v>
      </c>
      <c r="AG46" s="326">
        <f>INDEX($E$4:$I$203,$M42,COLUMNS($Y42:AC42))</f>
        <v>40</v>
      </c>
      <c r="AK46" s="886" t="s">
        <v>519</v>
      </c>
      <c r="AL46" s="872" t="s">
        <v>179</v>
      </c>
      <c r="AM46" s="277" t="s">
        <v>3</v>
      </c>
      <c r="AN46" s="327">
        <f>INDEX($R$4:$T$203,$X42,COLUMNS($AJ46:AJ46))</f>
        <v>7.8947368421052627E-2</v>
      </c>
      <c r="AO46" s="327" t="str">
        <f>INDEX($R$4:$T$203,$X42,COLUMNS($AJ46:AK46))</f>
        <v>-</v>
      </c>
      <c r="AP46" s="328">
        <f>INDEX($R$4:$T$203,$X42,COLUMNS($AJ46:AL46))</f>
        <v>0.92105263157894735</v>
      </c>
    </row>
    <row r="47" spans="2:42" x14ac:dyDescent="0.3">
      <c r="D47" s="350" t="s">
        <v>124</v>
      </c>
      <c r="E47" s="350">
        <v>295</v>
      </c>
      <c r="F47" s="350">
        <v>110</v>
      </c>
      <c r="G47" s="350">
        <v>8575</v>
      </c>
      <c r="H47" s="350">
        <v>1055</v>
      </c>
      <c r="I47" s="350">
        <v>8975</v>
      </c>
      <c r="J47" s="350" t="s">
        <v>145</v>
      </c>
      <c r="K47" s="350">
        <f>ROWS(J$5:$K48)</f>
        <v>44</v>
      </c>
      <c r="L47" s="350">
        <f t="shared" si="2"/>
        <v>44</v>
      </c>
      <c r="M47" s="350">
        <f>IFERROR(SMALL($L$4:$L$203,ROWS(L$4:L47)),"")</f>
        <v>44</v>
      </c>
      <c r="Q47" s="350" t="s">
        <v>124</v>
      </c>
      <c r="R47" s="350">
        <v>3.2642602495543675E-2</v>
      </c>
      <c r="S47" s="350">
        <v>1.2143493761140821E-2</v>
      </c>
      <c r="T47" s="350">
        <v>0.9552139037433155</v>
      </c>
      <c r="U47" s="350" t="s">
        <v>145</v>
      </c>
      <c r="V47" s="350">
        <f>ROWS($U$4:U47)</f>
        <v>44</v>
      </c>
      <c r="W47" s="350">
        <f t="shared" si="1"/>
        <v>44</v>
      </c>
      <c r="X47" s="350">
        <f>IFERROR(SMALL($W$4:$W$203,ROWS(W$4:W47)),"")</f>
        <v>44</v>
      </c>
      <c r="Y47" s="386"/>
      <c r="Z47" s="876"/>
      <c r="AA47" s="868"/>
      <c r="AB47" s="282" t="s">
        <v>112</v>
      </c>
      <c r="AC47" s="329">
        <f>INDEX($E$4:$I$203,$M43,COLUMNS($Y43:Y43))</f>
        <v>5</v>
      </c>
      <c r="AD47" s="329">
        <f>INDEX($E$4:$I$203,$M43,COLUMNS($Y43:Z43))</f>
        <v>0</v>
      </c>
      <c r="AE47" s="329">
        <f>INDEX($E$4:$I$203,$M43,COLUMNS($Y43:AA43))</f>
        <v>60</v>
      </c>
      <c r="AF47" s="329">
        <f>INDEX($E$4:$I$203,$M43,COLUMNS($Y43:AB43))</f>
        <v>5</v>
      </c>
      <c r="AG47" s="330">
        <f>INDEX($E$4:$I$203,$M43,COLUMNS($Y43:AC43))</f>
        <v>65</v>
      </c>
      <c r="AK47" s="878"/>
      <c r="AL47" s="873"/>
      <c r="AM47" s="279" t="s">
        <v>112</v>
      </c>
      <c r="AN47" s="331">
        <f>INDEX($R$4:$T$203,$X43,COLUMNS($AJ47:AJ47))</f>
        <v>4.6153846153846156E-2</v>
      </c>
      <c r="AO47" s="331" t="str">
        <f>INDEX($R$4:$T$203,$X43,COLUMNS($AJ47:AK47))</f>
        <v>-</v>
      </c>
      <c r="AP47" s="332">
        <f>INDEX($R$4:$T$203,$X43,COLUMNS($AJ47:AL47))</f>
        <v>0.9538461538461539</v>
      </c>
    </row>
    <row r="48" spans="2:42" x14ac:dyDescent="0.3">
      <c r="B48" s="350" t="s">
        <v>520</v>
      </c>
      <c r="C48" s="350" t="s">
        <v>301</v>
      </c>
      <c r="D48" s="350" t="s">
        <v>3</v>
      </c>
      <c r="E48" s="350">
        <v>225</v>
      </c>
      <c r="F48" s="350">
        <v>55</v>
      </c>
      <c r="G48" s="350">
        <v>4765</v>
      </c>
      <c r="H48" s="350">
        <v>685</v>
      </c>
      <c r="I48" s="350">
        <v>5045</v>
      </c>
      <c r="J48" s="350" t="s">
        <v>145</v>
      </c>
      <c r="K48" s="350">
        <f>ROWS(J$5:$K49)</f>
        <v>45</v>
      </c>
      <c r="L48" s="350">
        <f t="shared" si="2"/>
        <v>45</v>
      </c>
      <c r="M48" s="350">
        <f>IFERROR(SMALL($L$4:$L$203,ROWS(L$4:L48)),"")</f>
        <v>45</v>
      </c>
      <c r="O48" s="350" t="s">
        <v>520</v>
      </c>
      <c r="P48" s="350" t="s">
        <v>301</v>
      </c>
      <c r="Q48" s="350" t="s">
        <v>3</v>
      </c>
      <c r="R48" s="350">
        <v>4.4193420531113754E-2</v>
      </c>
      <c r="S48" s="350">
        <v>1.109789932619897E-2</v>
      </c>
      <c r="T48" s="350">
        <v>0.94470868014268727</v>
      </c>
      <c r="U48" s="350" t="s">
        <v>145</v>
      </c>
      <c r="V48" s="350">
        <f>ROWS($U$4:U48)</f>
        <v>45</v>
      </c>
      <c r="W48" s="350">
        <f t="shared" si="1"/>
        <v>45</v>
      </c>
      <c r="X48" s="350">
        <f>IFERROR(SMALL($W$4:$W$203,ROWS(W$4:W48)),"")</f>
        <v>45</v>
      </c>
      <c r="Y48" s="386"/>
      <c r="Z48" s="876"/>
      <c r="AA48" s="868"/>
      <c r="AB48" s="282" t="s">
        <v>124</v>
      </c>
      <c r="AC48" s="329">
        <f>INDEX($E$4:$I$203,$M44,COLUMNS($Y44:Y44))</f>
        <v>0</v>
      </c>
      <c r="AD48" s="329">
        <f>INDEX($E$4:$I$203,$M44,COLUMNS($Y44:Z44))</f>
        <v>0</v>
      </c>
      <c r="AE48" s="329">
        <f>INDEX($E$4:$I$203,$M44,COLUMNS($Y44:AA44))</f>
        <v>80</v>
      </c>
      <c r="AF48" s="329">
        <f>INDEX($E$4:$I$203,$M44,COLUMNS($Y44:AB44))</f>
        <v>10</v>
      </c>
      <c r="AG48" s="330">
        <f>INDEX($E$4:$I$203,$M44,COLUMNS($Y44:AC44))</f>
        <v>80</v>
      </c>
      <c r="AK48" s="878"/>
      <c r="AL48" s="873"/>
      <c r="AM48" s="279" t="s">
        <v>124</v>
      </c>
      <c r="AN48" s="331">
        <f>INDEX($R$4:$T$203,$X44,COLUMNS($AJ48:AJ48))</f>
        <v>1.2500000000000001E-2</v>
      </c>
      <c r="AO48" s="331" t="str">
        <f>INDEX($R$4:$T$203,$X44,COLUMNS($AJ48:AK48))</f>
        <v>-</v>
      </c>
      <c r="AP48" s="332">
        <f>INDEX($R$4:$T$203,$X44,COLUMNS($AJ48:AL48))</f>
        <v>0.98750000000000004</v>
      </c>
    </row>
    <row r="49" spans="2:42" x14ac:dyDescent="0.3">
      <c r="D49" s="350" t="s">
        <v>112</v>
      </c>
      <c r="E49" s="350">
        <v>170</v>
      </c>
      <c r="F49" s="350">
        <v>60</v>
      </c>
      <c r="G49" s="350">
        <v>4605</v>
      </c>
      <c r="H49" s="350">
        <v>660</v>
      </c>
      <c r="I49" s="350">
        <v>4840</v>
      </c>
      <c r="J49" s="350" t="s">
        <v>145</v>
      </c>
      <c r="K49" s="350">
        <f>ROWS(J$5:$K50)</f>
        <v>46</v>
      </c>
      <c r="L49" s="350">
        <f t="shared" si="2"/>
        <v>46</v>
      </c>
      <c r="M49" s="350">
        <f>IFERROR(SMALL($L$4:$L$203,ROWS(L$4:L49)),"")</f>
        <v>46</v>
      </c>
      <c r="Q49" s="350" t="s">
        <v>112</v>
      </c>
      <c r="R49" s="350">
        <v>3.5544533994626988E-2</v>
      </c>
      <c r="S49" s="350">
        <v>1.2399256044637322E-2</v>
      </c>
      <c r="T49" s="350">
        <v>0.9520562099607357</v>
      </c>
      <c r="U49" s="350" t="s">
        <v>145</v>
      </c>
      <c r="V49" s="350">
        <f>ROWS($U$4:U49)</f>
        <v>46</v>
      </c>
      <c r="W49" s="350">
        <f t="shared" si="1"/>
        <v>46</v>
      </c>
      <c r="X49" s="350">
        <f>IFERROR(SMALL($W$4:$W$203,ROWS(W$4:W49)),"")</f>
        <v>46</v>
      </c>
      <c r="Y49" s="386"/>
      <c r="Z49" s="876"/>
      <c r="AA49" s="884" t="s">
        <v>562</v>
      </c>
      <c r="AB49" s="282" t="s">
        <v>3</v>
      </c>
      <c r="AC49" s="329">
        <f>INDEX($E$4:$I$203,$M45,COLUMNS($Y45:Y45))</f>
        <v>370</v>
      </c>
      <c r="AD49" s="329">
        <f>INDEX($E$4:$I$203,$M45,COLUMNS($Y45:Z45))</f>
        <v>100</v>
      </c>
      <c r="AE49" s="329">
        <f>INDEX($E$4:$I$203,$M45,COLUMNS($Y45:AA45))</f>
        <v>8025</v>
      </c>
      <c r="AF49" s="329">
        <f>INDEX($E$4:$I$203,$M45,COLUMNS($Y45:AB45))</f>
        <v>1250</v>
      </c>
      <c r="AG49" s="330">
        <f>INDEX($E$4:$I$203,$M45,COLUMNS($Y45:AC45))</f>
        <v>8495</v>
      </c>
      <c r="AK49" s="878"/>
      <c r="AL49" s="885" t="s">
        <v>180</v>
      </c>
      <c r="AM49" s="279" t="s">
        <v>3</v>
      </c>
      <c r="AN49" s="331">
        <f>INDEX($R$4:$T$203,$X45,COLUMNS($AJ49:AJ49))</f>
        <v>4.3442429950553335E-2</v>
      </c>
      <c r="AO49" s="331">
        <f>INDEX($R$4:$T$203,$X45,COLUMNS($AJ49:AK49))</f>
        <v>1.1655286084294796E-2</v>
      </c>
      <c r="AP49" s="332">
        <f>INDEX($R$4:$T$203,$X45,COLUMNS($AJ49:AL49))</f>
        <v>0.94490228396515186</v>
      </c>
    </row>
    <row r="50" spans="2:42" x14ac:dyDescent="0.3">
      <c r="D50" s="350" t="s">
        <v>124</v>
      </c>
      <c r="E50" s="350">
        <v>150</v>
      </c>
      <c r="F50" s="350">
        <v>60</v>
      </c>
      <c r="G50" s="350">
        <v>4540</v>
      </c>
      <c r="H50" s="350">
        <v>555</v>
      </c>
      <c r="I50" s="350">
        <v>4750</v>
      </c>
      <c r="J50" s="350" t="s">
        <v>145</v>
      </c>
      <c r="K50" s="350">
        <f>ROWS(J$5:$K51)</f>
        <v>47</v>
      </c>
      <c r="L50" s="350">
        <f t="shared" si="2"/>
        <v>47</v>
      </c>
      <c r="M50" s="350">
        <f>IFERROR(SMALL($L$4:$L$203,ROWS(L$4:L50)),"")</f>
        <v>47</v>
      </c>
      <c r="Q50" s="350" t="s">
        <v>124</v>
      </c>
      <c r="R50" s="350">
        <v>3.1986531986531987E-2</v>
      </c>
      <c r="S50" s="350">
        <v>1.2205387205387205E-2</v>
      </c>
      <c r="T50" s="350">
        <v>0.95580808080808077</v>
      </c>
      <c r="U50" s="350" t="s">
        <v>145</v>
      </c>
      <c r="V50" s="350">
        <f>ROWS($U$4:U50)</f>
        <v>47</v>
      </c>
      <c r="W50" s="350">
        <f t="shared" si="1"/>
        <v>47</v>
      </c>
      <c r="X50" s="350">
        <f>IFERROR(SMALL($W$4:$W$203,ROWS(W$4:W50)),"")</f>
        <v>47</v>
      </c>
      <c r="Y50" s="386"/>
      <c r="Z50" s="876"/>
      <c r="AA50" s="868"/>
      <c r="AB50" s="282" t="s">
        <v>112</v>
      </c>
      <c r="AC50" s="329">
        <f>INDEX($E$4:$I$203,$M46,COLUMNS($Y46:Y46))</f>
        <v>305</v>
      </c>
      <c r="AD50" s="329">
        <f>INDEX($E$4:$I$203,$M46,COLUMNS($Y46:Z46))</f>
        <v>105</v>
      </c>
      <c r="AE50" s="329">
        <f>INDEX($E$4:$I$203,$M46,COLUMNS($Y46:AA46))</f>
        <v>8085</v>
      </c>
      <c r="AF50" s="329">
        <f>INDEX($E$4:$I$203,$M46,COLUMNS($Y46:AB46))</f>
        <v>1140</v>
      </c>
      <c r="AG50" s="330">
        <f>INDEX($E$4:$I$203,$M46,COLUMNS($Y46:AC46))</f>
        <v>8495</v>
      </c>
      <c r="AK50" s="878"/>
      <c r="AL50" s="873"/>
      <c r="AM50" s="279" t="s">
        <v>112</v>
      </c>
      <c r="AN50" s="331">
        <f>INDEX($R$4:$T$203,$X46,COLUMNS($AJ50:AJ50))</f>
        <v>3.6029671494171668E-2</v>
      </c>
      <c r="AO50" s="331">
        <f>INDEX($R$4:$T$203,$X46,COLUMNS($AJ50:AK50))</f>
        <v>1.2127634522547981E-2</v>
      </c>
      <c r="AP50" s="332">
        <f>INDEX($R$4:$T$203,$X46,COLUMNS($AJ50:AL50))</f>
        <v>0.95184269398328036</v>
      </c>
    </row>
    <row r="51" spans="2:42" x14ac:dyDescent="0.3">
      <c r="C51" s="350" t="s">
        <v>521</v>
      </c>
      <c r="D51" s="350" t="s">
        <v>3</v>
      </c>
      <c r="E51" s="350">
        <v>150</v>
      </c>
      <c r="F51" s="350">
        <v>45</v>
      </c>
      <c r="G51" s="350">
        <v>3295</v>
      </c>
      <c r="H51" s="350">
        <v>570</v>
      </c>
      <c r="I51" s="350">
        <v>3485</v>
      </c>
      <c r="J51" s="350" t="s">
        <v>145</v>
      </c>
      <c r="K51" s="350">
        <f>ROWS(J$5:$K52)</f>
        <v>48</v>
      </c>
      <c r="L51" s="350">
        <f t="shared" si="2"/>
        <v>48</v>
      </c>
      <c r="M51" s="350">
        <f>IFERROR(SMALL($L$4:$L$203,ROWS(L$4:L51)),"")</f>
        <v>48</v>
      </c>
      <c r="P51" s="350" t="s">
        <v>521</v>
      </c>
      <c r="Q51" s="350" t="s">
        <v>3</v>
      </c>
      <c r="R51" s="350">
        <v>4.2742398164084913E-2</v>
      </c>
      <c r="S51" s="350">
        <v>1.2335054503729202E-2</v>
      </c>
      <c r="T51" s="350">
        <v>0.94492254733218584</v>
      </c>
      <c r="U51" s="350" t="s">
        <v>145</v>
      </c>
      <c r="V51" s="350">
        <f>ROWS($U$4:U51)</f>
        <v>48</v>
      </c>
      <c r="W51" s="350">
        <f t="shared" si="1"/>
        <v>48</v>
      </c>
      <c r="X51" s="350">
        <f>IFERROR(SMALL($W$4:$W$203,ROWS(W$4:W51)),"")</f>
        <v>48</v>
      </c>
      <c r="Y51" s="386"/>
      <c r="Z51" s="877"/>
      <c r="AA51" s="880"/>
      <c r="AB51" s="293" t="s">
        <v>124</v>
      </c>
      <c r="AC51" s="336">
        <f>INDEX($E$4:$I$203,$M47,COLUMNS($Y47:Y47))</f>
        <v>295</v>
      </c>
      <c r="AD51" s="336">
        <f>INDEX($E$4:$I$203,$M47,COLUMNS($Y47:Z47))</f>
        <v>110</v>
      </c>
      <c r="AE51" s="336">
        <f>INDEX($E$4:$I$203,$M47,COLUMNS($Y47:AA47))</f>
        <v>8575</v>
      </c>
      <c r="AF51" s="336">
        <f>INDEX($E$4:$I$203,$M47,COLUMNS($Y47:AB47))</f>
        <v>1055</v>
      </c>
      <c r="AG51" s="337">
        <f>INDEX($E$4:$I$203,$M47,COLUMNS($Y47:AC47))</f>
        <v>8975</v>
      </c>
      <c r="AK51" s="879"/>
      <c r="AL51" s="881"/>
      <c r="AM51" s="286" t="s">
        <v>124</v>
      </c>
      <c r="AN51" s="338">
        <f>INDEX($R$4:$T$203,$X47,COLUMNS($AJ51:AJ51))</f>
        <v>3.2642602495543675E-2</v>
      </c>
      <c r="AO51" s="338">
        <f>INDEX($R$4:$T$203,$X47,COLUMNS($AJ51:AK51))</f>
        <v>1.2143493761140821E-2</v>
      </c>
      <c r="AP51" s="339">
        <f>INDEX($R$4:$T$203,$X47,COLUMNS($AJ51:AL51))</f>
        <v>0.9552139037433155</v>
      </c>
    </row>
    <row r="52" spans="2:42" x14ac:dyDescent="0.3">
      <c r="D52" s="350" t="s">
        <v>112</v>
      </c>
      <c r="E52" s="350">
        <v>135</v>
      </c>
      <c r="F52" s="350">
        <v>45</v>
      </c>
      <c r="G52" s="350">
        <v>3540</v>
      </c>
      <c r="H52" s="350">
        <v>485</v>
      </c>
      <c r="I52" s="350">
        <v>3720</v>
      </c>
      <c r="J52" s="350" t="s">
        <v>145</v>
      </c>
      <c r="K52" s="350">
        <f>ROWS(J$5:$K53)</f>
        <v>49</v>
      </c>
      <c r="L52" s="350">
        <f t="shared" si="2"/>
        <v>49</v>
      </c>
      <c r="M52" s="350">
        <f>IFERROR(SMALL($L$4:$L$203,ROWS(L$4:L52)),"")</f>
        <v>49</v>
      </c>
      <c r="Q52" s="350" t="s">
        <v>112</v>
      </c>
      <c r="R52" s="350">
        <v>3.6837859639688088E-2</v>
      </c>
      <c r="S52" s="350">
        <v>1.156224791610648E-2</v>
      </c>
      <c r="T52" s="350">
        <v>0.9515998924442054</v>
      </c>
      <c r="U52" s="350" t="s">
        <v>145</v>
      </c>
      <c r="V52" s="350">
        <f>ROWS($U$4:U52)</f>
        <v>49</v>
      </c>
      <c r="W52" s="350">
        <f t="shared" si="1"/>
        <v>49</v>
      </c>
      <c r="X52" s="350">
        <f>IFERROR(SMALL($W$4:$W$203,ROWS(W$4:W52)),"")</f>
        <v>49</v>
      </c>
      <c r="Y52" s="386"/>
      <c r="Z52" s="865" t="s">
        <v>520</v>
      </c>
      <c r="AA52" s="866" t="s">
        <v>301</v>
      </c>
      <c r="AB52" s="276" t="s">
        <v>3</v>
      </c>
      <c r="AC52" s="325">
        <f>INDEX($E$4:$I$203,$M48,COLUMNS($Y48:Y48))</f>
        <v>225</v>
      </c>
      <c r="AD52" s="325">
        <f>INDEX($E$4:$I$203,$M48,COLUMNS($Y48:Z48))</f>
        <v>55</v>
      </c>
      <c r="AE52" s="325">
        <f>INDEX($E$4:$I$203,$M48,COLUMNS($Y48:AA48))</f>
        <v>4765</v>
      </c>
      <c r="AF52" s="325">
        <f>INDEX($E$4:$I$203,$M48,COLUMNS($Y48:AB48))</f>
        <v>685</v>
      </c>
      <c r="AG52" s="326">
        <f>INDEX($E$4:$I$203,$M48,COLUMNS($Y48:AC48))</f>
        <v>5045</v>
      </c>
      <c r="AK52" s="886" t="s">
        <v>520</v>
      </c>
      <c r="AL52" s="872" t="s">
        <v>301</v>
      </c>
      <c r="AM52" s="277" t="s">
        <v>3</v>
      </c>
      <c r="AN52" s="327">
        <f>INDEX($R$4:$T$203,$X48,COLUMNS($AJ52:AJ52))</f>
        <v>4.4193420531113754E-2</v>
      </c>
      <c r="AO52" s="327">
        <f>INDEX($R$4:$T$203,$X48,COLUMNS($AJ52:AK52))</f>
        <v>1.109789932619897E-2</v>
      </c>
      <c r="AP52" s="328">
        <f>INDEX($R$4:$T$203,$X48,COLUMNS($AJ52:AL52))</f>
        <v>0.94470868014268727</v>
      </c>
    </row>
    <row r="53" spans="2:42" x14ac:dyDescent="0.3">
      <c r="D53" s="350" t="s">
        <v>124</v>
      </c>
      <c r="E53" s="350">
        <v>140</v>
      </c>
      <c r="F53" s="350">
        <v>50</v>
      </c>
      <c r="G53" s="350">
        <v>4110</v>
      </c>
      <c r="H53" s="350">
        <v>510</v>
      </c>
      <c r="I53" s="350">
        <v>4305</v>
      </c>
      <c r="J53" s="350" t="s">
        <v>145</v>
      </c>
      <c r="K53" s="350">
        <f>ROWS(J$5:$K54)</f>
        <v>50</v>
      </c>
      <c r="L53" s="350">
        <f t="shared" si="2"/>
        <v>50</v>
      </c>
      <c r="M53" s="350">
        <f>IFERROR(SMALL($L$4:$L$203,ROWS(L$4:L53)),"")</f>
        <v>50</v>
      </c>
      <c r="Q53" s="350" t="s">
        <v>124</v>
      </c>
      <c r="R53" s="350">
        <v>3.2992565055762084E-2</v>
      </c>
      <c r="S53" s="350">
        <v>1.1849442379182156E-2</v>
      </c>
      <c r="T53" s="350">
        <v>0.95515799256505574</v>
      </c>
      <c r="U53" s="350" t="s">
        <v>145</v>
      </c>
      <c r="V53" s="350">
        <f>ROWS($U$4:U53)</f>
        <v>50</v>
      </c>
      <c r="W53" s="350">
        <f t="shared" si="1"/>
        <v>50</v>
      </c>
      <c r="X53" s="350">
        <f>IFERROR(SMALL($W$4:$W$203,ROWS(W$4:W53)),"")</f>
        <v>50</v>
      </c>
      <c r="Y53" s="386"/>
      <c r="Z53" s="867"/>
      <c r="AA53" s="868"/>
      <c r="AB53" s="282" t="s">
        <v>112</v>
      </c>
      <c r="AC53" s="329">
        <f>INDEX($E$4:$I$203,$M49,COLUMNS($Y49:Y49))</f>
        <v>170</v>
      </c>
      <c r="AD53" s="329">
        <f>INDEX($E$4:$I$203,$M49,COLUMNS($Y49:Z49))</f>
        <v>60</v>
      </c>
      <c r="AE53" s="329">
        <f>INDEX($E$4:$I$203,$M49,COLUMNS($Y49:AA49))</f>
        <v>4605</v>
      </c>
      <c r="AF53" s="329">
        <f>INDEX($E$4:$I$203,$M49,COLUMNS($Y49:AB49))</f>
        <v>660</v>
      </c>
      <c r="AG53" s="330">
        <f>INDEX($E$4:$I$203,$M49,COLUMNS($Y49:AC49))</f>
        <v>4840</v>
      </c>
      <c r="AK53" s="878"/>
      <c r="AL53" s="873"/>
      <c r="AM53" s="279" t="s">
        <v>112</v>
      </c>
      <c r="AN53" s="331">
        <f>INDEX($R$4:$T$203,$X49,COLUMNS($AJ53:AJ53))</f>
        <v>3.5544533994626988E-2</v>
      </c>
      <c r="AO53" s="331">
        <f>INDEX($R$4:$T$203,$X49,COLUMNS($AJ53:AK53))</f>
        <v>1.2399256044637322E-2</v>
      </c>
      <c r="AP53" s="332">
        <f>INDEX($R$4:$T$203,$X49,COLUMNS($AJ53:AL53))</f>
        <v>0.9520562099607357</v>
      </c>
    </row>
    <row r="54" spans="2:42" x14ac:dyDescent="0.3">
      <c r="B54" s="350" t="s">
        <v>690</v>
      </c>
      <c r="D54" s="350" t="s">
        <v>3</v>
      </c>
      <c r="E54" s="350">
        <v>125</v>
      </c>
      <c r="F54" s="350">
        <v>35</v>
      </c>
      <c r="G54" s="350">
        <v>3020</v>
      </c>
      <c r="H54" s="350">
        <v>495</v>
      </c>
      <c r="I54" s="350">
        <v>3180</v>
      </c>
      <c r="J54" s="350" t="s">
        <v>550</v>
      </c>
      <c r="K54" s="350">
        <f>ROWS(J$5:$K55)</f>
        <v>51</v>
      </c>
      <c r="L54" s="350" t="str">
        <f t="shared" si="2"/>
        <v/>
      </c>
      <c r="M54" s="350" t="str">
        <f>IFERROR(SMALL($L$4:$L$203,ROWS(L$4:L54)),"")</f>
        <v/>
      </c>
      <c r="O54" s="363" t="s">
        <v>690</v>
      </c>
      <c r="Q54" s="350" t="s">
        <v>3</v>
      </c>
      <c r="R54" s="360">
        <v>3.9949669707455178E-2</v>
      </c>
      <c r="S54" s="360">
        <v>1.06951871657754E-2</v>
      </c>
      <c r="T54" s="360">
        <v>0.94935514312676939</v>
      </c>
      <c r="U54" s="350" t="s">
        <v>550</v>
      </c>
      <c r="V54" s="350">
        <f>ROWS($U$4:U54)</f>
        <v>51</v>
      </c>
      <c r="W54" s="350" t="str">
        <f t="shared" si="1"/>
        <v/>
      </c>
      <c r="X54" s="350" t="str">
        <f>IFERROR(SMALL($W$4:$W$203,ROWS(W$4:W54)),"")</f>
        <v/>
      </c>
      <c r="Y54" s="386"/>
      <c r="Z54" s="867"/>
      <c r="AA54" s="868"/>
      <c r="AB54" s="282" t="s">
        <v>124</v>
      </c>
      <c r="AC54" s="329">
        <f>INDEX($E$4:$I$203,$M50,COLUMNS($Y50:Y50))</f>
        <v>150</v>
      </c>
      <c r="AD54" s="329">
        <f>INDEX($E$4:$I$203,$M50,COLUMNS($Y50:Z50))</f>
        <v>60</v>
      </c>
      <c r="AE54" s="329">
        <f>INDEX($E$4:$I$203,$M50,COLUMNS($Y50:AA50))</f>
        <v>4540</v>
      </c>
      <c r="AF54" s="329">
        <f>INDEX($E$4:$I$203,$M50,COLUMNS($Y50:AB50))</f>
        <v>555</v>
      </c>
      <c r="AG54" s="330">
        <f>INDEX($E$4:$I$203,$M50,COLUMNS($Y50:AC50))</f>
        <v>4750</v>
      </c>
      <c r="AK54" s="878"/>
      <c r="AL54" s="873"/>
      <c r="AM54" s="279" t="s">
        <v>124</v>
      </c>
      <c r="AN54" s="331">
        <f>INDEX($R$4:$T$203,$X50,COLUMNS($AJ54:AJ54))</f>
        <v>3.1986531986531987E-2</v>
      </c>
      <c r="AO54" s="331">
        <f>INDEX($R$4:$T$203,$X50,COLUMNS($AJ54:AK54))</f>
        <v>1.2205387205387205E-2</v>
      </c>
      <c r="AP54" s="332">
        <f>INDEX($R$4:$T$203,$X50,COLUMNS($AJ54:AL54))</f>
        <v>0.95580808080808077</v>
      </c>
    </row>
    <row r="55" spans="2:42" x14ac:dyDescent="0.3">
      <c r="D55" s="350" t="s">
        <v>112</v>
      </c>
      <c r="E55" s="350">
        <v>85</v>
      </c>
      <c r="F55" s="350">
        <v>30</v>
      </c>
      <c r="G55" s="350">
        <v>2705</v>
      </c>
      <c r="H55" s="350">
        <v>380</v>
      </c>
      <c r="I55" s="350">
        <v>2820</v>
      </c>
      <c r="J55" s="350" t="s">
        <v>550</v>
      </c>
      <c r="K55" s="350">
        <f>ROWS(J$5:$K56)</f>
        <v>52</v>
      </c>
      <c r="L55" s="350" t="str">
        <f t="shared" si="2"/>
        <v/>
      </c>
      <c r="M55" s="350" t="str">
        <f>IFERROR(SMALL($L$4:$L$203,ROWS(L$4:L55)),"")</f>
        <v/>
      </c>
      <c r="Q55" s="350" t="s">
        <v>112</v>
      </c>
      <c r="R55" s="360">
        <v>2.9432624113475178E-2</v>
      </c>
      <c r="S55" s="360">
        <v>1.099290780141844E-2</v>
      </c>
      <c r="T55" s="360">
        <v>0.95957446808510638</v>
      </c>
      <c r="U55" s="350" t="s">
        <v>550</v>
      </c>
      <c r="V55" s="350">
        <f>ROWS($U$4:U55)</f>
        <v>52</v>
      </c>
      <c r="W55" s="350" t="str">
        <f t="shared" si="1"/>
        <v/>
      </c>
      <c r="X55" s="350" t="str">
        <f>IFERROR(SMALL($W$4:$W$203,ROWS(W$4:W55)),"")</f>
        <v/>
      </c>
      <c r="Z55" s="867"/>
      <c r="AA55" s="884" t="s">
        <v>721</v>
      </c>
      <c r="AB55" s="282" t="s">
        <v>3</v>
      </c>
      <c r="AC55" s="329">
        <f>INDEX($E$4:$I$203,$M51,COLUMNS($Y51:Y51))</f>
        <v>150</v>
      </c>
      <c r="AD55" s="329">
        <f>INDEX($E$4:$I$203,$M51,COLUMNS($Y51:Z51))</f>
        <v>45</v>
      </c>
      <c r="AE55" s="329">
        <f>INDEX($E$4:$I$203,$M51,COLUMNS($Y51:AA51))</f>
        <v>3295</v>
      </c>
      <c r="AF55" s="329">
        <f>INDEX($E$4:$I$203,$M51,COLUMNS($Y51:AB51))</f>
        <v>570</v>
      </c>
      <c r="AG55" s="330">
        <f>INDEX($E$4:$I$203,$M51,COLUMNS($Y51:AC51))</f>
        <v>3485</v>
      </c>
      <c r="AK55" s="878"/>
      <c r="AL55" s="885" t="s">
        <v>521</v>
      </c>
      <c r="AM55" s="279" t="s">
        <v>3</v>
      </c>
      <c r="AN55" s="331">
        <f>INDEX($R$4:$T$203,$X51,COLUMNS($AJ55:AJ55))</f>
        <v>4.2742398164084913E-2</v>
      </c>
      <c r="AO55" s="331">
        <f>INDEX($R$4:$T$203,$X51,COLUMNS($AJ55:AK55))</f>
        <v>1.2335054503729202E-2</v>
      </c>
      <c r="AP55" s="332">
        <f>INDEX($R$4:$T$203,$X51,COLUMNS($AJ55:AL55))</f>
        <v>0.94492254733218584</v>
      </c>
    </row>
    <row r="56" spans="2:42" x14ac:dyDescent="0.3">
      <c r="D56" s="350" t="s">
        <v>124</v>
      </c>
      <c r="E56" s="350">
        <v>85</v>
      </c>
      <c r="F56" s="350">
        <v>40</v>
      </c>
      <c r="G56" s="350">
        <v>2530</v>
      </c>
      <c r="H56" s="350">
        <v>310</v>
      </c>
      <c r="I56" s="350">
        <v>2655</v>
      </c>
      <c r="J56" s="350" t="s">
        <v>550</v>
      </c>
      <c r="K56" s="350">
        <f>ROWS(J$5:$K57)</f>
        <v>53</v>
      </c>
      <c r="L56" s="350" t="str">
        <f t="shared" si="2"/>
        <v/>
      </c>
      <c r="M56" s="350" t="str">
        <f>IFERROR(SMALL($L$4:$L$203,ROWS(L$4:L56)),"")</f>
        <v/>
      </c>
      <c r="P56" s="363"/>
      <c r="Q56" s="350" t="s">
        <v>124</v>
      </c>
      <c r="R56" s="360">
        <v>3.2003012048192774E-2</v>
      </c>
      <c r="S56" s="360">
        <v>1.5436746987951807E-2</v>
      </c>
      <c r="T56" s="360">
        <v>0.95256024096385539</v>
      </c>
      <c r="U56" s="350" t="s">
        <v>550</v>
      </c>
      <c r="V56" s="350">
        <f>ROWS($U$4:U56)</f>
        <v>53</v>
      </c>
      <c r="W56" s="350" t="str">
        <f t="shared" si="1"/>
        <v/>
      </c>
      <c r="X56" s="350" t="str">
        <f>IFERROR(SMALL($W$4:$W$203,ROWS(W$4:W56)),"")</f>
        <v/>
      </c>
      <c r="Z56" s="867"/>
      <c r="AA56" s="868"/>
      <c r="AB56" s="282" t="s">
        <v>112</v>
      </c>
      <c r="AC56" s="329">
        <f>INDEX($E$4:$I$203,$M52,COLUMNS($Y52:Y52))</f>
        <v>135</v>
      </c>
      <c r="AD56" s="329">
        <f>INDEX($E$4:$I$203,$M52,COLUMNS($Y52:Z52))</f>
        <v>45</v>
      </c>
      <c r="AE56" s="329">
        <f>INDEX($E$4:$I$203,$M52,COLUMNS($Y52:AA52))</f>
        <v>3540</v>
      </c>
      <c r="AF56" s="329">
        <f>INDEX($E$4:$I$203,$M52,COLUMNS($Y52:AB52))</f>
        <v>485</v>
      </c>
      <c r="AG56" s="330">
        <f>INDEX($E$4:$I$203,$M52,COLUMNS($Y52:AC52))</f>
        <v>3720</v>
      </c>
      <c r="AK56" s="878"/>
      <c r="AL56" s="873"/>
      <c r="AM56" s="279" t="s">
        <v>112</v>
      </c>
      <c r="AN56" s="331">
        <f>INDEX($R$4:$T$203,$X52,COLUMNS($AJ56:AJ56))</f>
        <v>3.6837859639688088E-2</v>
      </c>
      <c r="AO56" s="331">
        <f>INDEX($R$4:$T$203,$X52,COLUMNS($AJ56:AK56))</f>
        <v>1.156224791610648E-2</v>
      </c>
      <c r="AP56" s="332">
        <f>INDEX($R$4:$T$203,$X52,COLUMNS($AJ56:AL56))</f>
        <v>0.9515998924442054</v>
      </c>
    </row>
    <row r="57" spans="2:42" ht="15" thickBot="1" x14ac:dyDescent="0.35">
      <c r="B57" s="350" t="s">
        <v>471</v>
      </c>
      <c r="C57" s="350" t="s">
        <v>154</v>
      </c>
      <c r="D57" s="350" t="s">
        <v>3</v>
      </c>
      <c r="E57" s="350">
        <v>25</v>
      </c>
      <c r="F57" s="350">
        <v>5</v>
      </c>
      <c r="G57" s="350">
        <v>605</v>
      </c>
      <c r="H57" s="350">
        <v>90</v>
      </c>
      <c r="I57" s="350">
        <v>630</v>
      </c>
      <c r="J57" s="350" t="s">
        <v>550</v>
      </c>
      <c r="K57" s="350">
        <f>ROWS(J$5:$K58)</f>
        <v>54</v>
      </c>
      <c r="L57" s="350" t="str">
        <f t="shared" si="2"/>
        <v/>
      </c>
      <c r="M57" s="350" t="str">
        <f>IFERROR(SMALL($L$4:$L$203,ROWS(L$4:L57)),"")</f>
        <v/>
      </c>
      <c r="O57" s="363" t="s">
        <v>471</v>
      </c>
      <c r="P57" s="363" t="s">
        <v>154</v>
      </c>
      <c r="Q57" s="350" t="s">
        <v>3</v>
      </c>
      <c r="R57" s="360">
        <v>3.6392405063291139E-2</v>
      </c>
      <c r="S57" s="360">
        <v>4.7468354430379748E-3</v>
      </c>
      <c r="T57" s="360">
        <v>0.95886075949367089</v>
      </c>
      <c r="U57" s="350" t="s">
        <v>550</v>
      </c>
      <c r="V57" s="350">
        <f>ROWS($U$4:U57)</f>
        <v>54</v>
      </c>
      <c r="W57" s="350" t="str">
        <f t="shared" si="1"/>
        <v/>
      </c>
      <c r="X57" s="350" t="str">
        <f>IFERROR(SMALL($W$4:$W$203,ROWS(W$4:W57)),"")</f>
        <v/>
      </c>
      <c r="Z57" s="890"/>
      <c r="AA57" s="887"/>
      <c r="AB57" s="344" t="s">
        <v>124</v>
      </c>
      <c r="AC57" s="345">
        <f>INDEX($E$4:$I$203,$M53,COLUMNS($Y53:Y53))</f>
        <v>140</v>
      </c>
      <c r="AD57" s="345">
        <f>INDEX($E$4:$I$203,$M53,COLUMNS($Y53:Z53))</f>
        <v>50</v>
      </c>
      <c r="AE57" s="345">
        <f>INDEX($E$4:$I$203,$M53,COLUMNS($Y53:AA53))</f>
        <v>4110</v>
      </c>
      <c r="AF57" s="345">
        <f>INDEX($E$4:$I$203,$M53,COLUMNS($Y53:AB53))</f>
        <v>510</v>
      </c>
      <c r="AG57" s="346">
        <f>INDEX($E$4:$I$203,$M53,COLUMNS($Y53:AC53))</f>
        <v>4305</v>
      </c>
      <c r="AK57" s="891"/>
      <c r="AL57" s="888"/>
      <c r="AM57" s="288" t="s">
        <v>124</v>
      </c>
      <c r="AN57" s="347">
        <f>INDEX($R$4:$T$203,$X53,COLUMNS($AJ57:AJ57))</f>
        <v>3.2992565055762084E-2</v>
      </c>
      <c r="AO57" s="347">
        <f>INDEX($R$4:$T$203,$X53,COLUMNS($AJ57:AK57))</f>
        <v>1.1849442379182156E-2</v>
      </c>
      <c r="AP57" s="348">
        <f>INDEX($R$4:$T$203,$X53,COLUMNS($AJ57:AL57))</f>
        <v>0.95515799256505574</v>
      </c>
    </row>
    <row r="58" spans="2:42" x14ac:dyDescent="0.3">
      <c r="D58" s="350" t="s">
        <v>112</v>
      </c>
      <c r="E58" s="350">
        <v>15</v>
      </c>
      <c r="F58" s="350">
        <v>5</v>
      </c>
      <c r="G58" s="350">
        <v>535</v>
      </c>
      <c r="H58" s="350">
        <v>75</v>
      </c>
      <c r="I58" s="350">
        <v>555</v>
      </c>
      <c r="J58" s="350" t="s">
        <v>550</v>
      </c>
      <c r="K58" s="350">
        <f>ROWS(J$5:$K59)</f>
        <v>55</v>
      </c>
      <c r="L58" s="350" t="str">
        <f t="shared" si="2"/>
        <v/>
      </c>
      <c r="M58" s="350" t="str">
        <f>IFERROR(SMALL($L$4:$L$203,ROWS(L$4:L58)),"")</f>
        <v/>
      </c>
      <c r="Q58" s="350" t="s">
        <v>112</v>
      </c>
      <c r="R58" s="360">
        <v>2.8725314183123879E-2</v>
      </c>
      <c r="S58" s="360">
        <v>1.0771992818671455E-2</v>
      </c>
      <c r="T58" s="360">
        <v>0.96050269299820468</v>
      </c>
      <c r="U58" s="350" t="s">
        <v>550</v>
      </c>
      <c r="V58" s="350">
        <f>ROWS($U$4:U58)</f>
        <v>55</v>
      </c>
      <c r="W58" s="350" t="str">
        <f t="shared" si="1"/>
        <v/>
      </c>
      <c r="X58" s="350" t="str">
        <f>IFERROR(SMALL($W$4:$W$203,ROWS(W$4:W58)),"")</f>
        <v/>
      </c>
      <c r="Z58" s="386"/>
      <c r="AA58" s="386"/>
      <c r="AB58" s="386"/>
      <c r="AC58" s="386"/>
      <c r="AD58" s="386"/>
      <c r="AE58" s="386"/>
      <c r="AK58" s="386"/>
      <c r="AL58" s="386"/>
      <c r="AM58" s="386"/>
      <c r="AN58" s="386"/>
      <c r="AO58" s="386"/>
      <c r="AP58" s="386"/>
    </row>
    <row r="59" spans="2:42" x14ac:dyDescent="0.3">
      <c r="D59" s="350" t="s">
        <v>124</v>
      </c>
      <c r="E59" s="350">
        <v>20</v>
      </c>
      <c r="F59" s="350">
        <v>10</v>
      </c>
      <c r="G59" s="350">
        <v>480</v>
      </c>
      <c r="H59" s="350">
        <v>65</v>
      </c>
      <c r="I59" s="350">
        <v>510</v>
      </c>
      <c r="J59" s="350" t="s">
        <v>550</v>
      </c>
      <c r="K59" s="350">
        <f>ROWS(J$5:$K60)</f>
        <v>56</v>
      </c>
      <c r="L59" s="350" t="str">
        <f t="shared" si="2"/>
        <v/>
      </c>
      <c r="M59" s="350" t="str">
        <f>IFERROR(SMALL($L$4:$L$203,ROWS(L$4:L59)),"")</f>
        <v/>
      </c>
      <c r="Q59" s="350" t="s">
        <v>124</v>
      </c>
      <c r="R59" s="360">
        <v>3.5433070866141732E-2</v>
      </c>
      <c r="S59" s="360">
        <v>2.3622047244094488E-2</v>
      </c>
      <c r="T59" s="360">
        <v>0.94094488188976377</v>
      </c>
      <c r="U59" s="350" t="s">
        <v>550</v>
      </c>
      <c r="V59" s="350">
        <f>ROWS($U$4:U59)</f>
        <v>56</v>
      </c>
      <c r="W59" s="350" t="str">
        <f t="shared" si="1"/>
        <v/>
      </c>
      <c r="X59" s="350" t="str">
        <f>IFERROR(SMALL($W$4:$W$203,ROWS(W$4:W59)),"")</f>
        <v/>
      </c>
      <c r="AF59" s="455" t="s">
        <v>118</v>
      </c>
    </row>
    <row r="60" spans="2:42" x14ac:dyDescent="0.3">
      <c r="C60" s="350" t="s">
        <v>149</v>
      </c>
      <c r="D60" s="350" t="s">
        <v>3</v>
      </c>
      <c r="E60" s="350">
        <v>25</v>
      </c>
      <c r="F60" s="350">
        <v>10</v>
      </c>
      <c r="G60" s="350">
        <v>655</v>
      </c>
      <c r="H60" s="350">
        <v>100</v>
      </c>
      <c r="I60" s="350">
        <v>690</v>
      </c>
      <c r="J60" s="350" t="s">
        <v>550</v>
      </c>
      <c r="K60" s="350">
        <f>ROWS(J$5:$K61)</f>
        <v>57</v>
      </c>
      <c r="L60" s="350" t="str">
        <f t="shared" si="2"/>
        <v/>
      </c>
      <c r="M60" s="350" t="str">
        <f>IFERROR(SMALL($L$4:$L$203,ROWS(L$4:L60)),"")</f>
        <v/>
      </c>
      <c r="P60" s="363" t="s">
        <v>149</v>
      </c>
      <c r="Q60" s="350" t="s">
        <v>3</v>
      </c>
      <c r="R60" s="360">
        <v>3.6179450072358899E-2</v>
      </c>
      <c r="S60" s="360">
        <v>1.5918958031837915E-2</v>
      </c>
      <c r="T60" s="360">
        <v>0.94790159189580314</v>
      </c>
      <c r="U60" s="350" t="s">
        <v>550</v>
      </c>
      <c r="V60" s="350">
        <f>ROWS($U$4:U60)</f>
        <v>57</v>
      </c>
      <c r="W60" s="350" t="str">
        <f t="shared" si="1"/>
        <v/>
      </c>
      <c r="X60" s="350" t="str">
        <f>IFERROR(SMALL($W$4:$W$203,ROWS(W$4:W60)),"")</f>
        <v/>
      </c>
      <c r="AF60" s="393" t="s">
        <v>804</v>
      </c>
    </row>
    <row r="61" spans="2:42" x14ac:dyDescent="0.3">
      <c r="D61" s="350" t="s">
        <v>112</v>
      </c>
      <c r="E61" s="350">
        <v>10</v>
      </c>
      <c r="F61" s="350">
        <v>5</v>
      </c>
      <c r="G61" s="350">
        <v>570</v>
      </c>
      <c r="H61" s="350">
        <v>80</v>
      </c>
      <c r="I61" s="350">
        <v>585</v>
      </c>
      <c r="J61" s="350" t="s">
        <v>550</v>
      </c>
      <c r="K61" s="350">
        <f>ROWS(J$5:$K62)</f>
        <v>58</v>
      </c>
      <c r="L61" s="350" t="str">
        <f t="shared" si="2"/>
        <v/>
      </c>
      <c r="M61" s="350" t="str">
        <f>IFERROR(SMALL($L$4:$L$203,ROWS(L$4:L61)),"")</f>
        <v/>
      </c>
      <c r="P61" s="360"/>
      <c r="Q61" s="350" t="s">
        <v>112</v>
      </c>
      <c r="R61" s="360">
        <v>1.877133105802048E-2</v>
      </c>
      <c r="S61" s="360">
        <v>1.0238907849829351E-2</v>
      </c>
      <c r="T61" s="360">
        <v>0.97098976109215018</v>
      </c>
      <c r="U61" s="350" t="s">
        <v>550</v>
      </c>
      <c r="V61" s="350">
        <f>ROWS($U$4:U61)</f>
        <v>58</v>
      </c>
      <c r="W61" s="350" t="str">
        <f t="shared" si="1"/>
        <v/>
      </c>
      <c r="X61" s="350" t="str">
        <f>IFERROR(SMALL($W$4:$W$203,ROWS(W$4:W61)),"")</f>
        <v/>
      </c>
      <c r="AF61" s="393" t="s">
        <v>799</v>
      </c>
    </row>
    <row r="62" spans="2:42" x14ac:dyDescent="0.3">
      <c r="D62" s="350" t="s">
        <v>124</v>
      </c>
      <c r="E62" s="350">
        <v>15</v>
      </c>
      <c r="F62" s="350">
        <v>10</v>
      </c>
      <c r="G62" s="350">
        <v>530</v>
      </c>
      <c r="H62" s="350">
        <v>70</v>
      </c>
      <c r="I62" s="350">
        <v>555</v>
      </c>
      <c r="J62" s="350" t="s">
        <v>550</v>
      </c>
      <c r="K62" s="350">
        <f>ROWS(J$5:$K63)</f>
        <v>59</v>
      </c>
      <c r="L62" s="350" t="str">
        <f t="shared" si="2"/>
        <v/>
      </c>
      <c r="M62" s="350" t="str">
        <f>IFERROR(SMALL($L$4:$L$203,ROWS(L$4:L62)),"")</f>
        <v/>
      </c>
      <c r="P62" s="360"/>
      <c r="Q62" s="350" t="s">
        <v>124</v>
      </c>
      <c r="R62" s="360">
        <v>3.052064631956912E-2</v>
      </c>
      <c r="S62" s="360">
        <v>1.4362657091561939E-2</v>
      </c>
      <c r="T62" s="360">
        <v>0.95511669658886889</v>
      </c>
      <c r="U62" s="350" t="s">
        <v>550</v>
      </c>
      <c r="V62" s="350">
        <f>ROWS($U$4:U62)</f>
        <v>59</v>
      </c>
      <c r="W62" s="350" t="str">
        <f t="shared" si="1"/>
        <v/>
      </c>
      <c r="X62" s="350" t="str">
        <f>IFERROR(SMALL($W$4:$W$203,ROWS(W$4:W62)),"")</f>
        <v/>
      </c>
      <c r="AF62" s="393" t="s">
        <v>800</v>
      </c>
    </row>
    <row r="63" spans="2:42" ht="15" hidden="1" x14ac:dyDescent="0.25">
      <c r="C63" s="350" t="s">
        <v>104</v>
      </c>
      <c r="D63" s="350" t="s">
        <v>3</v>
      </c>
      <c r="E63" s="350">
        <v>25</v>
      </c>
      <c r="F63" s="350">
        <v>5</v>
      </c>
      <c r="G63" s="350">
        <v>620</v>
      </c>
      <c r="H63" s="350">
        <v>95</v>
      </c>
      <c r="I63" s="350">
        <v>650</v>
      </c>
      <c r="J63" s="350" t="s">
        <v>550</v>
      </c>
      <c r="K63" s="350">
        <f>ROWS(J$5:$K64)</f>
        <v>60</v>
      </c>
      <c r="L63" s="350" t="str">
        <f t="shared" si="2"/>
        <v/>
      </c>
      <c r="M63" s="350" t="str">
        <f>IFERROR(SMALL($L$4:$L$203,ROWS(L$4:L63)),"")</f>
        <v/>
      </c>
      <c r="P63" s="363" t="s">
        <v>104</v>
      </c>
      <c r="Q63" s="350" t="s">
        <v>3</v>
      </c>
      <c r="R63" s="360">
        <v>3.7037037037037035E-2</v>
      </c>
      <c r="S63" s="360">
        <v>7.716049382716049E-3</v>
      </c>
      <c r="T63" s="360">
        <v>0.95524691358024694</v>
      </c>
      <c r="U63" s="350" t="s">
        <v>550</v>
      </c>
      <c r="V63" s="350">
        <f>ROWS($U$4:U63)</f>
        <v>60</v>
      </c>
      <c r="W63" s="350" t="str">
        <f t="shared" si="1"/>
        <v/>
      </c>
      <c r="X63" s="350" t="str">
        <f>IFERROR(SMALL($W$4:$W$203,ROWS(W$4:W63)),"")</f>
        <v/>
      </c>
    </row>
    <row r="64" spans="2:42" ht="15" hidden="1" x14ac:dyDescent="0.25">
      <c r="D64" s="350" t="s">
        <v>112</v>
      </c>
      <c r="E64" s="350">
        <v>25</v>
      </c>
      <c r="F64" s="350">
        <v>10</v>
      </c>
      <c r="G64" s="350">
        <v>570</v>
      </c>
      <c r="H64" s="350">
        <v>80</v>
      </c>
      <c r="I64" s="350">
        <v>605</v>
      </c>
      <c r="J64" s="350" t="s">
        <v>550</v>
      </c>
      <c r="K64" s="350">
        <f>ROWS(J$5:$K65)</f>
        <v>61</v>
      </c>
      <c r="L64" s="350" t="str">
        <f t="shared" si="2"/>
        <v/>
      </c>
      <c r="M64" s="350" t="str">
        <f>IFERROR(SMALL($L$4:$L$203,ROWS(L$4:L64)),"")</f>
        <v/>
      </c>
      <c r="P64" s="360"/>
      <c r="Q64" s="350" t="s">
        <v>112</v>
      </c>
      <c r="R64" s="360">
        <v>4.1322314049586778E-2</v>
      </c>
      <c r="S64" s="360">
        <v>1.487603305785124E-2</v>
      </c>
      <c r="T64" s="360">
        <v>0.94380165289256202</v>
      </c>
      <c r="U64" s="350" t="s">
        <v>550</v>
      </c>
      <c r="V64" s="350">
        <f>ROWS($U$4:U64)</f>
        <v>61</v>
      </c>
      <c r="W64" s="350" t="str">
        <f t="shared" si="1"/>
        <v/>
      </c>
      <c r="X64" s="350" t="str">
        <f>IFERROR(SMALL($W$4:$W$203,ROWS(W$4:W64)),"")</f>
        <v/>
      </c>
    </row>
    <row r="65" spans="2:24" ht="15" hidden="1" x14ac:dyDescent="0.25">
      <c r="D65" s="350" t="s">
        <v>124</v>
      </c>
      <c r="E65" s="350">
        <v>15</v>
      </c>
      <c r="F65" s="350">
        <v>10</v>
      </c>
      <c r="G65" s="350">
        <v>540</v>
      </c>
      <c r="H65" s="350">
        <v>60</v>
      </c>
      <c r="I65" s="350">
        <v>565</v>
      </c>
      <c r="J65" s="350" t="s">
        <v>550</v>
      </c>
      <c r="K65" s="350">
        <f>ROWS(J$5:$K66)</f>
        <v>62</v>
      </c>
      <c r="L65" s="350" t="str">
        <f t="shared" si="2"/>
        <v/>
      </c>
      <c r="M65" s="350" t="str">
        <f>IFERROR(SMALL($L$4:$L$203,ROWS(L$4:L65)),"")</f>
        <v/>
      </c>
      <c r="Q65" s="350" t="s">
        <v>124</v>
      </c>
      <c r="R65" s="360">
        <v>2.4734982332155476E-2</v>
      </c>
      <c r="S65" s="360">
        <v>2.1201413427561839E-2</v>
      </c>
      <c r="T65" s="360">
        <v>0.95406360424028269</v>
      </c>
      <c r="U65" s="350" t="s">
        <v>550</v>
      </c>
      <c r="V65" s="350">
        <f>ROWS($U$4:U65)</f>
        <v>62</v>
      </c>
      <c r="W65" s="350" t="str">
        <f t="shared" si="1"/>
        <v/>
      </c>
      <c r="X65" s="350" t="str">
        <f>IFERROR(SMALL($W$4:$W$203,ROWS(W$4:W65)),"")</f>
        <v/>
      </c>
    </row>
    <row r="66" spans="2:24" ht="15" hidden="1" x14ac:dyDescent="0.25">
      <c r="C66" s="350" t="s">
        <v>151</v>
      </c>
      <c r="D66" s="350" t="s">
        <v>3</v>
      </c>
      <c r="E66" s="350">
        <v>30</v>
      </c>
      <c r="F66" s="350">
        <v>5</v>
      </c>
      <c r="G66" s="350">
        <v>620</v>
      </c>
      <c r="H66" s="350">
        <v>120</v>
      </c>
      <c r="I66" s="350">
        <v>650</v>
      </c>
      <c r="J66" s="350" t="s">
        <v>550</v>
      </c>
      <c r="K66" s="350">
        <f>ROWS(J$5:$K67)</f>
        <v>63</v>
      </c>
      <c r="L66" s="350" t="str">
        <f t="shared" si="2"/>
        <v/>
      </c>
      <c r="M66" s="350" t="str">
        <f>IFERROR(SMALL($L$4:$L$203,ROWS(L$4:L66)),"")</f>
        <v/>
      </c>
      <c r="P66" s="363" t="s">
        <v>151</v>
      </c>
      <c r="Q66" s="350" t="s">
        <v>3</v>
      </c>
      <c r="R66" s="360">
        <v>4.4478527607361963E-2</v>
      </c>
      <c r="S66" s="360">
        <v>7.6687116564417178E-3</v>
      </c>
      <c r="T66" s="360">
        <v>0.94785276073619629</v>
      </c>
      <c r="U66" s="350" t="s">
        <v>550</v>
      </c>
      <c r="V66" s="350">
        <f>ROWS($U$4:U66)</f>
        <v>63</v>
      </c>
      <c r="W66" s="350" t="str">
        <f t="shared" si="1"/>
        <v/>
      </c>
      <c r="X66" s="350" t="str">
        <f>IFERROR(SMALL($W$4:$W$203,ROWS(W$4:W66)),"")</f>
        <v/>
      </c>
    </row>
    <row r="67" spans="2:24" ht="15" hidden="1" x14ac:dyDescent="0.25">
      <c r="D67" s="350" t="s">
        <v>112</v>
      </c>
      <c r="E67" s="350">
        <v>15</v>
      </c>
      <c r="F67" s="350">
        <v>5</v>
      </c>
      <c r="G67" s="350">
        <v>555</v>
      </c>
      <c r="H67" s="350">
        <v>80</v>
      </c>
      <c r="I67" s="350">
        <v>570</v>
      </c>
      <c r="J67" s="350" t="s">
        <v>550</v>
      </c>
      <c r="K67" s="350">
        <f>ROWS(J$5:$K68)</f>
        <v>64</v>
      </c>
      <c r="L67" s="350" t="str">
        <f t="shared" si="2"/>
        <v/>
      </c>
      <c r="M67" s="350" t="str">
        <f>IFERROR(SMALL($L$4:$L$203,ROWS(L$4:L67)),"")</f>
        <v/>
      </c>
      <c r="Q67" s="350" t="s">
        <v>112</v>
      </c>
      <c r="R67" s="360">
        <v>2.456140350877193E-2</v>
      </c>
      <c r="S67" s="360">
        <v>5.263157894736842E-3</v>
      </c>
      <c r="T67" s="360">
        <v>0.97017543859649125</v>
      </c>
      <c r="U67" s="350" t="s">
        <v>550</v>
      </c>
      <c r="V67" s="350">
        <f>ROWS($U$4:U67)</f>
        <v>64</v>
      </c>
      <c r="W67" s="350" t="str">
        <f t="shared" si="1"/>
        <v/>
      </c>
      <c r="X67" s="350" t="str">
        <f>IFERROR(SMALL($W$4:$W$203,ROWS(W$4:W67)),"")</f>
        <v/>
      </c>
    </row>
    <row r="68" spans="2:24" ht="15" hidden="1" x14ac:dyDescent="0.25">
      <c r="D68" s="350" t="s">
        <v>124</v>
      </c>
      <c r="E68" s="350">
        <v>25</v>
      </c>
      <c r="F68" s="350">
        <v>10</v>
      </c>
      <c r="G68" s="350">
        <v>490</v>
      </c>
      <c r="H68" s="350">
        <v>70</v>
      </c>
      <c r="I68" s="350">
        <v>525</v>
      </c>
      <c r="J68" s="350" t="s">
        <v>550</v>
      </c>
      <c r="K68" s="350">
        <f>ROWS(J$5:$K69)</f>
        <v>65</v>
      </c>
      <c r="L68" s="350" t="str">
        <f t="shared" ref="L68:L99" si="3">IF($AA$5=J68,K68,"")</f>
        <v/>
      </c>
      <c r="M68" s="350" t="str">
        <f>IFERROR(SMALL($L$4:$L$203,ROWS(L$4:L68)),"")</f>
        <v/>
      </c>
      <c r="P68" s="360"/>
      <c r="Q68" s="350" t="s">
        <v>124</v>
      </c>
      <c r="R68" s="360">
        <v>4.9713193116634802E-2</v>
      </c>
      <c r="S68" s="360">
        <v>1.5296367112810707E-2</v>
      </c>
      <c r="T68" s="360">
        <v>0.93499043977055452</v>
      </c>
      <c r="U68" s="350" t="s">
        <v>550</v>
      </c>
      <c r="V68" s="350">
        <f>ROWS($U$4:U68)</f>
        <v>65</v>
      </c>
      <c r="W68" s="350" t="str">
        <f t="shared" si="1"/>
        <v/>
      </c>
      <c r="X68" s="350" t="str">
        <f>IFERROR(SMALL($W$4:$W$203,ROWS(W$4:W68)),"")</f>
        <v/>
      </c>
    </row>
    <row r="69" spans="2:24" ht="15" hidden="1" x14ac:dyDescent="0.25">
      <c r="C69" s="350" t="s">
        <v>111</v>
      </c>
      <c r="D69" s="350" t="s">
        <v>3</v>
      </c>
      <c r="E69" s="350">
        <v>25</v>
      </c>
      <c r="F69" s="350">
        <v>10</v>
      </c>
      <c r="G69" s="350">
        <v>515</v>
      </c>
      <c r="H69" s="350">
        <v>90</v>
      </c>
      <c r="I69" s="350">
        <v>550</v>
      </c>
      <c r="J69" s="350" t="s">
        <v>550</v>
      </c>
      <c r="K69" s="350">
        <f>ROWS(J$5:$K70)</f>
        <v>66</v>
      </c>
      <c r="L69" s="350" t="str">
        <f t="shared" si="3"/>
        <v/>
      </c>
      <c r="M69" s="350" t="str">
        <f>IFERROR(SMALL($L$4:$L$203,ROWS(L$4:L69)),"")</f>
        <v/>
      </c>
      <c r="P69" s="363" t="s">
        <v>111</v>
      </c>
      <c r="Q69" s="350" t="s">
        <v>3</v>
      </c>
      <c r="R69" s="360">
        <v>4.710144927536232E-2</v>
      </c>
      <c r="S69" s="360">
        <v>1.6304347826086956E-2</v>
      </c>
      <c r="T69" s="360">
        <v>0.93659420289855078</v>
      </c>
      <c r="U69" s="350" t="s">
        <v>550</v>
      </c>
      <c r="V69" s="350">
        <f>ROWS($U$4:U69)</f>
        <v>66</v>
      </c>
      <c r="W69" s="350" t="str">
        <f t="shared" ref="W69:W132" si="4">IF($AA$5=U69,V69,"")</f>
        <v/>
      </c>
      <c r="X69" s="350" t="str">
        <f>IFERROR(SMALL($W$4:$W$203,ROWS(W$4:W69)),"")</f>
        <v/>
      </c>
    </row>
    <row r="70" spans="2:24" ht="15" hidden="1" x14ac:dyDescent="0.25">
      <c r="D70" s="350" t="s">
        <v>112</v>
      </c>
      <c r="E70" s="350">
        <v>15</v>
      </c>
      <c r="F70" s="350">
        <v>5</v>
      </c>
      <c r="G70" s="350">
        <v>470</v>
      </c>
      <c r="H70" s="350">
        <v>65</v>
      </c>
      <c r="I70" s="350">
        <v>495</v>
      </c>
      <c r="J70" s="350" t="s">
        <v>550</v>
      </c>
      <c r="K70" s="350">
        <f>ROWS(J$5:$K71)</f>
        <v>67</v>
      </c>
      <c r="L70" s="350" t="str">
        <f t="shared" si="3"/>
        <v/>
      </c>
      <c r="M70" s="350" t="str">
        <f>IFERROR(SMALL($L$4:$L$203,ROWS(L$4:L70)),"")</f>
        <v/>
      </c>
      <c r="P70" s="360"/>
      <c r="Q70" s="350" t="s">
        <v>112</v>
      </c>
      <c r="R70" s="360">
        <v>3.4274193548387094E-2</v>
      </c>
      <c r="S70" s="360">
        <v>1.4112903225806451E-2</v>
      </c>
      <c r="T70" s="360">
        <v>0.95161290322580649</v>
      </c>
      <c r="U70" s="350" t="s">
        <v>550</v>
      </c>
      <c r="V70" s="350">
        <f>ROWS($U$4:U70)</f>
        <v>67</v>
      </c>
      <c r="W70" s="350" t="str">
        <f t="shared" si="4"/>
        <v/>
      </c>
      <c r="X70" s="350" t="str">
        <f>IFERROR(SMALL($W$4:$W$203,ROWS(W$4:W70)),"")</f>
        <v/>
      </c>
    </row>
    <row r="71" spans="2:24" ht="15" hidden="1" x14ac:dyDescent="0.25">
      <c r="D71" s="350" t="s">
        <v>124</v>
      </c>
      <c r="E71" s="350">
        <v>10</v>
      </c>
      <c r="F71" s="350">
        <v>0</v>
      </c>
      <c r="G71" s="350">
        <v>490</v>
      </c>
      <c r="H71" s="350">
        <v>45</v>
      </c>
      <c r="I71" s="350">
        <v>500</v>
      </c>
      <c r="J71" s="350" t="s">
        <v>550</v>
      </c>
      <c r="K71" s="350">
        <f>ROWS(J$5:$K72)</f>
        <v>68</v>
      </c>
      <c r="L71" s="350" t="str">
        <f t="shared" si="3"/>
        <v/>
      </c>
      <c r="M71" s="350" t="str">
        <f>IFERROR(SMALL($L$4:$L$203,ROWS(L$4:L71)),"")</f>
        <v/>
      </c>
      <c r="Q71" s="350" t="s">
        <v>124</v>
      </c>
      <c r="R71" s="360">
        <v>1.9920318725099601E-2</v>
      </c>
      <c r="S71" s="360">
        <v>1.9920318725099601E-3</v>
      </c>
      <c r="T71" s="360">
        <v>0.97808764940239046</v>
      </c>
      <c r="U71" s="350" t="s">
        <v>550</v>
      </c>
      <c r="V71" s="350">
        <f>ROWS($U$4:U71)</f>
        <v>68</v>
      </c>
      <c r="W71" s="350" t="str">
        <f t="shared" si="4"/>
        <v/>
      </c>
      <c r="X71" s="350" t="str">
        <f>IFERROR(SMALL($W$4:$W$203,ROWS(W$4:W71)),"")</f>
        <v/>
      </c>
    </row>
    <row r="72" spans="2:24" ht="15" hidden="1" x14ac:dyDescent="0.25">
      <c r="B72" s="350" t="s">
        <v>208</v>
      </c>
      <c r="C72" s="350" t="s">
        <v>98</v>
      </c>
      <c r="D72" s="350" t="s">
        <v>3</v>
      </c>
      <c r="E72" s="350">
        <v>80</v>
      </c>
      <c r="F72" s="350">
        <v>20</v>
      </c>
      <c r="G72" s="350">
        <v>1900</v>
      </c>
      <c r="H72" s="350">
        <v>340</v>
      </c>
      <c r="I72" s="350">
        <v>2005</v>
      </c>
      <c r="J72" s="350" t="s">
        <v>550</v>
      </c>
      <c r="K72" s="350">
        <f>ROWS(J$5:$K73)</f>
        <v>69</v>
      </c>
      <c r="L72" s="350" t="str">
        <f t="shared" si="3"/>
        <v/>
      </c>
      <c r="M72" s="350" t="str">
        <f>IFERROR(SMALL($L$4:$L$203,ROWS(L$4:L72)),"")</f>
        <v/>
      </c>
      <c r="O72" s="363" t="s">
        <v>208</v>
      </c>
      <c r="P72" s="363" t="s">
        <v>98</v>
      </c>
      <c r="Q72" s="350" t="s">
        <v>3</v>
      </c>
      <c r="R72" s="360">
        <v>4.0439340988517224E-2</v>
      </c>
      <c r="S72" s="360">
        <v>1.0484273589615577E-2</v>
      </c>
      <c r="T72" s="360">
        <v>0.94907638542186723</v>
      </c>
      <c r="U72" s="350" t="s">
        <v>550</v>
      </c>
      <c r="V72" s="350">
        <f>ROWS($U$4:U72)</f>
        <v>69</v>
      </c>
      <c r="W72" s="350" t="str">
        <f t="shared" si="4"/>
        <v/>
      </c>
      <c r="X72" s="350" t="str">
        <f>IFERROR(SMALL($W$4:$W$203,ROWS(W$4:W72)),"")</f>
        <v/>
      </c>
    </row>
    <row r="73" spans="2:24" ht="15" hidden="1" x14ac:dyDescent="0.25">
      <c r="D73" s="350" t="s">
        <v>112</v>
      </c>
      <c r="E73" s="350">
        <v>55</v>
      </c>
      <c r="F73" s="350">
        <v>20</v>
      </c>
      <c r="G73" s="350">
        <v>1575</v>
      </c>
      <c r="H73" s="350">
        <v>225</v>
      </c>
      <c r="I73" s="350">
        <v>1650</v>
      </c>
      <c r="J73" s="350" t="s">
        <v>550</v>
      </c>
      <c r="K73" s="350">
        <f>ROWS(J$5:$K74)</f>
        <v>70</v>
      </c>
      <c r="L73" s="350" t="str">
        <f t="shared" si="3"/>
        <v/>
      </c>
      <c r="M73" s="350" t="str">
        <f>IFERROR(SMALL($L$4:$L$203,ROWS(L$4:L73)),"")</f>
        <v/>
      </c>
      <c r="Q73" s="350" t="s">
        <v>112</v>
      </c>
      <c r="R73" s="360">
        <v>3.274711946634324E-2</v>
      </c>
      <c r="S73" s="360">
        <v>1.0915706488781079E-2</v>
      </c>
      <c r="T73" s="360">
        <v>0.95633717404487573</v>
      </c>
      <c r="U73" s="350" t="s">
        <v>550</v>
      </c>
      <c r="V73" s="350">
        <f>ROWS($U$4:U73)</f>
        <v>70</v>
      </c>
      <c r="W73" s="350" t="str">
        <f t="shared" si="4"/>
        <v/>
      </c>
      <c r="X73" s="350" t="str">
        <f>IFERROR(SMALL($W$4:$W$203,ROWS(W$4:W73)),"")</f>
        <v/>
      </c>
    </row>
    <row r="74" spans="2:24" ht="15" hidden="1" x14ac:dyDescent="0.25">
      <c r="D74" s="350" t="s">
        <v>124</v>
      </c>
      <c r="E74" s="350">
        <v>40</v>
      </c>
      <c r="F74" s="350">
        <v>25</v>
      </c>
      <c r="G74" s="350">
        <v>1435</v>
      </c>
      <c r="H74" s="350">
        <v>165</v>
      </c>
      <c r="I74" s="350">
        <v>1500</v>
      </c>
      <c r="J74" s="350" t="s">
        <v>550</v>
      </c>
      <c r="K74" s="350">
        <f>ROWS(J$5:$K75)</f>
        <v>71</v>
      </c>
      <c r="L74" s="350" t="str">
        <f t="shared" si="3"/>
        <v/>
      </c>
      <c r="M74" s="350" t="str">
        <f>IFERROR(SMALL($L$4:$L$203,ROWS(L$4:L74)),"")</f>
        <v/>
      </c>
      <c r="P74" s="360"/>
      <c r="Q74" s="350" t="s">
        <v>124</v>
      </c>
      <c r="R74" s="360">
        <v>2.8018679119412943E-2</v>
      </c>
      <c r="S74" s="360">
        <v>1.5343562374916611E-2</v>
      </c>
      <c r="T74" s="360">
        <v>0.95663775850567045</v>
      </c>
      <c r="U74" s="350" t="s">
        <v>550</v>
      </c>
      <c r="V74" s="350">
        <f>ROWS($U$4:U74)</f>
        <v>71</v>
      </c>
      <c r="W74" s="350" t="str">
        <f t="shared" si="4"/>
        <v/>
      </c>
      <c r="X74" s="350" t="str">
        <f>IFERROR(SMALL($W$4:$W$203,ROWS(W$4:W74)),"")</f>
        <v/>
      </c>
    </row>
    <row r="75" spans="2:24" ht="15" hidden="1" x14ac:dyDescent="0.25">
      <c r="C75" s="350" t="s">
        <v>99</v>
      </c>
      <c r="D75" s="350" t="s">
        <v>3</v>
      </c>
      <c r="E75" s="350">
        <v>45</v>
      </c>
      <c r="F75" s="350">
        <v>15</v>
      </c>
      <c r="G75" s="350">
        <v>1115</v>
      </c>
      <c r="H75" s="350">
        <v>155</v>
      </c>
      <c r="I75" s="350">
        <v>1175</v>
      </c>
      <c r="J75" s="350" t="s">
        <v>550</v>
      </c>
      <c r="K75" s="350">
        <f>ROWS(J$5:$K76)</f>
        <v>72</v>
      </c>
      <c r="L75" s="350" t="str">
        <f t="shared" si="3"/>
        <v/>
      </c>
      <c r="M75" s="350" t="str">
        <f>IFERROR(SMALL($L$4:$L$203,ROWS(L$4:L75)),"")</f>
        <v/>
      </c>
      <c r="P75" s="363" t="s">
        <v>99</v>
      </c>
      <c r="Q75" s="350" t="s">
        <v>3</v>
      </c>
      <c r="R75" s="360">
        <v>3.9115646258503403E-2</v>
      </c>
      <c r="S75" s="360">
        <v>1.1054421768707483E-2</v>
      </c>
      <c r="T75" s="360">
        <v>0.94982993197278909</v>
      </c>
      <c r="U75" s="350" t="s">
        <v>550</v>
      </c>
      <c r="V75" s="350">
        <f>ROWS($U$4:U75)</f>
        <v>72</v>
      </c>
      <c r="W75" s="350" t="str">
        <f t="shared" si="4"/>
        <v/>
      </c>
      <c r="X75" s="350" t="str">
        <f>IFERROR(SMALL($W$4:$W$203,ROWS(W$4:W75)),"")</f>
        <v/>
      </c>
    </row>
    <row r="76" spans="2:24" ht="15" hidden="1" x14ac:dyDescent="0.25">
      <c r="D76" s="350" t="s">
        <v>112</v>
      </c>
      <c r="E76" s="350">
        <v>30</v>
      </c>
      <c r="F76" s="350">
        <v>10</v>
      </c>
      <c r="G76" s="350">
        <v>1125</v>
      </c>
      <c r="H76" s="350">
        <v>160</v>
      </c>
      <c r="I76" s="350">
        <v>1170</v>
      </c>
      <c r="J76" s="350" t="s">
        <v>550</v>
      </c>
      <c r="K76" s="350">
        <f>ROWS(J$5:$K77)</f>
        <v>73</v>
      </c>
      <c r="L76" s="350" t="str">
        <f t="shared" si="3"/>
        <v/>
      </c>
      <c r="M76" s="350" t="str">
        <f>IFERROR(SMALL($L$4:$L$203,ROWS(L$4:L76)),"")</f>
        <v/>
      </c>
      <c r="P76" s="360"/>
      <c r="Q76" s="350" t="s">
        <v>112</v>
      </c>
      <c r="R76" s="360">
        <v>2.482876712328767E-2</v>
      </c>
      <c r="S76" s="360">
        <v>1.0273972602739725E-2</v>
      </c>
      <c r="T76" s="360">
        <v>0.9648972602739726</v>
      </c>
      <c r="U76" s="350" t="s">
        <v>550</v>
      </c>
      <c r="V76" s="350">
        <f>ROWS($U$4:U76)</f>
        <v>73</v>
      </c>
      <c r="W76" s="350" t="str">
        <f t="shared" si="4"/>
        <v/>
      </c>
      <c r="X76" s="350" t="str">
        <f>IFERROR(SMALL($W$4:$W$203,ROWS(W$4:W76)),"")</f>
        <v/>
      </c>
    </row>
    <row r="77" spans="2:24" ht="15" hidden="1" x14ac:dyDescent="0.25">
      <c r="D77" s="350" t="s">
        <v>124</v>
      </c>
      <c r="E77" s="350">
        <v>40</v>
      </c>
      <c r="F77" s="350">
        <v>20</v>
      </c>
      <c r="G77" s="350">
        <v>1095</v>
      </c>
      <c r="H77" s="350">
        <v>140</v>
      </c>
      <c r="I77" s="350">
        <v>1155</v>
      </c>
      <c r="J77" s="350" t="s">
        <v>550</v>
      </c>
      <c r="K77" s="350">
        <f>ROWS(J$5:$K78)</f>
        <v>74</v>
      </c>
      <c r="L77" s="350" t="str">
        <f t="shared" si="3"/>
        <v/>
      </c>
      <c r="M77" s="350" t="str">
        <f>IFERROR(SMALL($L$4:$L$203,ROWS(L$4:L77)),"")</f>
        <v/>
      </c>
      <c r="Q77" s="350" t="s">
        <v>124</v>
      </c>
      <c r="R77" s="360">
        <v>3.6363636363636362E-2</v>
      </c>
      <c r="S77" s="360">
        <v>1.5584415584415584E-2</v>
      </c>
      <c r="T77" s="360">
        <v>0.94805194805194803</v>
      </c>
      <c r="U77" s="350" t="s">
        <v>550</v>
      </c>
      <c r="V77" s="350">
        <f>ROWS($U$4:U77)</f>
        <v>74</v>
      </c>
      <c r="W77" s="350" t="str">
        <f t="shared" si="4"/>
        <v/>
      </c>
      <c r="X77" s="350" t="str">
        <f>IFERROR(SMALL($W$4:$W$203,ROWS(W$4:W77)),"")</f>
        <v/>
      </c>
    </row>
    <row r="78" spans="2:24" ht="15" hidden="1" x14ac:dyDescent="0.25">
      <c r="C78" s="350" t="s">
        <v>526</v>
      </c>
      <c r="E78" s="350">
        <v>0</v>
      </c>
      <c r="F78" s="350">
        <v>0</v>
      </c>
      <c r="G78" s="350">
        <v>0</v>
      </c>
      <c r="H78" s="350">
        <v>0</v>
      </c>
      <c r="I78" s="350">
        <v>0</v>
      </c>
      <c r="J78" s="350" t="s">
        <v>550</v>
      </c>
      <c r="K78" s="350">
        <f>ROWS(J$5:$K79)</f>
        <v>75</v>
      </c>
      <c r="L78" s="350" t="str">
        <f t="shared" si="3"/>
        <v/>
      </c>
      <c r="M78" s="350" t="str">
        <f>IFERROR(SMALL($L$4:$L$203,ROWS(L$4:L78)),"")</f>
        <v/>
      </c>
      <c r="P78" s="449" t="s">
        <v>526</v>
      </c>
      <c r="U78" s="350" t="s">
        <v>550</v>
      </c>
      <c r="V78" s="350">
        <f>ROWS($U$4:U78)</f>
        <v>75</v>
      </c>
      <c r="W78" s="350" t="str">
        <f t="shared" si="4"/>
        <v/>
      </c>
      <c r="X78" s="350" t="str">
        <f>IFERROR(SMALL($W$4:$W$203,ROWS(W$4:W78)),"")</f>
        <v/>
      </c>
    </row>
    <row r="79" spans="2:24" ht="15" hidden="1" x14ac:dyDescent="0.25">
      <c r="B79" s="350" t="s">
        <v>133</v>
      </c>
      <c r="C79" s="350" t="s">
        <v>100</v>
      </c>
      <c r="D79" s="350" t="s">
        <v>3</v>
      </c>
      <c r="E79" s="350">
        <v>5</v>
      </c>
      <c r="F79" s="350">
        <v>0</v>
      </c>
      <c r="G79" s="350">
        <v>90</v>
      </c>
      <c r="H79" s="350">
        <v>15</v>
      </c>
      <c r="I79" s="350">
        <v>95</v>
      </c>
      <c r="J79" s="350" t="s">
        <v>550</v>
      </c>
      <c r="K79" s="350">
        <f>ROWS(J$5:$K80)</f>
        <v>76</v>
      </c>
      <c r="L79" s="350" t="str">
        <f t="shared" si="3"/>
        <v/>
      </c>
      <c r="M79" s="350" t="str">
        <f>IFERROR(SMALL($L$4:$L$203,ROWS(L$4:L79)),"")</f>
        <v/>
      </c>
      <c r="O79" s="363" t="s">
        <v>133</v>
      </c>
      <c r="P79" s="363" t="s">
        <v>100</v>
      </c>
      <c r="Q79" s="350" t="s">
        <v>3</v>
      </c>
      <c r="R79" s="360">
        <v>4.3010752688172046E-2</v>
      </c>
      <c r="S79" s="360">
        <v>0</v>
      </c>
      <c r="T79" s="360">
        <v>0.956989247311828</v>
      </c>
      <c r="U79" s="350" t="s">
        <v>550</v>
      </c>
      <c r="V79" s="350">
        <f>ROWS($U$4:U79)</f>
        <v>76</v>
      </c>
      <c r="W79" s="350" t="str">
        <f t="shared" si="4"/>
        <v/>
      </c>
      <c r="X79" s="350" t="str">
        <f>IFERROR(SMALL($W$4:$W$203,ROWS(W$4:W79)),"")</f>
        <v/>
      </c>
    </row>
    <row r="80" spans="2:24" ht="15" hidden="1" x14ac:dyDescent="0.25">
      <c r="D80" s="350" t="s">
        <v>112</v>
      </c>
      <c r="E80" s="350">
        <v>5</v>
      </c>
      <c r="F80" s="350">
        <v>0</v>
      </c>
      <c r="G80" s="350">
        <v>75</v>
      </c>
      <c r="H80" s="350">
        <v>15</v>
      </c>
      <c r="I80" s="350">
        <v>75</v>
      </c>
      <c r="J80" s="350" t="s">
        <v>550</v>
      </c>
      <c r="K80" s="350">
        <f>ROWS(J$5:$K81)</f>
        <v>77</v>
      </c>
      <c r="L80" s="350" t="str">
        <f t="shared" si="3"/>
        <v/>
      </c>
      <c r="M80" s="350" t="str">
        <f>IFERROR(SMALL($L$4:$L$203,ROWS(L$4:L80)),"")</f>
        <v/>
      </c>
      <c r="O80" s="446"/>
      <c r="P80" s="360"/>
      <c r="Q80" s="350" t="s">
        <v>112</v>
      </c>
      <c r="R80" s="360">
        <v>3.896103896103896E-2</v>
      </c>
      <c r="S80" s="360">
        <v>0</v>
      </c>
      <c r="T80" s="360">
        <v>0.96103896103896103</v>
      </c>
      <c r="U80" s="350" t="s">
        <v>550</v>
      </c>
      <c r="V80" s="350">
        <f>ROWS($U$4:U80)</f>
        <v>77</v>
      </c>
      <c r="W80" s="350" t="str">
        <f t="shared" si="4"/>
        <v/>
      </c>
      <c r="X80" s="350" t="str">
        <f>IFERROR(SMALL($W$4:$W$203,ROWS(W$4:W80)),"")</f>
        <v/>
      </c>
    </row>
    <row r="81" spans="2:24" ht="15" hidden="1" x14ac:dyDescent="0.25">
      <c r="D81" s="350" t="s">
        <v>124</v>
      </c>
      <c r="E81" s="350">
        <v>0</v>
      </c>
      <c r="F81" s="350">
        <v>5</v>
      </c>
      <c r="G81" s="350">
        <v>95</v>
      </c>
      <c r="H81" s="350">
        <v>10</v>
      </c>
      <c r="I81" s="350">
        <v>100</v>
      </c>
      <c r="J81" s="350" t="s">
        <v>550</v>
      </c>
      <c r="K81" s="350">
        <f>ROWS(J$5:$K82)</f>
        <v>78</v>
      </c>
      <c r="L81" s="350" t="str">
        <f t="shared" si="3"/>
        <v/>
      </c>
      <c r="M81" s="350" t="str">
        <f>IFERROR(SMALL($L$4:$L$203,ROWS(L$4:L81)),"")</f>
        <v/>
      </c>
      <c r="P81" s="360"/>
      <c r="Q81" s="350" t="s">
        <v>124</v>
      </c>
      <c r="R81" s="360">
        <v>0</v>
      </c>
      <c r="S81" s="360">
        <v>0.05</v>
      </c>
      <c r="T81" s="360">
        <v>0.95</v>
      </c>
      <c r="U81" s="350" t="s">
        <v>550</v>
      </c>
      <c r="V81" s="350">
        <f>ROWS($U$4:U81)</f>
        <v>78</v>
      </c>
      <c r="W81" s="350" t="str">
        <f t="shared" si="4"/>
        <v/>
      </c>
      <c r="X81" s="350" t="str">
        <f>IFERROR(SMALL($W$4:$W$203,ROWS(W$4:W81)),"")</f>
        <v/>
      </c>
    </row>
    <row r="82" spans="2:24" ht="15" hidden="1" x14ac:dyDescent="0.25">
      <c r="C82" s="350" t="s">
        <v>603</v>
      </c>
      <c r="D82" s="350" t="s">
        <v>3</v>
      </c>
      <c r="E82" s="350">
        <v>120</v>
      </c>
      <c r="F82" s="350">
        <v>35</v>
      </c>
      <c r="G82" s="350">
        <v>2890</v>
      </c>
      <c r="H82" s="350">
        <v>475</v>
      </c>
      <c r="I82" s="350">
        <v>3045</v>
      </c>
      <c r="J82" s="350" t="s">
        <v>550</v>
      </c>
      <c r="K82" s="350">
        <f>ROWS(J$5:$K83)</f>
        <v>79</v>
      </c>
      <c r="L82" s="350" t="str">
        <f t="shared" si="3"/>
        <v/>
      </c>
      <c r="M82" s="350" t="str">
        <f>IFERROR(SMALL($L$4:$L$203,ROWS(L$4:L82)),"")</f>
        <v/>
      </c>
      <c r="P82" s="363" t="s">
        <v>603</v>
      </c>
      <c r="Q82" s="350" t="s">
        <v>3</v>
      </c>
      <c r="R82" s="360">
        <v>4.0039382999671809E-2</v>
      </c>
      <c r="S82" s="360">
        <v>1.1158516573679028E-2</v>
      </c>
      <c r="T82" s="360">
        <v>0.94880210042664914</v>
      </c>
      <c r="U82" s="350" t="s">
        <v>550</v>
      </c>
      <c r="V82" s="350">
        <f>ROWS($U$4:U82)</f>
        <v>79</v>
      </c>
      <c r="W82" s="350" t="str">
        <f t="shared" si="4"/>
        <v/>
      </c>
      <c r="X82" s="350" t="str">
        <f>IFERROR(SMALL($W$4:$W$203,ROWS(W$4:W82)),"")</f>
        <v/>
      </c>
    </row>
    <row r="83" spans="2:24" ht="15" hidden="1" x14ac:dyDescent="0.25">
      <c r="D83" s="350" t="s">
        <v>112</v>
      </c>
      <c r="E83" s="350">
        <v>80</v>
      </c>
      <c r="F83" s="350">
        <v>30</v>
      </c>
      <c r="G83" s="350">
        <v>2620</v>
      </c>
      <c r="H83" s="350">
        <v>365</v>
      </c>
      <c r="I83" s="350">
        <v>2730</v>
      </c>
      <c r="J83" s="350" t="s">
        <v>550</v>
      </c>
      <c r="K83" s="350">
        <f>ROWS(J$5:$K84)</f>
        <v>80</v>
      </c>
      <c r="L83" s="350" t="str">
        <f t="shared" si="3"/>
        <v/>
      </c>
      <c r="M83" s="350" t="str">
        <f>IFERROR(SMALL($L$4:$L$203,ROWS(L$4:L83)),"")</f>
        <v/>
      </c>
      <c r="Q83" s="350" t="s">
        <v>112</v>
      </c>
      <c r="R83" s="360">
        <v>2.8927132918344929E-2</v>
      </c>
      <c r="S83" s="360">
        <v>1.1351153423654338E-2</v>
      </c>
      <c r="T83" s="360">
        <v>0.95972171365800074</v>
      </c>
      <c r="U83" s="350" t="s">
        <v>550</v>
      </c>
      <c r="V83" s="350">
        <f>ROWS($U$4:U83)</f>
        <v>80</v>
      </c>
      <c r="W83" s="350" t="str">
        <f t="shared" si="4"/>
        <v/>
      </c>
      <c r="X83" s="350" t="str">
        <f>IFERROR(SMALL($W$4:$W$203,ROWS(W$4:W83)),"")</f>
        <v/>
      </c>
    </row>
    <row r="84" spans="2:24" ht="15" hidden="1" x14ac:dyDescent="0.25">
      <c r="D84" s="350" t="s">
        <v>124</v>
      </c>
      <c r="E84" s="350">
        <v>85</v>
      </c>
      <c r="F84" s="350">
        <v>35</v>
      </c>
      <c r="G84" s="350">
        <v>2410</v>
      </c>
      <c r="H84" s="350">
        <v>295</v>
      </c>
      <c r="I84" s="350">
        <v>2530</v>
      </c>
      <c r="J84" s="350" t="s">
        <v>550</v>
      </c>
      <c r="K84" s="350">
        <f>ROWS(J$5:$K85)</f>
        <v>81</v>
      </c>
      <c r="L84" s="350" t="str">
        <f t="shared" si="3"/>
        <v/>
      </c>
      <c r="M84" s="350" t="str">
        <f>IFERROR(SMALL($L$4:$L$203,ROWS(L$4:L84)),"")</f>
        <v/>
      </c>
      <c r="Q84" s="350" t="s">
        <v>124</v>
      </c>
      <c r="R84" s="360">
        <v>3.3214709371292998E-2</v>
      </c>
      <c r="S84" s="360">
        <v>1.4234875444839857E-2</v>
      </c>
      <c r="T84" s="360">
        <v>0.95255041518386718</v>
      </c>
      <c r="U84" s="350" t="s">
        <v>550</v>
      </c>
      <c r="V84" s="350">
        <f>ROWS($U$4:U84)</f>
        <v>81</v>
      </c>
      <c r="W84" s="350" t="str">
        <f t="shared" si="4"/>
        <v/>
      </c>
      <c r="X84" s="350" t="str">
        <f>IFERROR(SMALL($W$4:$W$203,ROWS(W$4:W84)),"")</f>
        <v/>
      </c>
    </row>
    <row r="85" spans="2:24" ht="15" hidden="1" x14ac:dyDescent="0.25">
      <c r="C85" s="350" t="s">
        <v>499</v>
      </c>
      <c r="E85" s="350">
        <v>0</v>
      </c>
      <c r="F85" s="350">
        <v>0</v>
      </c>
      <c r="G85" s="350">
        <v>0</v>
      </c>
      <c r="H85" s="350">
        <v>0</v>
      </c>
      <c r="I85" s="350">
        <v>0</v>
      </c>
      <c r="J85" s="350" t="s">
        <v>550</v>
      </c>
      <c r="K85" s="350">
        <f>ROWS(J$5:$K86)</f>
        <v>82</v>
      </c>
      <c r="L85" s="350" t="str">
        <f t="shared" si="3"/>
        <v/>
      </c>
      <c r="M85" s="350" t="str">
        <f>IFERROR(SMALL($L$4:$L$203,ROWS(L$4:L85)),"")</f>
        <v/>
      </c>
      <c r="P85" s="446" t="s">
        <v>499</v>
      </c>
      <c r="U85" s="350" t="s">
        <v>550</v>
      </c>
      <c r="V85" s="350">
        <f>ROWS($U$4:U85)</f>
        <v>82</v>
      </c>
      <c r="W85" s="350" t="str">
        <f t="shared" si="4"/>
        <v/>
      </c>
      <c r="X85" s="350" t="str">
        <f>IFERROR(SMALL($W$4:$W$203,ROWS(W$4:W85)),"")</f>
        <v/>
      </c>
    </row>
    <row r="86" spans="2:24" ht="15" hidden="1" x14ac:dyDescent="0.25">
      <c r="B86" s="350" t="s">
        <v>513</v>
      </c>
      <c r="C86" s="350" t="s">
        <v>515</v>
      </c>
      <c r="D86" s="350" t="s">
        <v>3</v>
      </c>
      <c r="E86" s="350">
        <v>10</v>
      </c>
      <c r="F86" s="350">
        <v>5</v>
      </c>
      <c r="G86" s="350">
        <v>190</v>
      </c>
      <c r="H86" s="350">
        <v>25</v>
      </c>
      <c r="I86" s="350">
        <v>200</v>
      </c>
      <c r="J86" s="350" t="s">
        <v>550</v>
      </c>
      <c r="K86" s="350">
        <f>ROWS(J$5:$K87)</f>
        <v>83</v>
      </c>
      <c r="L86" s="350" t="str">
        <f t="shared" si="3"/>
        <v/>
      </c>
      <c r="M86" s="350" t="str">
        <f>IFERROR(SMALL($L$4:$L$203,ROWS(L$4:L86)),"")</f>
        <v/>
      </c>
      <c r="O86" s="363" t="s">
        <v>513</v>
      </c>
      <c r="P86" s="363" t="s">
        <v>515</v>
      </c>
      <c r="Q86" s="350" t="s">
        <v>3</v>
      </c>
      <c r="R86" s="360">
        <v>3.9800995024875621E-2</v>
      </c>
      <c r="S86" s="360">
        <v>1.9900497512437811E-2</v>
      </c>
      <c r="T86" s="360">
        <v>0.94029850746268662</v>
      </c>
      <c r="U86" s="350" t="s">
        <v>550</v>
      </c>
      <c r="V86" s="350">
        <f>ROWS($U$4:U86)</f>
        <v>83</v>
      </c>
      <c r="W86" s="350" t="str">
        <f t="shared" si="4"/>
        <v/>
      </c>
      <c r="X86" s="350" t="str">
        <f>IFERROR(SMALL($W$4:$W$203,ROWS(W$4:W86)),"")</f>
        <v/>
      </c>
    </row>
    <row r="87" spans="2:24" ht="15" hidden="1" x14ac:dyDescent="0.25">
      <c r="D87" s="350" t="s">
        <v>112</v>
      </c>
      <c r="E87" s="350">
        <v>0</v>
      </c>
      <c r="F87" s="350">
        <v>5</v>
      </c>
      <c r="G87" s="350">
        <v>180</v>
      </c>
      <c r="H87" s="350">
        <v>20</v>
      </c>
      <c r="I87" s="350">
        <v>185</v>
      </c>
      <c r="J87" s="350" t="s">
        <v>550</v>
      </c>
      <c r="K87" s="350">
        <f>ROWS(J$5:$K88)</f>
        <v>84</v>
      </c>
      <c r="L87" s="350" t="str">
        <f t="shared" si="3"/>
        <v/>
      </c>
      <c r="M87" s="350" t="str">
        <f>IFERROR(SMALL($L$4:$L$203,ROWS(L$4:L87)),"")</f>
        <v/>
      </c>
      <c r="P87" s="360"/>
      <c r="Q87" s="350" t="s">
        <v>112</v>
      </c>
      <c r="R87" s="360">
        <v>1.06951871657754E-2</v>
      </c>
      <c r="S87" s="360">
        <v>2.1390374331550801E-2</v>
      </c>
      <c r="T87" s="360">
        <v>0.96791443850267378</v>
      </c>
      <c r="U87" s="350" t="s">
        <v>550</v>
      </c>
      <c r="V87" s="350">
        <f>ROWS($U$4:U87)</f>
        <v>84</v>
      </c>
      <c r="W87" s="350" t="str">
        <f t="shared" si="4"/>
        <v/>
      </c>
      <c r="X87" s="350" t="str">
        <f>IFERROR(SMALL($W$4:$W$203,ROWS(W$4:W87)),"")</f>
        <v/>
      </c>
    </row>
    <row r="88" spans="2:24" ht="15" hidden="1" x14ac:dyDescent="0.25">
      <c r="D88" s="350" t="s">
        <v>124</v>
      </c>
      <c r="E88" s="350">
        <v>15</v>
      </c>
      <c r="F88" s="350">
        <v>0</v>
      </c>
      <c r="G88" s="350">
        <v>190</v>
      </c>
      <c r="H88" s="350">
        <v>20</v>
      </c>
      <c r="I88" s="350">
        <v>200</v>
      </c>
      <c r="J88" s="350" t="s">
        <v>550</v>
      </c>
      <c r="K88" s="350">
        <f>ROWS(J$5:$K89)</f>
        <v>85</v>
      </c>
      <c r="L88" s="350" t="str">
        <f t="shared" si="3"/>
        <v/>
      </c>
      <c r="M88" s="350" t="str">
        <f>IFERROR(SMALL($L$4:$L$203,ROWS(L$4:L88)),"")</f>
        <v/>
      </c>
      <c r="Q88" s="350" t="s">
        <v>124</v>
      </c>
      <c r="R88" s="360">
        <v>6.4356435643564358E-2</v>
      </c>
      <c r="S88" s="360">
        <v>4.9504950495049506E-3</v>
      </c>
      <c r="T88" s="360">
        <v>0.93069306930693074</v>
      </c>
      <c r="U88" s="350" t="s">
        <v>550</v>
      </c>
      <c r="V88" s="350">
        <f>ROWS($U$4:U88)</f>
        <v>85</v>
      </c>
      <c r="W88" s="350" t="str">
        <f t="shared" si="4"/>
        <v/>
      </c>
      <c r="X88" s="350" t="str">
        <f>IFERROR(SMALL($W$4:$W$203,ROWS(W$4:W88)),"")</f>
        <v/>
      </c>
    </row>
    <row r="89" spans="2:24" ht="15" hidden="1" x14ac:dyDescent="0.25">
      <c r="C89" s="350" t="s">
        <v>518</v>
      </c>
      <c r="D89" s="350" t="s">
        <v>3</v>
      </c>
      <c r="E89" s="350">
        <v>120</v>
      </c>
      <c r="F89" s="350">
        <v>30</v>
      </c>
      <c r="G89" s="350">
        <v>2830</v>
      </c>
      <c r="H89" s="350">
        <v>470</v>
      </c>
      <c r="I89" s="350">
        <v>2980</v>
      </c>
      <c r="J89" s="350" t="s">
        <v>550</v>
      </c>
      <c r="K89" s="350">
        <f>ROWS(J$5:$K90)</f>
        <v>86</v>
      </c>
      <c r="L89" s="350" t="str">
        <f t="shared" si="3"/>
        <v/>
      </c>
      <c r="M89" s="350" t="str">
        <f>IFERROR(SMALL($L$4:$L$203,ROWS(L$4:L89)),"")</f>
        <v/>
      </c>
      <c r="P89" s="363" t="s">
        <v>518</v>
      </c>
      <c r="Q89" s="350" t="s">
        <v>3</v>
      </c>
      <c r="R89" s="360">
        <v>3.9959704499664205E-2</v>
      </c>
      <c r="S89" s="360">
        <v>1.0073875083948958E-2</v>
      </c>
      <c r="T89" s="360">
        <v>0.94996642041638679</v>
      </c>
      <c r="U89" s="350" t="s">
        <v>550</v>
      </c>
      <c r="V89" s="350">
        <f>ROWS($U$4:U89)</f>
        <v>86</v>
      </c>
      <c r="W89" s="350" t="str">
        <f t="shared" si="4"/>
        <v/>
      </c>
      <c r="X89" s="350" t="str">
        <f>IFERROR(SMALL($W$4:$W$203,ROWS(W$4:W89)),"")</f>
        <v/>
      </c>
    </row>
    <row r="90" spans="2:24" ht="15" hidden="1" x14ac:dyDescent="0.25">
      <c r="D90" s="350" t="s">
        <v>112</v>
      </c>
      <c r="E90" s="350">
        <v>80</v>
      </c>
      <c r="F90" s="350">
        <v>25</v>
      </c>
      <c r="G90" s="350">
        <v>2525</v>
      </c>
      <c r="H90" s="350">
        <v>360</v>
      </c>
      <c r="I90" s="350">
        <v>2635</v>
      </c>
      <c r="J90" s="350" t="s">
        <v>550</v>
      </c>
      <c r="K90" s="350">
        <f>ROWS(J$5:$K91)</f>
        <v>87</v>
      </c>
      <c r="L90" s="350" t="str">
        <f t="shared" si="3"/>
        <v/>
      </c>
      <c r="M90" s="350" t="str">
        <f>IFERROR(SMALL($L$4:$L$203,ROWS(L$4:L90)),"")</f>
        <v/>
      </c>
      <c r="N90" s="363"/>
      <c r="Q90" s="350" t="s">
        <v>112</v>
      </c>
      <c r="R90" s="360">
        <v>3.0763387770603876E-2</v>
      </c>
      <c r="S90" s="360">
        <v>1.0254462590201291E-2</v>
      </c>
      <c r="T90" s="360">
        <v>0.95898214963919481</v>
      </c>
      <c r="U90" s="350" t="s">
        <v>550</v>
      </c>
      <c r="V90" s="350">
        <f>ROWS($U$4:U90)</f>
        <v>87</v>
      </c>
      <c r="W90" s="350" t="str">
        <f t="shared" si="4"/>
        <v/>
      </c>
      <c r="X90" s="350" t="str">
        <f>IFERROR(SMALL($W$4:$W$203,ROWS(W$4:W90)),"")</f>
        <v/>
      </c>
    </row>
    <row r="91" spans="2:24" ht="15" hidden="1" x14ac:dyDescent="0.25">
      <c r="D91" s="350" t="s">
        <v>124</v>
      </c>
      <c r="E91" s="350">
        <v>70</v>
      </c>
      <c r="F91" s="350">
        <v>40</v>
      </c>
      <c r="G91" s="350">
        <v>2340</v>
      </c>
      <c r="H91" s="350">
        <v>285</v>
      </c>
      <c r="I91" s="350">
        <v>2455</v>
      </c>
      <c r="J91" s="350" t="s">
        <v>550</v>
      </c>
      <c r="K91" s="350">
        <f>ROWS(J$5:$K92)</f>
        <v>88</v>
      </c>
      <c r="L91" s="350" t="str">
        <f t="shared" si="3"/>
        <v/>
      </c>
      <c r="M91" s="350" t="str">
        <f>IFERROR(SMALL($L$4:$L$203,ROWS(L$4:L91)),"")</f>
        <v/>
      </c>
      <c r="N91" s="363"/>
      <c r="Q91" s="350" t="s">
        <v>124</v>
      </c>
      <c r="R91" s="360">
        <v>2.9339853300733496E-2</v>
      </c>
      <c r="S91" s="360">
        <v>1.6299918500407497E-2</v>
      </c>
      <c r="T91" s="360">
        <v>0.95436022819885902</v>
      </c>
      <c r="U91" s="350" t="s">
        <v>550</v>
      </c>
      <c r="V91" s="350">
        <f>ROWS($U$4:U91)</f>
        <v>88</v>
      </c>
      <c r="W91" s="350" t="str">
        <f t="shared" si="4"/>
        <v/>
      </c>
      <c r="X91" s="350" t="str">
        <f>IFERROR(SMALL($W$4:$W$203,ROWS(W$4:W91)),"")</f>
        <v/>
      </c>
    </row>
    <row r="92" spans="2:24" ht="15" hidden="1" x14ac:dyDescent="0.25">
      <c r="B92" s="350" t="s">
        <v>519</v>
      </c>
      <c r="C92" s="350" t="s">
        <v>179</v>
      </c>
      <c r="D92" s="350" t="s">
        <v>3</v>
      </c>
      <c r="E92" s="350">
        <v>0</v>
      </c>
      <c r="F92" s="350">
        <v>0</v>
      </c>
      <c r="G92" s="350">
        <v>0</v>
      </c>
      <c r="H92" s="350">
        <v>0</v>
      </c>
      <c r="I92" s="350">
        <v>0</v>
      </c>
      <c r="J92" s="350" t="s">
        <v>550</v>
      </c>
      <c r="K92" s="350">
        <f>ROWS(J$5:$K93)</f>
        <v>89</v>
      </c>
      <c r="L92" s="350" t="str">
        <f t="shared" si="3"/>
        <v/>
      </c>
      <c r="M92" s="350" t="str">
        <f>IFERROR(SMALL($L$4:$L$203,ROWS(L$4:L92)),"")</f>
        <v/>
      </c>
      <c r="N92" s="363"/>
      <c r="O92" s="363" t="s">
        <v>519</v>
      </c>
      <c r="P92" s="363" t="s">
        <v>179</v>
      </c>
      <c r="Q92" s="350" t="s">
        <v>3</v>
      </c>
      <c r="R92" s="360" t="s">
        <v>137</v>
      </c>
      <c r="S92" s="360" t="s">
        <v>137</v>
      </c>
      <c r="T92" s="360">
        <v>1</v>
      </c>
      <c r="U92" s="350" t="s">
        <v>550</v>
      </c>
      <c r="V92" s="350">
        <f>ROWS($U$4:U92)</f>
        <v>89</v>
      </c>
      <c r="W92" s="350" t="str">
        <f t="shared" si="4"/>
        <v/>
      </c>
      <c r="X92" s="350" t="str">
        <f>IFERROR(SMALL($W$4:$W$203,ROWS(W$4:W92)),"")</f>
        <v/>
      </c>
    </row>
    <row r="93" spans="2:24" ht="15" hidden="1" x14ac:dyDescent="0.25">
      <c r="D93" s="350" t="s">
        <v>112</v>
      </c>
      <c r="E93" s="350">
        <v>0</v>
      </c>
      <c r="F93" s="350">
        <v>0</v>
      </c>
      <c r="G93" s="350">
        <v>5</v>
      </c>
      <c r="H93" s="350">
        <v>0</v>
      </c>
      <c r="I93" s="350">
        <v>5</v>
      </c>
      <c r="J93" s="350" t="s">
        <v>550</v>
      </c>
      <c r="K93" s="350">
        <f>ROWS(J$5:$K94)</f>
        <v>90</v>
      </c>
      <c r="L93" s="350" t="str">
        <f t="shared" si="3"/>
        <v/>
      </c>
      <c r="M93" s="350" t="str">
        <f>IFERROR(SMALL($L$4:$L$203,ROWS(L$4:L93)),"")</f>
        <v/>
      </c>
      <c r="N93" s="363"/>
      <c r="Q93" s="350" t="s">
        <v>112</v>
      </c>
      <c r="R93" s="360" t="s">
        <v>137</v>
      </c>
      <c r="S93" s="360">
        <v>0.2</v>
      </c>
      <c r="T93" s="360">
        <v>0.8</v>
      </c>
      <c r="U93" s="350" t="s">
        <v>550</v>
      </c>
      <c r="V93" s="350">
        <f>ROWS($U$4:U93)</f>
        <v>90</v>
      </c>
      <c r="W93" s="350" t="str">
        <f t="shared" si="4"/>
        <v/>
      </c>
      <c r="X93" s="350" t="str">
        <f>IFERROR(SMALL($W$4:$W$203,ROWS(W$4:W93)),"")</f>
        <v/>
      </c>
    </row>
    <row r="94" spans="2:24" ht="15" hidden="1" x14ac:dyDescent="0.25">
      <c r="D94" s="350" t="s">
        <v>124</v>
      </c>
      <c r="E94" s="350">
        <v>0</v>
      </c>
      <c r="F94" s="350">
        <v>0</v>
      </c>
      <c r="G94" s="350">
        <v>5</v>
      </c>
      <c r="H94" s="350">
        <v>0</v>
      </c>
      <c r="I94" s="350">
        <v>5</v>
      </c>
      <c r="J94" s="350" t="s">
        <v>550</v>
      </c>
      <c r="K94" s="350">
        <f>ROWS(J$5:$K95)</f>
        <v>91</v>
      </c>
      <c r="L94" s="350" t="str">
        <f t="shared" si="3"/>
        <v/>
      </c>
      <c r="M94" s="350" t="str">
        <f>IFERROR(SMALL($L$4:$L$203,ROWS(L$4:L94)),"")</f>
        <v/>
      </c>
      <c r="N94" s="363"/>
      <c r="P94" s="446"/>
      <c r="Q94" s="350" t="s">
        <v>124</v>
      </c>
      <c r="R94" s="360">
        <v>0.14285714285714285</v>
      </c>
      <c r="S94" s="360">
        <v>0.14285714285714285</v>
      </c>
      <c r="T94" s="360">
        <v>0.7142857142857143</v>
      </c>
      <c r="U94" s="350" t="s">
        <v>550</v>
      </c>
      <c r="V94" s="350">
        <f>ROWS($U$4:U94)</f>
        <v>91</v>
      </c>
      <c r="W94" s="350" t="str">
        <f t="shared" si="4"/>
        <v/>
      </c>
      <c r="X94" s="350" t="str">
        <f>IFERROR(SMALL($W$4:$W$203,ROWS(W$4:W94)),"")</f>
        <v/>
      </c>
    </row>
    <row r="95" spans="2:24" ht="15" hidden="1" x14ac:dyDescent="0.25">
      <c r="C95" s="350" t="s">
        <v>180</v>
      </c>
      <c r="D95" s="350" t="s">
        <v>3</v>
      </c>
      <c r="E95" s="350">
        <v>125</v>
      </c>
      <c r="F95" s="350">
        <v>35</v>
      </c>
      <c r="G95" s="350">
        <v>3015</v>
      </c>
      <c r="H95" s="350">
        <v>495</v>
      </c>
      <c r="I95" s="350">
        <v>3175</v>
      </c>
      <c r="J95" s="350" t="s">
        <v>550</v>
      </c>
      <c r="K95" s="350">
        <f>ROWS(J$5:$K96)</f>
        <v>92</v>
      </c>
      <c r="L95" s="350" t="str">
        <f t="shared" si="3"/>
        <v/>
      </c>
      <c r="M95" s="350" t="str">
        <f>IFERROR(SMALL($L$4:$L$203,ROWS(L$4:L95)),"")</f>
        <v/>
      </c>
      <c r="N95" s="363"/>
      <c r="P95" s="363" t="s">
        <v>180</v>
      </c>
      <c r="Q95" s="350" t="s">
        <v>3</v>
      </c>
      <c r="R95" s="360">
        <v>3.9974819011646207E-2</v>
      </c>
      <c r="S95" s="360">
        <v>1.0701920050361977E-2</v>
      </c>
      <c r="T95" s="360">
        <v>0.9493232609379918</v>
      </c>
      <c r="U95" s="350" t="s">
        <v>550</v>
      </c>
      <c r="V95" s="350">
        <f>ROWS($U$4:U95)</f>
        <v>92</v>
      </c>
      <c r="W95" s="350" t="str">
        <f t="shared" si="4"/>
        <v/>
      </c>
      <c r="X95" s="350" t="str">
        <f>IFERROR(SMALL($W$4:$W$203,ROWS(W$4:W95)),"")</f>
        <v/>
      </c>
    </row>
    <row r="96" spans="2:24" ht="15" hidden="1" x14ac:dyDescent="0.25">
      <c r="D96" s="350" t="s">
        <v>112</v>
      </c>
      <c r="E96" s="350">
        <v>85</v>
      </c>
      <c r="F96" s="350">
        <v>30</v>
      </c>
      <c r="G96" s="350">
        <v>2700</v>
      </c>
      <c r="H96" s="350">
        <v>380</v>
      </c>
      <c r="I96" s="350">
        <v>2815</v>
      </c>
      <c r="J96" s="350" t="s">
        <v>550</v>
      </c>
      <c r="K96" s="350">
        <f>ROWS(J$5:$K97)</f>
        <v>93</v>
      </c>
      <c r="L96" s="350" t="str">
        <f t="shared" si="3"/>
        <v/>
      </c>
      <c r="M96" s="350" t="str">
        <f>IFERROR(SMALL($L$4:$L$203,ROWS(L$4:L96)),"")</f>
        <v/>
      </c>
      <c r="N96" s="363"/>
      <c r="Q96" s="350" t="s">
        <v>112</v>
      </c>
      <c r="R96" s="360">
        <v>2.9484902309058616E-2</v>
      </c>
      <c r="S96" s="360">
        <v>1.0657193605683837E-2</v>
      </c>
      <c r="T96" s="360">
        <v>0.95985790408525751</v>
      </c>
      <c r="U96" s="350" t="s">
        <v>550</v>
      </c>
      <c r="V96" s="350">
        <f>ROWS($U$4:U96)</f>
        <v>93</v>
      </c>
      <c r="W96" s="350" t="str">
        <f t="shared" si="4"/>
        <v/>
      </c>
      <c r="X96" s="350" t="str">
        <f>IFERROR(SMALL($W$4:$W$203,ROWS(W$4:W96)),"")</f>
        <v/>
      </c>
    </row>
    <row r="97" spans="2:24" ht="15" hidden="1" x14ac:dyDescent="0.25">
      <c r="D97" s="350" t="s">
        <v>124</v>
      </c>
      <c r="E97" s="350">
        <v>85</v>
      </c>
      <c r="F97" s="350">
        <v>40</v>
      </c>
      <c r="G97" s="350">
        <v>2525</v>
      </c>
      <c r="H97" s="350">
        <v>305</v>
      </c>
      <c r="I97" s="350">
        <v>2650</v>
      </c>
      <c r="J97" s="350" t="s">
        <v>550</v>
      </c>
      <c r="K97" s="350">
        <f>ROWS(J$5:$K98)</f>
        <v>94</v>
      </c>
      <c r="L97" s="350" t="str">
        <f t="shared" si="3"/>
        <v/>
      </c>
      <c r="M97" s="350" t="str">
        <f>IFERROR(SMALL($L$4:$L$203,ROWS(L$4:L97)),"")</f>
        <v/>
      </c>
      <c r="N97" s="363"/>
      <c r="Q97" s="350" t="s">
        <v>124</v>
      </c>
      <c r="R97" s="360">
        <v>3.1710079275198186E-2</v>
      </c>
      <c r="S97" s="360">
        <v>1.5100037750094376E-2</v>
      </c>
      <c r="T97" s="360">
        <v>0.95318988297470741</v>
      </c>
      <c r="U97" s="350" t="s">
        <v>550</v>
      </c>
      <c r="V97" s="350">
        <f>ROWS($U$4:U97)</f>
        <v>94</v>
      </c>
      <c r="W97" s="350" t="str">
        <f t="shared" si="4"/>
        <v/>
      </c>
      <c r="X97" s="350" t="str">
        <f>IFERROR(SMALL($W$4:$W$203,ROWS(W$4:W97)),"")</f>
        <v/>
      </c>
    </row>
    <row r="98" spans="2:24" ht="15" hidden="1" x14ac:dyDescent="0.25">
      <c r="B98" s="350" t="s">
        <v>520</v>
      </c>
      <c r="C98" s="350" t="s">
        <v>301</v>
      </c>
      <c r="D98" s="350" t="s">
        <v>3</v>
      </c>
      <c r="E98" s="350">
        <v>35</v>
      </c>
      <c r="F98" s="350">
        <v>10</v>
      </c>
      <c r="G98" s="350">
        <v>840</v>
      </c>
      <c r="H98" s="350">
        <v>145</v>
      </c>
      <c r="I98" s="350">
        <v>890</v>
      </c>
      <c r="J98" s="350" t="s">
        <v>550</v>
      </c>
      <c r="K98" s="350">
        <f>ROWS(J$5:$K99)</f>
        <v>95</v>
      </c>
      <c r="L98" s="350" t="str">
        <f t="shared" si="3"/>
        <v/>
      </c>
      <c r="M98" s="350" t="str">
        <f>IFERROR(SMALL($L$4:$L$203,ROWS(L$4:L98)),"")</f>
        <v/>
      </c>
      <c r="N98" s="363"/>
      <c r="O98" s="363" t="s">
        <v>520</v>
      </c>
      <c r="P98" s="363" t="s">
        <v>301</v>
      </c>
      <c r="Q98" s="350" t="s">
        <v>3</v>
      </c>
      <c r="R98" s="360">
        <v>4.0449438202247189E-2</v>
      </c>
      <c r="S98" s="360">
        <v>1.3483146067415731E-2</v>
      </c>
      <c r="T98" s="360">
        <v>0.94606741573033704</v>
      </c>
      <c r="U98" s="350" t="s">
        <v>550</v>
      </c>
      <c r="V98" s="350">
        <f>ROWS($U$4:U98)</f>
        <v>95</v>
      </c>
      <c r="W98" s="350" t="str">
        <f t="shared" si="4"/>
        <v/>
      </c>
      <c r="X98" s="350" t="str">
        <f>IFERROR(SMALL($W$4:$W$203,ROWS(W$4:W98)),"")</f>
        <v/>
      </c>
    </row>
    <row r="99" spans="2:24" ht="15" hidden="1" x14ac:dyDescent="0.25">
      <c r="D99" s="350" t="s">
        <v>112</v>
      </c>
      <c r="E99" s="350">
        <v>25</v>
      </c>
      <c r="F99" s="350">
        <v>5</v>
      </c>
      <c r="G99" s="350">
        <v>690</v>
      </c>
      <c r="H99" s="350">
        <v>110</v>
      </c>
      <c r="I99" s="350">
        <v>720</v>
      </c>
      <c r="J99" s="350" t="s">
        <v>550</v>
      </c>
      <c r="K99" s="350">
        <f>ROWS(J$5:$K100)</f>
        <v>96</v>
      </c>
      <c r="L99" s="350" t="str">
        <f t="shared" si="3"/>
        <v/>
      </c>
      <c r="M99" s="350" t="str">
        <f>IFERROR(SMALL($L$4:$L$203,ROWS(L$4:L99)),"")</f>
        <v/>
      </c>
      <c r="N99" s="363"/>
      <c r="Q99" s="350" t="s">
        <v>112</v>
      </c>
      <c r="R99" s="360">
        <v>3.1900138696255201E-2</v>
      </c>
      <c r="S99" s="360">
        <v>8.321775312066574E-3</v>
      </c>
      <c r="T99" s="360">
        <v>0.95977808599167824</v>
      </c>
      <c r="U99" s="350" t="s">
        <v>550</v>
      </c>
      <c r="V99" s="350">
        <f>ROWS($U$4:U99)</f>
        <v>96</v>
      </c>
      <c r="W99" s="350" t="str">
        <f t="shared" si="4"/>
        <v/>
      </c>
      <c r="X99" s="350" t="str">
        <f>IFERROR(SMALL($W$4:$W$203,ROWS(W$4:W99)),"")</f>
        <v/>
      </c>
    </row>
    <row r="100" spans="2:24" ht="15" hidden="1" x14ac:dyDescent="0.25">
      <c r="D100" s="350" t="s">
        <v>124</v>
      </c>
      <c r="E100" s="350">
        <v>20</v>
      </c>
      <c r="F100" s="350">
        <v>5</v>
      </c>
      <c r="G100" s="350">
        <v>610</v>
      </c>
      <c r="H100" s="350">
        <v>75</v>
      </c>
      <c r="I100" s="350">
        <v>640</v>
      </c>
      <c r="J100" s="350" t="s">
        <v>550</v>
      </c>
      <c r="K100" s="350">
        <f>ROWS(J$5:$K101)</f>
        <v>97</v>
      </c>
      <c r="L100" s="350" t="str">
        <f t="shared" ref="L100:L131" si="5">IF($AA$5=J100,K100,"")</f>
        <v/>
      </c>
      <c r="M100" s="350" t="str">
        <f>IFERROR(SMALL($L$4:$L$203,ROWS(L$4:L100)),"")</f>
        <v/>
      </c>
      <c r="N100" s="363"/>
      <c r="Q100" s="350" t="s">
        <v>124</v>
      </c>
      <c r="R100" s="360">
        <v>3.1347962382445138E-2</v>
      </c>
      <c r="S100" s="360">
        <v>1.0971786833855799E-2</v>
      </c>
      <c r="T100" s="360">
        <v>0.95768025078369901</v>
      </c>
      <c r="U100" s="350" t="s">
        <v>550</v>
      </c>
      <c r="V100" s="350">
        <f>ROWS($U$4:U100)</f>
        <v>97</v>
      </c>
      <c r="W100" s="350" t="str">
        <f t="shared" si="4"/>
        <v/>
      </c>
      <c r="X100" s="350" t="str">
        <f>IFERROR(SMALL($W$4:$W$203,ROWS(W$4:W100)),"")</f>
        <v/>
      </c>
    </row>
    <row r="101" spans="2:24" ht="15" hidden="1" x14ac:dyDescent="0.25">
      <c r="C101" s="350" t="s">
        <v>521</v>
      </c>
      <c r="D101" s="350" t="s">
        <v>3</v>
      </c>
      <c r="E101" s="350">
        <v>90</v>
      </c>
      <c r="F101" s="350">
        <v>20</v>
      </c>
      <c r="G101" s="350">
        <v>2175</v>
      </c>
      <c r="H101" s="350">
        <v>350</v>
      </c>
      <c r="I101" s="350">
        <v>2290</v>
      </c>
      <c r="J101" s="350" t="s">
        <v>550</v>
      </c>
      <c r="K101" s="350">
        <f>ROWS(J$5:$K102)</f>
        <v>98</v>
      </c>
      <c r="L101" s="350" t="str">
        <f t="shared" si="5"/>
        <v/>
      </c>
      <c r="M101" s="350" t="str">
        <f>IFERROR(SMALL($L$4:$L$203,ROWS(L$4:L101)),"")</f>
        <v/>
      </c>
      <c r="N101" s="363"/>
      <c r="P101" s="363" t="s">
        <v>521</v>
      </c>
      <c r="Q101" s="350" t="s">
        <v>3</v>
      </c>
      <c r="R101" s="360">
        <v>3.9755351681957186E-2</v>
      </c>
      <c r="S101" s="360">
        <v>9.6111839231105278E-3</v>
      </c>
      <c r="T101" s="360">
        <v>0.95063346439493224</v>
      </c>
      <c r="U101" s="350" t="s">
        <v>550</v>
      </c>
      <c r="V101" s="350">
        <f>ROWS($U$4:U101)</f>
        <v>98</v>
      </c>
      <c r="W101" s="350" t="str">
        <f t="shared" si="4"/>
        <v/>
      </c>
      <c r="X101" s="350" t="str">
        <f>IFERROR(SMALL($W$4:$W$203,ROWS(W$4:W101)),"")</f>
        <v/>
      </c>
    </row>
    <row r="102" spans="2:24" ht="15" hidden="1" x14ac:dyDescent="0.25">
      <c r="D102" s="350" t="s">
        <v>112</v>
      </c>
      <c r="E102" s="350">
        <v>60</v>
      </c>
      <c r="F102" s="350">
        <v>25</v>
      </c>
      <c r="G102" s="350">
        <v>2015</v>
      </c>
      <c r="H102" s="350">
        <v>275</v>
      </c>
      <c r="I102" s="350">
        <v>2100</v>
      </c>
      <c r="J102" s="350" t="s">
        <v>550</v>
      </c>
      <c r="K102" s="350">
        <f>ROWS(J$5:$K103)</f>
        <v>99</v>
      </c>
      <c r="L102" s="350" t="str">
        <f t="shared" si="5"/>
        <v/>
      </c>
      <c r="M102" s="350" t="str">
        <f>IFERROR(SMALL($L$4:$L$203,ROWS(L$4:L102)),"")</f>
        <v/>
      </c>
      <c r="Q102" s="350" t="s">
        <v>112</v>
      </c>
      <c r="R102" s="360">
        <v>2.8585040495474036E-2</v>
      </c>
      <c r="S102" s="360">
        <v>1.1910433539780848E-2</v>
      </c>
      <c r="T102" s="360">
        <v>0.95950452596474511</v>
      </c>
      <c r="U102" s="350" t="s">
        <v>550</v>
      </c>
      <c r="V102" s="350">
        <f>ROWS($U$4:U102)</f>
        <v>99</v>
      </c>
      <c r="W102" s="350" t="str">
        <f t="shared" si="4"/>
        <v/>
      </c>
      <c r="X102" s="350" t="str">
        <f>IFERROR(SMALL($W$4:$W$203,ROWS(W$4:W102)),"")</f>
        <v/>
      </c>
    </row>
    <row r="103" spans="2:24" ht="15" hidden="1" x14ac:dyDescent="0.25">
      <c r="D103" s="350" t="s">
        <v>124</v>
      </c>
      <c r="E103" s="350">
        <v>65</v>
      </c>
      <c r="F103" s="350">
        <v>35</v>
      </c>
      <c r="G103" s="350">
        <v>1920</v>
      </c>
      <c r="H103" s="350">
        <v>235</v>
      </c>
      <c r="I103" s="350">
        <v>2020</v>
      </c>
      <c r="J103" s="350" t="s">
        <v>550</v>
      </c>
      <c r="K103" s="350">
        <f>ROWS(J$5:$K104)</f>
        <v>100</v>
      </c>
      <c r="L103" s="350" t="str">
        <f t="shared" si="5"/>
        <v/>
      </c>
      <c r="M103" s="350" t="str">
        <f>IFERROR(SMALL($L$4:$L$203,ROWS(L$4:L103)),"")</f>
        <v/>
      </c>
      <c r="Q103" s="350" t="s">
        <v>124</v>
      </c>
      <c r="R103" s="360">
        <v>3.2210109018830528E-2</v>
      </c>
      <c r="S103" s="360">
        <v>1.6848364717542121E-2</v>
      </c>
      <c r="T103" s="360">
        <v>0.95094152626362738</v>
      </c>
      <c r="U103" s="350" t="s">
        <v>550</v>
      </c>
      <c r="V103" s="350">
        <f>ROWS($U$4:U103)</f>
        <v>100</v>
      </c>
      <c r="W103" s="350" t="str">
        <f t="shared" si="4"/>
        <v/>
      </c>
      <c r="X103" s="350" t="str">
        <f>IFERROR(SMALL($W$4:$W$203,ROWS(W$4:W103)),"")</f>
        <v/>
      </c>
    </row>
    <row r="104" spans="2:24" ht="15" hidden="1" x14ac:dyDescent="0.25">
      <c r="B104" s="350" t="s">
        <v>690</v>
      </c>
      <c r="D104" s="350" t="s">
        <v>3</v>
      </c>
      <c r="E104" s="350">
        <v>590</v>
      </c>
      <c r="F104" s="350">
        <v>205</v>
      </c>
      <c r="G104" s="350">
        <v>15485</v>
      </c>
      <c r="H104" s="350">
        <v>2430</v>
      </c>
      <c r="I104" s="350">
        <v>16280</v>
      </c>
      <c r="J104" s="350" t="s">
        <v>144</v>
      </c>
      <c r="K104" s="350">
        <f>ROWS(J$5:$K105)</f>
        <v>101</v>
      </c>
      <c r="L104" s="350" t="str">
        <f t="shared" si="5"/>
        <v/>
      </c>
      <c r="M104" s="350" t="str">
        <f>IFERROR(SMALL($L$4:$L$203,ROWS(L$4:L104)),"")</f>
        <v/>
      </c>
      <c r="O104" s="350" t="s">
        <v>690</v>
      </c>
      <c r="Q104" s="350" t="s">
        <v>3</v>
      </c>
      <c r="R104" s="350">
        <v>3.6240786240786242E-2</v>
      </c>
      <c r="S104" s="350">
        <v>1.2592137592137592E-2</v>
      </c>
      <c r="T104" s="350">
        <v>0.95116707616707619</v>
      </c>
      <c r="U104" s="350" t="s">
        <v>144</v>
      </c>
      <c r="V104" s="350">
        <f>ROWS($U$4:U104)</f>
        <v>101</v>
      </c>
      <c r="W104" s="350" t="str">
        <f t="shared" si="4"/>
        <v/>
      </c>
      <c r="X104" s="350" t="str">
        <f>IFERROR(SMALL($W$4:$W$203,ROWS(W$4:W104)),"")</f>
        <v/>
      </c>
    </row>
    <row r="105" spans="2:24" ht="15" hidden="1" x14ac:dyDescent="0.25">
      <c r="D105" s="350" t="s">
        <v>112</v>
      </c>
      <c r="E105" s="350">
        <v>640</v>
      </c>
      <c r="F105" s="350">
        <v>205</v>
      </c>
      <c r="G105" s="350">
        <v>15950</v>
      </c>
      <c r="H105" s="350">
        <v>2070</v>
      </c>
      <c r="I105" s="350">
        <v>16800</v>
      </c>
      <c r="J105" s="350" t="s">
        <v>144</v>
      </c>
      <c r="K105" s="350">
        <f>ROWS(J$5:$K106)</f>
        <v>102</v>
      </c>
      <c r="L105" s="350" t="str">
        <f t="shared" si="5"/>
        <v/>
      </c>
      <c r="M105" s="350" t="str">
        <f>IFERROR(SMALL($L$4:$L$203,ROWS(L$4:L105)),"")</f>
        <v/>
      </c>
      <c r="P105" s="446"/>
      <c r="Q105" s="350" t="s">
        <v>112</v>
      </c>
      <c r="R105" s="350">
        <v>3.8099773782593167E-2</v>
      </c>
      <c r="S105" s="350">
        <v>1.2263364686272175E-2</v>
      </c>
      <c r="T105" s="350">
        <v>0.94963686153113469</v>
      </c>
      <c r="U105" s="350" t="s">
        <v>144</v>
      </c>
      <c r="V105" s="350">
        <f>ROWS($U$4:U105)</f>
        <v>102</v>
      </c>
      <c r="W105" s="350" t="str">
        <f t="shared" si="4"/>
        <v/>
      </c>
      <c r="X105" s="350" t="str">
        <f>IFERROR(SMALL($W$4:$W$203,ROWS(W$4:W105)),"")</f>
        <v/>
      </c>
    </row>
    <row r="106" spans="2:24" ht="15" hidden="1" x14ac:dyDescent="0.25">
      <c r="D106" s="350" t="s">
        <v>124</v>
      </c>
      <c r="E106" s="350">
        <v>560</v>
      </c>
      <c r="F106" s="350">
        <v>230</v>
      </c>
      <c r="G106" s="350">
        <v>16295</v>
      </c>
      <c r="H106" s="350">
        <v>1910</v>
      </c>
      <c r="I106" s="350">
        <v>17085</v>
      </c>
      <c r="J106" s="350" t="s">
        <v>144</v>
      </c>
      <c r="K106" s="350">
        <f>ROWS(J$5:$K107)</f>
        <v>103</v>
      </c>
      <c r="L106" s="350" t="str">
        <f t="shared" si="5"/>
        <v/>
      </c>
      <c r="M106" s="350" t="str">
        <f>IFERROR(SMALL($L$4:$L$203,ROWS(L$4:L106)),"")</f>
        <v/>
      </c>
      <c r="Q106" s="350" t="s">
        <v>124</v>
      </c>
      <c r="R106" s="350">
        <v>3.2890501550886637E-2</v>
      </c>
      <c r="S106" s="350">
        <v>1.3343477497512728E-2</v>
      </c>
      <c r="T106" s="350">
        <v>0.95376602095160068</v>
      </c>
      <c r="U106" s="350" t="s">
        <v>144</v>
      </c>
      <c r="V106" s="350">
        <f>ROWS($U$4:U106)</f>
        <v>103</v>
      </c>
      <c r="W106" s="350" t="str">
        <f t="shared" si="4"/>
        <v/>
      </c>
      <c r="X106" s="350" t="str">
        <f>IFERROR(SMALL($W$4:$W$203,ROWS(W$4:W106)),"")</f>
        <v/>
      </c>
    </row>
    <row r="107" spans="2:24" ht="15" hidden="1" x14ac:dyDescent="0.25">
      <c r="B107" s="350" t="s">
        <v>471</v>
      </c>
      <c r="C107" s="350" t="s">
        <v>154</v>
      </c>
      <c r="D107" s="350" t="s">
        <v>3</v>
      </c>
      <c r="E107" s="350">
        <v>175</v>
      </c>
      <c r="F107" s="350">
        <v>65</v>
      </c>
      <c r="G107" s="350">
        <v>4455</v>
      </c>
      <c r="H107" s="350">
        <v>705</v>
      </c>
      <c r="I107" s="350">
        <v>4695</v>
      </c>
      <c r="J107" s="350" t="s">
        <v>144</v>
      </c>
      <c r="K107" s="350">
        <f>ROWS(J$5:$K108)</f>
        <v>104</v>
      </c>
      <c r="L107" s="350" t="str">
        <f t="shared" si="5"/>
        <v/>
      </c>
      <c r="M107" s="350" t="str">
        <f>IFERROR(SMALL($L$4:$L$203,ROWS(L$4:L107)),"")</f>
        <v/>
      </c>
      <c r="O107" s="350" t="s">
        <v>471</v>
      </c>
      <c r="P107" s="449" t="s">
        <v>154</v>
      </c>
      <c r="Q107" s="350" t="s">
        <v>3</v>
      </c>
      <c r="R107" s="350">
        <v>3.7076496910291926E-2</v>
      </c>
      <c r="S107" s="350">
        <v>1.3637332196888983E-2</v>
      </c>
      <c r="T107" s="350">
        <v>0.94928617089281908</v>
      </c>
      <c r="U107" s="350" t="s">
        <v>144</v>
      </c>
      <c r="V107" s="350">
        <f>ROWS($U$4:U107)</f>
        <v>104</v>
      </c>
      <c r="W107" s="350" t="str">
        <f t="shared" si="4"/>
        <v/>
      </c>
      <c r="X107" s="350" t="str">
        <f>IFERROR(SMALL($W$4:$W$203,ROWS(W$4:W107)),"")</f>
        <v/>
      </c>
    </row>
    <row r="108" spans="2:24" ht="15" hidden="1" x14ac:dyDescent="0.25">
      <c r="D108" s="350" t="s">
        <v>112</v>
      </c>
      <c r="E108" s="350">
        <v>185</v>
      </c>
      <c r="F108" s="350">
        <v>55</v>
      </c>
      <c r="G108" s="350">
        <v>4785</v>
      </c>
      <c r="H108" s="350">
        <v>620</v>
      </c>
      <c r="I108" s="350">
        <v>5020</v>
      </c>
      <c r="J108" s="350" t="s">
        <v>144</v>
      </c>
      <c r="K108" s="350">
        <f>ROWS(J$5:$K109)</f>
        <v>105</v>
      </c>
      <c r="L108" s="350" t="str">
        <f t="shared" si="5"/>
        <v/>
      </c>
      <c r="M108" s="350" t="str">
        <f>IFERROR(SMALL($L$4:$L$203,ROWS(L$4:L108)),"")</f>
        <v/>
      </c>
      <c r="Q108" s="350" t="s">
        <v>112</v>
      </c>
      <c r="R108" s="350">
        <v>3.6638789326961373E-2</v>
      </c>
      <c r="S108" s="350">
        <v>1.0752688172043012E-2</v>
      </c>
      <c r="T108" s="350">
        <v>0.95260852250099559</v>
      </c>
      <c r="U108" s="350" t="s">
        <v>144</v>
      </c>
      <c r="V108" s="350">
        <f>ROWS($U$4:U108)</f>
        <v>105</v>
      </c>
      <c r="W108" s="350" t="str">
        <f t="shared" si="4"/>
        <v/>
      </c>
      <c r="X108" s="350" t="str">
        <f>IFERROR(SMALL($W$4:$W$203,ROWS(W$4:W108)),"")</f>
        <v/>
      </c>
    </row>
    <row r="109" spans="2:24" ht="15" hidden="1" x14ac:dyDescent="0.25">
      <c r="D109" s="350" t="s">
        <v>124</v>
      </c>
      <c r="E109" s="350">
        <v>180</v>
      </c>
      <c r="F109" s="350">
        <v>75</v>
      </c>
      <c r="G109" s="350">
        <v>4980</v>
      </c>
      <c r="H109" s="350">
        <v>625</v>
      </c>
      <c r="I109" s="350">
        <v>5235</v>
      </c>
      <c r="J109" s="350" t="s">
        <v>144</v>
      </c>
      <c r="K109" s="350">
        <f>ROWS(J$5:$K110)</f>
        <v>106</v>
      </c>
      <c r="L109" s="350" t="str">
        <f t="shared" si="5"/>
        <v/>
      </c>
      <c r="M109" s="350" t="str">
        <f>IFERROR(SMALL($L$4:$L$203,ROWS(L$4:L109)),"")</f>
        <v/>
      </c>
      <c r="Q109" s="350" t="s">
        <v>124</v>
      </c>
      <c r="R109" s="350">
        <v>3.4752721023486727E-2</v>
      </c>
      <c r="S109" s="350">
        <v>1.4130227229329769E-2</v>
      </c>
      <c r="T109" s="350">
        <v>0.95111705174718353</v>
      </c>
      <c r="U109" s="350" t="s">
        <v>144</v>
      </c>
      <c r="V109" s="350">
        <f>ROWS($U$4:U109)</f>
        <v>106</v>
      </c>
      <c r="W109" s="350" t="str">
        <f t="shared" si="4"/>
        <v/>
      </c>
      <c r="X109" s="350" t="str">
        <f>IFERROR(SMALL($W$4:$W$203,ROWS(W$4:W109)),"")</f>
        <v/>
      </c>
    </row>
    <row r="110" spans="2:24" ht="15" hidden="1" x14ac:dyDescent="0.25">
      <c r="C110" s="350" t="s">
        <v>149</v>
      </c>
      <c r="D110" s="350" t="s">
        <v>3</v>
      </c>
      <c r="E110" s="350">
        <v>155</v>
      </c>
      <c r="F110" s="350">
        <v>55</v>
      </c>
      <c r="G110" s="350">
        <v>3785</v>
      </c>
      <c r="H110" s="350">
        <v>610</v>
      </c>
      <c r="I110" s="350">
        <v>3995</v>
      </c>
      <c r="J110" s="350" t="s">
        <v>144</v>
      </c>
      <c r="K110" s="350">
        <f>ROWS(J$5:$K111)</f>
        <v>107</v>
      </c>
      <c r="L110" s="350" t="str">
        <f t="shared" si="5"/>
        <v/>
      </c>
      <c r="M110" s="350" t="str">
        <f>IFERROR(SMALL($L$4:$L$203,ROWS(L$4:L110)),"")</f>
        <v/>
      </c>
      <c r="P110" s="350" t="s">
        <v>149</v>
      </c>
      <c r="Q110" s="350" t="s">
        <v>3</v>
      </c>
      <c r="R110" s="350">
        <v>3.8548185231539425E-2</v>
      </c>
      <c r="S110" s="350">
        <v>1.4017521902377972E-2</v>
      </c>
      <c r="T110" s="350">
        <v>0.94743429286608261</v>
      </c>
      <c r="U110" s="350" t="s">
        <v>144</v>
      </c>
      <c r="V110" s="350">
        <f>ROWS($U$4:U110)</f>
        <v>107</v>
      </c>
      <c r="W110" s="350" t="str">
        <f t="shared" si="4"/>
        <v/>
      </c>
      <c r="X110" s="350" t="str">
        <f>IFERROR(SMALL($W$4:$W$203,ROWS(W$4:W110)),"")</f>
        <v/>
      </c>
    </row>
    <row r="111" spans="2:24" ht="15" hidden="1" x14ac:dyDescent="0.25">
      <c r="D111" s="350" t="s">
        <v>112</v>
      </c>
      <c r="E111" s="350">
        <v>155</v>
      </c>
      <c r="F111" s="350">
        <v>55</v>
      </c>
      <c r="G111" s="350">
        <v>3895</v>
      </c>
      <c r="H111" s="350">
        <v>520</v>
      </c>
      <c r="I111" s="350">
        <v>4105</v>
      </c>
      <c r="J111" s="350" t="s">
        <v>144</v>
      </c>
      <c r="K111" s="350">
        <f>ROWS(J$5:$K112)</f>
        <v>108</v>
      </c>
      <c r="L111" s="350" t="str">
        <f t="shared" si="5"/>
        <v/>
      </c>
      <c r="M111" s="350" t="str">
        <f>IFERROR(SMALL($L$4:$L$203,ROWS(L$4:L111)),"")</f>
        <v/>
      </c>
      <c r="Q111" s="350" t="s">
        <v>112</v>
      </c>
      <c r="R111" s="350">
        <v>3.8002436053593179E-2</v>
      </c>
      <c r="S111" s="350">
        <v>1.2911084043848964E-2</v>
      </c>
      <c r="T111" s="350">
        <v>0.9490864799025579</v>
      </c>
      <c r="U111" s="350" t="s">
        <v>144</v>
      </c>
      <c r="V111" s="350">
        <f>ROWS($U$4:U111)</f>
        <v>108</v>
      </c>
      <c r="W111" s="350" t="str">
        <f t="shared" si="4"/>
        <v/>
      </c>
      <c r="X111" s="350" t="str">
        <f>IFERROR(SMALL($W$4:$W$203,ROWS(W$4:W111)),"")</f>
        <v/>
      </c>
    </row>
    <row r="112" spans="2:24" ht="15" hidden="1" x14ac:dyDescent="0.25">
      <c r="D112" s="350" t="s">
        <v>124</v>
      </c>
      <c r="E112" s="350">
        <v>120</v>
      </c>
      <c r="F112" s="350">
        <v>55</v>
      </c>
      <c r="G112" s="350">
        <v>3985</v>
      </c>
      <c r="H112" s="350">
        <v>450</v>
      </c>
      <c r="I112" s="350">
        <v>4160</v>
      </c>
      <c r="J112" s="350" t="s">
        <v>144</v>
      </c>
      <c r="K112" s="350">
        <f>ROWS(J$5:$K113)</f>
        <v>109</v>
      </c>
      <c r="L112" s="350" t="str">
        <f t="shared" si="5"/>
        <v/>
      </c>
      <c r="M112" s="350" t="str">
        <f>IFERROR(SMALL($L$4:$L$203,ROWS(L$4:L112)),"")</f>
        <v/>
      </c>
      <c r="Q112" s="350" t="s">
        <v>124</v>
      </c>
      <c r="R112" s="350">
        <v>2.9093532099062274E-2</v>
      </c>
      <c r="S112" s="350">
        <v>1.274344794421736E-2</v>
      </c>
      <c r="T112" s="350">
        <v>0.95816301995672037</v>
      </c>
      <c r="U112" s="350" t="s">
        <v>144</v>
      </c>
      <c r="V112" s="350">
        <f>ROWS($U$4:U112)</f>
        <v>109</v>
      </c>
      <c r="W112" s="350" t="str">
        <f t="shared" si="4"/>
        <v/>
      </c>
      <c r="X112" s="350" t="str">
        <f>IFERROR(SMALL($W$4:$W$203,ROWS(W$4:W112)),"")</f>
        <v/>
      </c>
    </row>
    <row r="113" spans="2:24" ht="15" hidden="1" x14ac:dyDescent="0.25">
      <c r="C113" s="350" t="s">
        <v>104</v>
      </c>
      <c r="D113" s="350" t="s">
        <v>3</v>
      </c>
      <c r="E113" s="350">
        <v>115</v>
      </c>
      <c r="F113" s="350">
        <v>35</v>
      </c>
      <c r="G113" s="350">
        <v>3230</v>
      </c>
      <c r="H113" s="350">
        <v>470</v>
      </c>
      <c r="I113" s="350">
        <v>3380</v>
      </c>
      <c r="J113" s="350" t="s">
        <v>144</v>
      </c>
      <c r="K113" s="350">
        <f>ROWS(J$5:$K114)</f>
        <v>110</v>
      </c>
      <c r="L113" s="350" t="str">
        <f t="shared" si="5"/>
        <v/>
      </c>
      <c r="M113" s="350" t="str">
        <f>IFERROR(SMALL($L$4:$L$203,ROWS(L$4:L113)),"")</f>
        <v/>
      </c>
      <c r="P113" s="350" t="s">
        <v>104</v>
      </c>
      <c r="Q113" s="350" t="s">
        <v>3</v>
      </c>
      <c r="R113" s="350">
        <v>3.4023668639053255E-2</v>
      </c>
      <c r="S113" s="350">
        <v>1.0355029585798817E-2</v>
      </c>
      <c r="T113" s="350">
        <v>0.95562130177514792</v>
      </c>
      <c r="U113" s="350" t="s">
        <v>144</v>
      </c>
      <c r="V113" s="350">
        <f>ROWS($U$4:U113)</f>
        <v>110</v>
      </c>
      <c r="W113" s="350" t="str">
        <f t="shared" si="4"/>
        <v/>
      </c>
      <c r="X113" s="350" t="str">
        <f>IFERROR(SMALL($W$4:$W$203,ROWS(W$4:W113)),"")</f>
        <v/>
      </c>
    </row>
    <row r="114" spans="2:24" ht="15" hidden="1" x14ac:dyDescent="0.25">
      <c r="D114" s="350" t="s">
        <v>112</v>
      </c>
      <c r="E114" s="350">
        <v>145</v>
      </c>
      <c r="F114" s="350">
        <v>55</v>
      </c>
      <c r="G114" s="350">
        <v>3320</v>
      </c>
      <c r="H114" s="350">
        <v>420</v>
      </c>
      <c r="I114" s="350">
        <v>3520</v>
      </c>
      <c r="J114" s="350" t="s">
        <v>144</v>
      </c>
      <c r="K114" s="350">
        <f>ROWS(J$5:$K115)</f>
        <v>111</v>
      </c>
      <c r="L114" s="350" t="str">
        <f t="shared" si="5"/>
        <v/>
      </c>
      <c r="M114" s="350" t="str">
        <f>IFERROR(SMALL($L$4:$L$203,ROWS(L$4:L114)),"")</f>
        <v/>
      </c>
      <c r="P114" s="449"/>
      <c r="Q114" s="350" t="s">
        <v>112</v>
      </c>
      <c r="R114" s="350">
        <v>4.1204887752202331E-2</v>
      </c>
      <c r="S114" s="350">
        <v>1.5345268542199489E-2</v>
      </c>
      <c r="T114" s="350">
        <v>0.94344984370559815</v>
      </c>
      <c r="U114" s="350" t="s">
        <v>144</v>
      </c>
      <c r="V114" s="350">
        <f>ROWS($U$4:U114)</f>
        <v>111</v>
      </c>
      <c r="W114" s="350" t="str">
        <f t="shared" si="4"/>
        <v/>
      </c>
      <c r="X114" s="350" t="str">
        <f>IFERROR(SMALL($W$4:$W$203,ROWS(W$4:W114)),"")</f>
        <v/>
      </c>
    </row>
    <row r="115" spans="2:24" ht="15" hidden="1" x14ac:dyDescent="0.25">
      <c r="D115" s="350" t="s">
        <v>124</v>
      </c>
      <c r="E115" s="350">
        <v>115</v>
      </c>
      <c r="F115" s="350">
        <v>45</v>
      </c>
      <c r="G115" s="350">
        <v>3340</v>
      </c>
      <c r="H115" s="350">
        <v>395</v>
      </c>
      <c r="I115" s="350">
        <v>3500</v>
      </c>
      <c r="J115" s="350" t="s">
        <v>144</v>
      </c>
      <c r="K115" s="350">
        <f>ROWS(J$5:$K116)</f>
        <v>112</v>
      </c>
      <c r="L115" s="350" t="str">
        <f t="shared" si="5"/>
        <v/>
      </c>
      <c r="M115" s="350" t="str">
        <f>IFERROR(SMALL($L$4:$L$203,ROWS(L$4:L115)),"")</f>
        <v/>
      </c>
      <c r="Q115" s="350" t="s">
        <v>124</v>
      </c>
      <c r="R115" s="350">
        <v>3.3133390459868607E-2</v>
      </c>
      <c r="S115" s="350">
        <v>1.2567837760639817E-2</v>
      </c>
      <c r="T115" s="350">
        <v>0.95429877177949163</v>
      </c>
      <c r="U115" s="350" t="s">
        <v>144</v>
      </c>
      <c r="V115" s="350">
        <f>ROWS($U$4:U115)</f>
        <v>112</v>
      </c>
      <c r="W115" s="350" t="str">
        <f t="shared" si="4"/>
        <v/>
      </c>
      <c r="X115" s="350" t="str">
        <f>IFERROR(SMALL($W$4:$W$203,ROWS(W$4:W115)),"")</f>
        <v/>
      </c>
    </row>
    <row r="116" spans="2:24" ht="15" hidden="1" x14ac:dyDescent="0.25">
      <c r="C116" s="350" t="s">
        <v>151</v>
      </c>
      <c r="D116" s="350" t="s">
        <v>3</v>
      </c>
      <c r="E116" s="350">
        <v>80</v>
      </c>
      <c r="F116" s="350">
        <v>30</v>
      </c>
      <c r="G116" s="350">
        <v>2535</v>
      </c>
      <c r="H116" s="350">
        <v>400</v>
      </c>
      <c r="I116" s="350">
        <v>2650</v>
      </c>
      <c r="J116" s="350" t="s">
        <v>144</v>
      </c>
      <c r="K116" s="350">
        <f>ROWS(J$5:$K117)</f>
        <v>113</v>
      </c>
      <c r="L116" s="350" t="str">
        <f t="shared" si="5"/>
        <v/>
      </c>
      <c r="M116" s="350" t="str">
        <f>IFERROR(SMALL($L$4:$L$203,ROWS(L$4:L116)),"")</f>
        <v/>
      </c>
      <c r="P116" s="350" t="s">
        <v>151</v>
      </c>
      <c r="Q116" s="350" t="s">
        <v>3</v>
      </c>
      <c r="R116" s="350">
        <v>3.0955077387693469E-2</v>
      </c>
      <c r="S116" s="350">
        <v>1.1702529256323141E-2</v>
      </c>
      <c r="T116" s="350">
        <v>0.95734239335598337</v>
      </c>
      <c r="U116" s="350" t="s">
        <v>144</v>
      </c>
      <c r="V116" s="350">
        <f>ROWS($U$4:U116)</f>
        <v>113</v>
      </c>
      <c r="W116" s="350" t="str">
        <f t="shared" si="4"/>
        <v/>
      </c>
      <c r="X116" s="350" t="str">
        <f>IFERROR(SMALL($W$4:$W$203,ROWS(W$4:W116)),"")</f>
        <v/>
      </c>
    </row>
    <row r="117" spans="2:24" ht="15" hidden="1" x14ac:dyDescent="0.25">
      <c r="D117" s="350" t="s">
        <v>112</v>
      </c>
      <c r="E117" s="350">
        <v>100</v>
      </c>
      <c r="F117" s="350">
        <v>30</v>
      </c>
      <c r="G117" s="350">
        <v>2570</v>
      </c>
      <c r="H117" s="350">
        <v>305</v>
      </c>
      <c r="I117" s="350">
        <v>2705</v>
      </c>
      <c r="J117" s="350" t="s">
        <v>144</v>
      </c>
      <c r="K117" s="350">
        <f>ROWS(J$5:$K118)</f>
        <v>114</v>
      </c>
      <c r="L117" s="350" t="str">
        <f t="shared" si="5"/>
        <v/>
      </c>
      <c r="M117" s="350" t="str">
        <f>IFERROR(SMALL($L$4:$L$203,ROWS(L$4:L117)),"")</f>
        <v/>
      </c>
      <c r="Q117" s="350" t="s">
        <v>112</v>
      </c>
      <c r="R117" s="350">
        <v>3.7735849056603772E-2</v>
      </c>
      <c r="S117" s="350">
        <v>1.1468738438771735E-2</v>
      </c>
      <c r="T117" s="350">
        <v>0.95079541250462452</v>
      </c>
      <c r="U117" s="350" t="s">
        <v>144</v>
      </c>
      <c r="V117" s="350">
        <f>ROWS($U$4:U117)</f>
        <v>114</v>
      </c>
      <c r="W117" s="350" t="str">
        <f t="shared" si="4"/>
        <v/>
      </c>
      <c r="X117" s="350" t="str">
        <f>IFERROR(SMALL($W$4:$W$203,ROWS(W$4:W117)),"")</f>
        <v/>
      </c>
    </row>
    <row r="118" spans="2:24" ht="15" hidden="1" x14ac:dyDescent="0.25">
      <c r="D118" s="350" t="s">
        <v>124</v>
      </c>
      <c r="E118" s="350">
        <v>90</v>
      </c>
      <c r="F118" s="350">
        <v>35</v>
      </c>
      <c r="G118" s="350">
        <v>2545</v>
      </c>
      <c r="H118" s="350">
        <v>270</v>
      </c>
      <c r="I118" s="350">
        <v>2670</v>
      </c>
      <c r="J118" s="350" t="s">
        <v>144</v>
      </c>
      <c r="K118" s="350">
        <f>ROWS(J$5:$K119)</f>
        <v>115</v>
      </c>
      <c r="L118" s="350" t="str">
        <f t="shared" si="5"/>
        <v/>
      </c>
      <c r="M118" s="350" t="str">
        <f>IFERROR(SMALL($L$4:$L$203,ROWS(L$4:L118)),"")</f>
        <v/>
      </c>
      <c r="Q118" s="350" t="s">
        <v>124</v>
      </c>
      <c r="R118" s="350">
        <v>3.372049456725365E-2</v>
      </c>
      <c r="S118" s="350">
        <v>1.3488197826901461E-2</v>
      </c>
      <c r="T118" s="350">
        <v>0.95279130760584485</v>
      </c>
      <c r="U118" s="350" t="s">
        <v>144</v>
      </c>
      <c r="V118" s="350">
        <f>ROWS($U$4:U118)</f>
        <v>115</v>
      </c>
      <c r="W118" s="350" t="str">
        <f t="shared" si="4"/>
        <v/>
      </c>
      <c r="X118" s="350" t="str">
        <f>IFERROR(SMALL($W$4:$W$203,ROWS(W$4:W118)),"")</f>
        <v/>
      </c>
    </row>
    <row r="119" spans="2:24" ht="15" hidden="1" x14ac:dyDescent="0.25">
      <c r="C119" s="350" t="s">
        <v>111</v>
      </c>
      <c r="D119" s="350" t="s">
        <v>3</v>
      </c>
      <c r="E119" s="350">
        <v>65</v>
      </c>
      <c r="F119" s="350">
        <v>20</v>
      </c>
      <c r="G119" s="350">
        <v>1455</v>
      </c>
      <c r="H119" s="350">
        <v>235</v>
      </c>
      <c r="I119" s="350">
        <v>1535</v>
      </c>
      <c r="J119" s="350" t="s">
        <v>144</v>
      </c>
      <c r="K119" s="350">
        <f>ROWS(J$5:$K120)</f>
        <v>116</v>
      </c>
      <c r="L119" s="350" t="str">
        <f t="shared" si="5"/>
        <v/>
      </c>
      <c r="M119" s="350" t="str">
        <f>IFERROR(SMALL($L$4:$L$203,ROWS(L$4:L119)),"")</f>
        <v/>
      </c>
      <c r="P119" s="350" t="s">
        <v>111</v>
      </c>
      <c r="Q119" s="350" t="s">
        <v>3</v>
      </c>
      <c r="R119" s="350">
        <v>4.1639557579700719E-2</v>
      </c>
      <c r="S119" s="350">
        <v>1.1711125569290826E-2</v>
      </c>
      <c r="T119" s="350">
        <v>0.9466493168510085</v>
      </c>
      <c r="U119" s="350" t="s">
        <v>144</v>
      </c>
      <c r="V119" s="350">
        <f>ROWS($U$4:U119)</f>
        <v>116</v>
      </c>
      <c r="W119" s="350" t="str">
        <f t="shared" si="4"/>
        <v/>
      </c>
      <c r="X119" s="350" t="str">
        <f>IFERROR(SMALL($W$4:$W$203,ROWS(W$4:W119)),"")</f>
        <v/>
      </c>
    </row>
    <row r="120" spans="2:24" ht="15" hidden="1" x14ac:dyDescent="0.25">
      <c r="D120" s="350" t="s">
        <v>112</v>
      </c>
      <c r="E120" s="350">
        <v>50</v>
      </c>
      <c r="F120" s="350">
        <v>15</v>
      </c>
      <c r="G120" s="350">
        <v>1325</v>
      </c>
      <c r="H120" s="350">
        <v>195</v>
      </c>
      <c r="I120" s="350">
        <v>1390</v>
      </c>
      <c r="J120" s="350" t="s">
        <v>144</v>
      </c>
      <c r="K120" s="350">
        <f>ROWS(J$5:$K121)</f>
        <v>117</v>
      </c>
      <c r="L120" s="350" t="str">
        <f t="shared" si="5"/>
        <v/>
      </c>
      <c r="M120" s="350" t="str">
        <f>IFERROR(SMALL($L$4:$L$203,ROWS(L$4:L120)),"")</f>
        <v/>
      </c>
      <c r="Q120" s="350" t="s">
        <v>112</v>
      </c>
      <c r="R120" s="350">
        <v>3.6743515850144091E-2</v>
      </c>
      <c r="S120" s="350">
        <v>9.3659942363112387E-3</v>
      </c>
      <c r="T120" s="350">
        <v>0.95389048991354464</v>
      </c>
      <c r="U120" s="350" t="s">
        <v>144</v>
      </c>
      <c r="V120" s="350">
        <f>ROWS($U$4:U120)</f>
        <v>117</v>
      </c>
      <c r="W120" s="350" t="str">
        <f t="shared" si="4"/>
        <v/>
      </c>
      <c r="X120" s="350" t="str">
        <f>IFERROR(SMALL($W$4:$W$203,ROWS(W$4:W120)),"")</f>
        <v/>
      </c>
    </row>
    <row r="121" spans="2:24" ht="15" hidden="1" x14ac:dyDescent="0.25">
      <c r="D121" s="350" t="s">
        <v>124</v>
      </c>
      <c r="E121" s="350">
        <v>50</v>
      </c>
      <c r="F121" s="350">
        <v>20</v>
      </c>
      <c r="G121" s="350">
        <v>1425</v>
      </c>
      <c r="H121" s="350">
        <v>165</v>
      </c>
      <c r="I121" s="350">
        <v>1495</v>
      </c>
      <c r="J121" s="350" t="s">
        <v>144</v>
      </c>
      <c r="K121" s="350">
        <f>ROWS(J$5:$K122)</f>
        <v>118</v>
      </c>
      <c r="L121" s="350" t="str">
        <f t="shared" si="5"/>
        <v/>
      </c>
      <c r="M121" s="350" t="str">
        <f>IFERROR(SMALL($L$4:$L$203,ROWS(L$4:L121)),"")</f>
        <v/>
      </c>
      <c r="Q121" s="350" t="s">
        <v>124</v>
      </c>
      <c r="R121" s="350">
        <v>3.2775919732441469E-2</v>
      </c>
      <c r="S121" s="350">
        <v>1.3377926421404682E-2</v>
      </c>
      <c r="T121" s="350">
        <v>0.9538461538461539</v>
      </c>
      <c r="U121" s="350" t="s">
        <v>144</v>
      </c>
      <c r="V121" s="350">
        <f>ROWS($U$4:U121)</f>
        <v>118</v>
      </c>
      <c r="W121" s="350" t="str">
        <f t="shared" si="4"/>
        <v/>
      </c>
      <c r="X121" s="350" t="str">
        <f>IFERROR(SMALL($W$4:$W$203,ROWS(W$4:W121)),"")</f>
        <v/>
      </c>
    </row>
    <row r="122" spans="2:24" ht="15" hidden="1" x14ac:dyDescent="0.25">
      <c r="B122" s="350" t="s">
        <v>208</v>
      </c>
      <c r="C122" s="350" t="s">
        <v>98</v>
      </c>
      <c r="D122" s="350" t="s">
        <v>3</v>
      </c>
      <c r="E122" s="350">
        <v>275</v>
      </c>
      <c r="F122" s="350">
        <v>85</v>
      </c>
      <c r="G122" s="350">
        <v>7155</v>
      </c>
      <c r="H122" s="350">
        <v>1130</v>
      </c>
      <c r="I122" s="350">
        <v>7515</v>
      </c>
      <c r="J122" s="350" t="s">
        <v>144</v>
      </c>
      <c r="K122" s="350">
        <f>ROWS(J$5:$K123)</f>
        <v>119</v>
      </c>
      <c r="L122" s="350" t="str">
        <f t="shared" si="5"/>
        <v/>
      </c>
      <c r="M122" s="350" t="str">
        <f>IFERROR(SMALL($L$4:$L$203,ROWS(L$4:L122)),"")</f>
        <v/>
      </c>
      <c r="O122" s="350" t="s">
        <v>208</v>
      </c>
      <c r="P122" s="350" t="s">
        <v>98</v>
      </c>
      <c r="Q122" s="350" t="s">
        <v>3</v>
      </c>
      <c r="R122" s="350">
        <v>3.6465264838967261E-2</v>
      </c>
      <c r="S122" s="350">
        <v>1.1578387010912962E-2</v>
      </c>
      <c r="T122" s="350">
        <v>0.95195634815011976</v>
      </c>
      <c r="U122" s="350" t="s">
        <v>144</v>
      </c>
      <c r="V122" s="350">
        <f>ROWS($U$4:U122)</f>
        <v>119</v>
      </c>
      <c r="W122" s="350" t="str">
        <f t="shared" si="4"/>
        <v/>
      </c>
      <c r="X122" s="350" t="str">
        <f>IFERROR(SMALL($W$4:$W$203,ROWS(W$4:W122)),"")</f>
        <v/>
      </c>
    </row>
    <row r="123" spans="2:24" ht="15" hidden="1" x14ac:dyDescent="0.25">
      <c r="D123" s="350" t="s">
        <v>112</v>
      </c>
      <c r="E123" s="350">
        <v>315</v>
      </c>
      <c r="F123" s="350">
        <v>90</v>
      </c>
      <c r="G123" s="350">
        <v>7340</v>
      </c>
      <c r="H123" s="350">
        <v>960</v>
      </c>
      <c r="I123" s="350">
        <v>7745</v>
      </c>
      <c r="J123" s="350" t="s">
        <v>144</v>
      </c>
      <c r="K123" s="350">
        <f>ROWS(J$5:$K124)</f>
        <v>120</v>
      </c>
      <c r="L123" s="350" t="str">
        <f t="shared" si="5"/>
        <v/>
      </c>
      <c r="M123" s="350" t="str">
        <f>IFERROR(SMALL($L$4:$L$203,ROWS(L$4:L123)),"")</f>
        <v/>
      </c>
      <c r="Q123" s="350" t="s">
        <v>112</v>
      </c>
      <c r="R123" s="350">
        <v>4.0789983219310703E-2</v>
      </c>
      <c r="S123" s="350">
        <v>1.1617400283980896E-2</v>
      </c>
      <c r="T123" s="350">
        <v>0.94759261649670845</v>
      </c>
      <c r="U123" s="350" t="s">
        <v>144</v>
      </c>
      <c r="V123" s="350">
        <f>ROWS($U$4:U123)</f>
        <v>120</v>
      </c>
      <c r="W123" s="350" t="str">
        <f t="shared" si="4"/>
        <v/>
      </c>
      <c r="X123" s="350" t="str">
        <f>IFERROR(SMALL($W$4:$W$203,ROWS(W$4:W123)),"")</f>
        <v/>
      </c>
    </row>
    <row r="124" spans="2:24" ht="15" hidden="1" x14ac:dyDescent="0.25">
      <c r="D124" s="350" t="s">
        <v>124</v>
      </c>
      <c r="E124" s="350">
        <v>260</v>
      </c>
      <c r="F124" s="350">
        <v>105</v>
      </c>
      <c r="G124" s="350">
        <v>7775</v>
      </c>
      <c r="H124" s="350">
        <v>905</v>
      </c>
      <c r="I124" s="350">
        <v>8145</v>
      </c>
      <c r="J124" s="350" t="s">
        <v>144</v>
      </c>
      <c r="K124" s="350">
        <f>ROWS(J$5:$K125)</f>
        <v>121</v>
      </c>
      <c r="L124" s="350" t="str">
        <f t="shared" si="5"/>
        <v/>
      </c>
      <c r="M124" s="350" t="str">
        <f>IFERROR(SMALL($L$4:$L$203,ROWS(L$4:L124)),"")</f>
        <v/>
      </c>
      <c r="Q124" s="350" t="s">
        <v>124</v>
      </c>
      <c r="R124" s="350">
        <v>3.1806459535797617E-2</v>
      </c>
      <c r="S124" s="350">
        <v>1.3140120348765811E-2</v>
      </c>
      <c r="T124" s="350">
        <v>0.95505342011543659</v>
      </c>
      <c r="U124" s="350" t="s">
        <v>144</v>
      </c>
      <c r="V124" s="350">
        <f>ROWS($U$4:U124)</f>
        <v>121</v>
      </c>
      <c r="W124" s="350" t="str">
        <f t="shared" si="4"/>
        <v/>
      </c>
      <c r="X124" s="350" t="str">
        <f>IFERROR(SMALL($W$4:$W$203,ROWS(W$4:W124)),"")</f>
        <v/>
      </c>
    </row>
    <row r="125" spans="2:24" ht="15" hidden="1" x14ac:dyDescent="0.25">
      <c r="C125" s="350" t="s">
        <v>99</v>
      </c>
      <c r="D125" s="350" t="s">
        <v>3</v>
      </c>
      <c r="E125" s="350">
        <v>315</v>
      </c>
      <c r="F125" s="350">
        <v>120</v>
      </c>
      <c r="G125" s="350">
        <v>8325</v>
      </c>
      <c r="H125" s="350">
        <v>1295</v>
      </c>
      <c r="I125" s="350">
        <v>8755</v>
      </c>
      <c r="J125" s="350" t="s">
        <v>144</v>
      </c>
      <c r="K125" s="350">
        <f>ROWS(J$5:$K126)</f>
        <v>122</v>
      </c>
      <c r="L125" s="350" t="str">
        <f t="shared" si="5"/>
        <v/>
      </c>
      <c r="M125" s="350" t="str">
        <f>IFERROR(SMALL($L$4:$L$203,ROWS(L$4:L125)),"")</f>
        <v/>
      </c>
      <c r="P125" s="350" t="s">
        <v>99</v>
      </c>
      <c r="Q125" s="350" t="s">
        <v>3</v>
      </c>
      <c r="R125" s="350">
        <v>3.5971223021582732E-2</v>
      </c>
      <c r="S125" s="350">
        <v>1.3474934338243691E-2</v>
      </c>
      <c r="T125" s="350">
        <v>0.95055384264017362</v>
      </c>
      <c r="U125" s="350" t="s">
        <v>144</v>
      </c>
      <c r="V125" s="350">
        <f>ROWS($U$4:U125)</f>
        <v>122</v>
      </c>
      <c r="W125" s="350" t="str">
        <f t="shared" si="4"/>
        <v/>
      </c>
      <c r="X125" s="350" t="str">
        <f>IFERROR(SMALL($W$4:$W$203,ROWS(W$4:W125)),"")</f>
        <v/>
      </c>
    </row>
    <row r="126" spans="2:24" ht="15" hidden="1" x14ac:dyDescent="0.25">
      <c r="D126" s="350" t="s">
        <v>112</v>
      </c>
      <c r="E126" s="350">
        <v>320</v>
      </c>
      <c r="F126" s="350">
        <v>115</v>
      </c>
      <c r="G126" s="350">
        <v>8595</v>
      </c>
      <c r="H126" s="350">
        <v>1105</v>
      </c>
      <c r="I126" s="350">
        <v>9035</v>
      </c>
      <c r="J126" s="350" t="s">
        <v>144</v>
      </c>
      <c r="K126" s="350">
        <f>ROWS(J$5:$K127)</f>
        <v>123</v>
      </c>
      <c r="L126" s="350" t="str">
        <f t="shared" si="5"/>
        <v/>
      </c>
      <c r="M126" s="350" t="str">
        <f>IFERROR(SMALL($L$4:$L$203,ROWS(L$4:L126)),"")</f>
        <v/>
      </c>
      <c r="Q126" s="350" t="s">
        <v>112</v>
      </c>
      <c r="R126" s="350">
        <v>3.5647071847669659E-2</v>
      </c>
      <c r="S126" s="350">
        <v>1.2731097088453448E-2</v>
      </c>
      <c r="T126" s="350">
        <v>0.95162183106387688</v>
      </c>
      <c r="U126" s="350" t="s">
        <v>144</v>
      </c>
      <c r="V126" s="350">
        <f>ROWS($U$4:U126)</f>
        <v>123</v>
      </c>
      <c r="W126" s="350" t="str">
        <f t="shared" si="4"/>
        <v/>
      </c>
      <c r="X126" s="350" t="str">
        <f>IFERROR(SMALL($W$4:$W$203,ROWS(W$4:W126)),"")</f>
        <v/>
      </c>
    </row>
    <row r="127" spans="2:24" ht="15" hidden="1" x14ac:dyDescent="0.25">
      <c r="D127" s="350" t="s">
        <v>124</v>
      </c>
      <c r="E127" s="350">
        <v>305</v>
      </c>
      <c r="F127" s="350">
        <v>120</v>
      </c>
      <c r="G127" s="350">
        <v>8485</v>
      </c>
      <c r="H127" s="350">
        <v>1000</v>
      </c>
      <c r="I127" s="350">
        <v>8910</v>
      </c>
      <c r="J127" s="350" t="s">
        <v>144</v>
      </c>
      <c r="K127" s="350">
        <f>ROWS(J$5:$K128)</f>
        <v>124</v>
      </c>
      <c r="L127" s="350" t="str">
        <f t="shared" si="5"/>
        <v/>
      </c>
      <c r="M127" s="350" t="str">
        <f>IFERROR(SMALL($L$4:$L$203,ROWS(L$4:L127)),"")</f>
        <v/>
      </c>
      <c r="Q127" s="350" t="s">
        <v>124</v>
      </c>
      <c r="R127" s="350">
        <v>3.4014369106421194E-2</v>
      </c>
      <c r="S127" s="350">
        <v>1.3583295913785362E-2</v>
      </c>
      <c r="T127" s="350">
        <v>0.95240233497979343</v>
      </c>
      <c r="U127" s="350" t="s">
        <v>144</v>
      </c>
      <c r="V127" s="350">
        <f>ROWS($U$4:U127)</f>
        <v>124</v>
      </c>
      <c r="W127" s="350" t="str">
        <f t="shared" si="4"/>
        <v/>
      </c>
      <c r="X127" s="350" t="str">
        <f>IFERROR(SMALL($W$4:$W$203,ROWS(W$4:W127)),"")</f>
        <v/>
      </c>
    </row>
    <row r="128" spans="2:24" ht="15" hidden="1" x14ac:dyDescent="0.25">
      <c r="C128" s="350" t="s">
        <v>526</v>
      </c>
      <c r="E128" s="350">
        <v>0</v>
      </c>
      <c r="F128" s="350">
        <v>0</v>
      </c>
      <c r="G128" s="350">
        <v>0</v>
      </c>
      <c r="H128" s="350">
        <v>0</v>
      </c>
      <c r="I128" s="350">
        <v>0</v>
      </c>
      <c r="J128" s="350" t="s">
        <v>144</v>
      </c>
      <c r="K128" s="350">
        <f>ROWS(J$5:$K129)</f>
        <v>125</v>
      </c>
      <c r="L128" s="350" t="str">
        <f t="shared" si="5"/>
        <v/>
      </c>
      <c r="M128" s="350" t="str">
        <f>IFERROR(SMALL($L$4:$L$203,ROWS(L$4:L128)),"")</f>
        <v/>
      </c>
      <c r="P128" s="350" t="s">
        <v>526</v>
      </c>
      <c r="U128" s="350" t="s">
        <v>144</v>
      </c>
      <c r="V128" s="350">
        <f>ROWS($U$4:U128)</f>
        <v>125</v>
      </c>
      <c r="W128" s="350" t="str">
        <f t="shared" si="4"/>
        <v/>
      </c>
      <c r="X128" s="350" t="str">
        <f>IFERROR(SMALL($W$4:$W$203,ROWS(W$4:W128)),"")</f>
        <v/>
      </c>
    </row>
    <row r="129" spans="2:24" ht="15" hidden="1" x14ac:dyDescent="0.25">
      <c r="B129" s="350" t="s">
        <v>133</v>
      </c>
      <c r="C129" s="350" t="s">
        <v>100</v>
      </c>
      <c r="D129" s="350" t="s">
        <v>3</v>
      </c>
      <c r="E129" s="350">
        <v>35</v>
      </c>
      <c r="F129" s="350">
        <v>5</v>
      </c>
      <c r="G129" s="350">
        <v>805</v>
      </c>
      <c r="H129" s="350">
        <v>120</v>
      </c>
      <c r="I129" s="350">
        <v>845</v>
      </c>
      <c r="J129" s="350" t="s">
        <v>144</v>
      </c>
      <c r="K129" s="350">
        <f>ROWS(J$5:$K130)</f>
        <v>126</v>
      </c>
      <c r="L129" s="350" t="str">
        <f t="shared" si="5"/>
        <v/>
      </c>
      <c r="M129" s="350" t="str">
        <f>IFERROR(SMALL($L$4:$L$203,ROWS(L$4:L129)),"")</f>
        <v/>
      </c>
      <c r="O129" s="350" t="s">
        <v>133</v>
      </c>
      <c r="P129" s="350" t="s">
        <v>100</v>
      </c>
      <c r="Q129" s="350" t="s">
        <v>3</v>
      </c>
      <c r="R129" s="350">
        <v>4.0284360189573459E-2</v>
      </c>
      <c r="S129" s="350">
        <v>7.1090047393364926E-3</v>
      </c>
      <c r="T129" s="350">
        <v>0.95260663507109</v>
      </c>
      <c r="U129" s="350" t="s">
        <v>144</v>
      </c>
      <c r="V129" s="350">
        <f>ROWS($U$4:U129)</f>
        <v>126</v>
      </c>
      <c r="W129" s="350" t="str">
        <f t="shared" si="4"/>
        <v/>
      </c>
      <c r="X129" s="350" t="str">
        <f>IFERROR(SMALL($W$4:$W$203,ROWS(W$4:W129)),"")</f>
        <v/>
      </c>
    </row>
    <row r="130" spans="2:24" ht="15" hidden="1" x14ac:dyDescent="0.25">
      <c r="D130" s="350" t="s">
        <v>112</v>
      </c>
      <c r="E130" s="350">
        <v>30</v>
      </c>
      <c r="F130" s="350">
        <v>10</v>
      </c>
      <c r="G130" s="350">
        <v>835</v>
      </c>
      <c r="H130" s="350">
        <v>130</v>
      </c>
      <c r="I130" s="350">
        <v>875</v>
      </c>
      <c r="J130" s="350" t="s">
        <v>144</v>
      </c>
      <c r="K130" s="350">
        <f>ROWS(J$5:$K131)</f>
        <v>127</v>
      </c>
      <c r="L130" s="350" t="str">
        <f t="shared" si="5"/>
        <v/>
      </c>
      <c r="M130" s="350" t="str">
        <f>IFERROR(SMALL($L$4:$L$203,ROWS(L$4:L130)),"")</f>
        <v/>
      </c>
      <c r="Q130" s="350" t="s">
        <v>112</v>
      </c>
      <c r="R130" s="350">
        <v>3.4246575342465752E-2</v>
      </c>
      <c r="S130" s="350">
        <v>1.0273972602739725E-2</v>
      </c>
      <c r="T130" s="350">
        <v>0.95547945205479456</v>
      </c>
      <c r="U130" s="350" t="s">
        <v>144</v>
      </c>
      <c r="V130" s="350">
        <f>ROWS($U$4:U130)</f>
        <v>127</v>
      </c>
      <c r="W130" s="350" t="str">
        <f t="shared" si="4"/>
        <v/>
      </c>
      <c r="X130" s="350" t="str">
        <f>IFERROR(SMALL($W$4:$W$203,ROWS(W$4:W130)),"")</f>
        <v/>
      </c>
    </row>
    <row r="131" spans="2:24" ht="15" hidden="1" x14ac:dyDescent="0.25">
      <c r="D131" s="350" t="s">
        <v>124</v>
      </c>
      <c r="E131" s="350">
        <v>30</v>
      </c>
      <c r="F131" s="350">
        <v>15</v>
      </c>
      <c r="G131" s="350">
        <v>1015</v>
      </c>
      <c r="H131" s="350">
        <v>105</v>
      </c>
      <c r="I131" s="350">
        <v>1060</v>
      </c>
      <c r="J131" s="350" t="s">
        <v>144</v>
      </c>
      <c r="K131" s="350">
        <f>ROWS(J$5:$K132)</f>
        <v>128</v>
      </c>
      <c r="L131" s="350" t="str">
        <f t="shared" si="5"/>
        <v/>
      </c>
      <c r="M131" s="350" t="str">
        <f>IFERROR(SMALL($L$4:$L$203,ROWS(L$4:L131)),"")</f>
        <v/>
      </c>
      <c r="Q131" s="350" t="s">
        <v>124</v>
      </c>
      <c r="R131" s="350">
        <v>2.8328611898016998E-2</v>
      </c>
      <c r="S131" s="350">
        <v>1.4164305949008499E-2</v>
      </c>
      <c r="T131" s="350">
        <v>0.95750708215297453</v>
      </c>
      <c r="U131" s="350" t="s">
        <v>144</v>
      </c>
      <c r="V131" s="350">
        <f>ROWS($U$4:U131)</f>
        <v>128</v>
      </c>
      <c r="W131" s="350" t="str">
        <f t="shared" si="4"/>
        <v/>
      </c>
      <c r="X131" s="350" t="str">
        <f>IFERROR(SMALL($W$4:$W$203,ROWS(W$4:W131)),"")</f>
        <v/>
      </c>
    </row>
    <row r="132" spans="2:24" ht="15" hidden="1" x14ac:dyDescent="0.25">
      <c r="C132" s="350" t="s">
        <v>603</v>
      </c>
      <c r="D132" s="350" t="s">
        <v>3</v>
      </c>
      <c r="E132" s="350">
        <v>555</v>
      </c>
      <c r="F132" s="350">
        <v>195</v>
      </c>
      <c r="G132" s="350">
        <v>14620</v>
      </c>
      <c r="H132" s="350">
        <v>2295</v>
      </c>
      <c r="I132" s="350">
        <v>15375</v>
      </c>
      <c r="J132" s="350" t="s">
        <v>144</v>
      </c>
      <c r="K132" s="350">
        <f>ROWS(J$5:$K133)</f>
        <v>129</v>
      </c>
      <c r="L132" s="350" t="str">
        <f t="shared" ref="L132:L163" si="6">IF($AA$5=J132,K132,"")</f>
        <v/>
      </c>
      <c r="M132" s="350" t="str">
        <f>IFERROR(SMALL($L$4:$L$203,ROWS(L$4:L132)),"")</f>
        <v/>
      </c>
      <c r="P132" s="350" t="s">
        <v>603</v>
      </c>
      <c r="Q132" s="350" t="s">
        <v>3</v>
      </c>
      <c r="R132" s="350">
        <v>3.6167306316268785E-2</v>
      </c>
      <c r="S132" s="350">
        <v>1.2749625967605541E-2</v>
      </c>
      <c r="T132" s="350">
        <v>0.95108306771612572</v>
      </c>
      <c r="U132" s="350" t="s">
        <v>144</v>
      </c>
      <c r="V132" s="350">
        <f>ROWS($U$4:U132)</f>
        <v>129</v>
      </c>
      <c r="W132" s="350" t="str">
        <f t="shared" si="4"/>
        <v/>
      </c>
      <c r="X132" s="350" t="str">
        <f>IFERROR(SMALL($W$4:$W$203,ROWS(W$4:W132)),"")</f>
        <v/>
      </c>
    </row>
    <row r="133" spans="2:24" ht="15" hidden="1" x14ac:dyDescent="0.25">
      <c r="D133" s="350" t="s">
        <v>112</v>
      </c>
      <c r="E133" s="350">
        <v>605</v>
      </c>
      <c r="F133" s="350">
        <v>195</v>
      </c>
      <c r="G133" s="350">
        <v>15055</v>
      </c>
      <c r="H133" s="350">
        <v>1935</v>
      </c>
      <c r="I133" s="350">
        <v>15860</v>
      </c>
      <c r="J133" s="350" t="s">
        <v>144</v>
      </c>
      <c r="K133" s="350">
        <f>ROWS(J$5:$K134)</f>
        <v>130</v>
      </c>
      <c r="L133" s="350" t="str">
        <f t="shared" si="6"/>
        <v/>
      </c>
      <c r="M133" s="350" t="str">
        <f>IFERROR(SMALL($L$4:$L$203,ROWS(L$4:L133)),"")</f>
        <v/>
      </c>
      <c r="Q133" s="350" t="s">
        <v>112</v>
      </c>
      <c r="R133" s="350">
        <v>3.8209331651954601E-2</v>
      </c>
      <c r="S133" s="350">
        <v>1.2421185372005044E-2</v>
      </c>
      <c r="T133" s="350">
        <v>0.9493694829760404</v>
      </c>
      <c r="U133" s="350" t="s">
        <v>144</v>
      </c>
      <c r="V133" s="350">
        <f>ROWS($U$4:U133)</f>
        <v>130</v>
      </c>
      <c r="W133" s="350" t="str">
        <f t="shared" ref="W133:W196" si="7">IF($AA$5=U133,V133,"")</f>
        <v/>
      </c>
      <c r="X133" s="350" t="str">
        <f>IFERROR(SMALL($W$4:$W$203,ROWS(W$4:W133)),"")</f>
        <v/>
      </c>
    </row>
    <row r="134" spans="2:24" ht="15" hidden="1" x14ac:dyDescent="0.25">
      <c r="D134" s="350" t="s">
        <v>124</v>
      </c>
      <c r="E134" s="350">
        <v>530</v>
      </c>
      <c r="F134" s="350">
        <v>210</v>
      </c>
      <c r="G134" s="350">
        <v>15215</v>
      </c>
      <c r="H134" s="350">
        <v>1790</v>
      </c>
      <c r="I134" s="350">
        <v>15955</v>
      </c>
      <c r="J134" s="350" t="s">
        <v>144</v>
      </c>
      <c r="K134" s="350">
        <f>ROWS(J$5:$K135)</f>
        <v>131</v>
      </c>
      <c r="L134" s="350" t="str">
        <f t="shared" si="6"/>
        <v/>
      </c>
      <c r="M134" s="350" t="str">
        <f>IFERROR(SMALL($L$4:$L$203,ROWS(L$4:L134)),"")</f>
        <v/>
      </c>
      <c r="Q134" s="350" t="s">
        <v>124</v>
      </c>
      <c r="R134" s="350">
        <v>3.3216344948608673E-2</v>
      </c>
      <c r="S134" s="350">
        <v>1.328653797944347E-2</v>
      </c>
      <c r="T134" s="350">
        <v>0.95349711707194784</v>
      </c>
      <c r="U134" s="350" t="s">
        <v>144</v>
      </c>
      <c r="V134" s="350">
        <f>ROWS($U$4:U134)</f>
        <v>131</v>
      </c>
      <c r="W134" s="350" t="str">
        <f t="shared" si="7"/>
        <v/>
      </c>
      <c r="X134" s="350" t="str">
        <f>IFERROR(SMALL($W$4:$W$203,ROWS(W$4:W134)),"")</f>
        <v/>
      </c>
    </row>
    <row r="135" spans="2:24" ht="15" hidden="1" x14ac:dyDescent="0.25">
      <c r="C135" s="350" t="s">
        <v>499</v>
      </c>
      <c r="E135" s="350">
        <v>0</v>
      </c>
      <c r="F135" s="350">
        <v>0</v>
      </c>
      <c r="G135" s="350">
        <v>0</v>
      </c>
      <c r="H135" s="350">
        <v>0</v>
      </c>
      <c r="I135" s="350">
        <v>0</v>
      </c>
      <c r="J135" s="350" t="s">
        <v>144</v>
      </c>
      <c r="K135" s="350">
        <f>ROWS(J$5:$K136)</f>
        <v>132</v>
      </c>
      <c r="L135" s="350" t="str">
        <f t="shared" si="6"/>
        <v/>
      </c>
      <c r="M135" s="350" t="str">
        <f>IFERROR(SMALL($L$4:$L$203,ROWS(L$4:L135)),"")</f>
        <v/>
      </c>
      <c r="P135" s="350" t="s">
        <v>499</v>
      </c>
      <c r="U135" s="350" t="s">
        <v>144</v>
      </c>
      <c r="V135" s="350">
        <f>ROWS($U$4:U135)</f>
        <v>132</v>
      </c>
      <c r="W135" s="350" t="str">
        <f t="shared" si="7"/>
        <v/>
      </c>
      <c r="X135" s="350" t="str">
        <f>IFERROR(SMALL($W$4:$W$203,ROWS(W$4:W135)),"")</f>
        <v/>
      </c>
    </row>
    <row r="136" spans="2:24" ht="15" hidden="1" x14ac:dyDescent="0.25">
      <c r="B136" s="350" t="s">
        <v>513</v>
      </c>
      <c r="C136" s="350" t="s">
        <v>515</v>
      </c>
      <c r="D136" s="350" t="s">
        <v>3</v>
      </c>
      <c r="E136" s="350">
        <v>145</v>
      </c>
      <c r="F136" s="350">
        <v>35</v>
      </c>
      <c r="G136" s="350">
        <v>3115</v>
      </c>
      <c r="H136" s="350">
        <v>510</v>
      </c>
      <c r="I136" s="350">
        <v>3295</v>
      </c>
      <c r="J136" s="350" t="s">
        <v>144</v>
      </c>
      <c r="K136" s="350">
        <f>ROWS(J$5:$K137)</f>
        <v>133</v>
      </c>
      <c r="L136" s="350" t="str">
        <f t="shared" si="6"/>
        <v/>
      </c>
      <c r="M136" s="350" t="str">
        <f>IFERROR(SMALL($L$4:$L$203,ROWS(L$4:L136)),"")</f>
        <v/>
      </c>
      <c r="O136" s="350" t="s">
        <v>513</v>
      </c>
      <c r="P136" s="350" t="s">
        <v>515</v>
      </c>
      <c r="Q136" s="350" t="s">
        <v>3</v>
      </c>
      <c r="R136" s="350">
        <v>4.3385922330097089E-2</v>
      </c>
      <c r="S136" s="350">
        <v>1.1225728155339806E-2</v>
      </c>
      <c r="T136" s="350">
        <v>0.94538834951456308</v>
      </c>
      <c r="U136" s="350" t="s">
        <v>144</v>
      </c>
      <c r="V136" s="350">
        <f>ROWS($U$4:U136)</f>
        <v>133</v>
      </c>
      <c r="W136" s="350" t="str">
        <f t="shared" si="7"/>
        <v/>
      </c>
      <c r="X136" s="350" t="str">
        <f>IFERROR(SMALL($W$4:$W$203,ROWS(W$4:W136)),"")</f>
        <v/>
      </c>
    </row>
    <row r="137" spans="2:24" ht="15" hidden="1" x14ac:dyDescent="0.25">
      <c r="D137" s="350" t="s">
        <v>112</v>
      </c>
      <c r="E137" s="350">
        <v>135</v>
      </c>
      <c r="F137" s="350">
        <v>35</v>
      </c>
      <c r="G137" s="350">
        <v>3155</v>
      </c>
      <c r="H137" s="350">
        <v>440</v>
      </c>
      <c r="I137" s="350">
        <v>3325</v>
      </c>
      <c r="J137" s="350" t="s">
        <v>144</v>
      </c>
      <c r="K137" s="350">
        <f>ROWS(J$5:$K138)</f>
        <v>134</v>
      </c>
      <c r="L137" s="350" t="str">
        <f t="shared" si="6"/>
        <v/>
      </c>
      <c r="M137" s="350" t="str">
        <f>IFERROR(SMALL($L$4:$L$203,ROWS(L$4:L137)),"")</f>
        <v/>
      </c>
      <c r="Q137" s="350" t="s">
        <v>112</v>
      </c>
      <c r="R137" s="350">
        <v>4.0914560770156441E-2</v>
      </c>
      <c r="S137" s="350">
        <v>1.022864019253911E-2</v>
      </c>
      <c r="T137" s="350">
        <v>0.94885679903730447</v>
      </c>
      <c r="U137" s="350" t="s">
        <v>144</v>
      </c>
      <c r="V137" s="350">
        <f>ROWS($U$4:U137)</f>
        <v>134</v>
      </c>
      <c r="W137" s="350" t="str">
        <f t="shared" si="7"/>
        <v/>
      </c>
      <c r="X137" s="350" t="str">
        <f>IFERROR(SMALL($W$4:$W$203,ROWS(W$4:W137)),"")</f>
        <v/>
      </c>
    </row>
    <row r="138" spans="2:24" ht="15" hidden="1" x14ac:dyDescent="0.25">
      <c r="D138" s="350" t="s">
        <v>124</v>
      </c>
      <c r="E138" s="350">
        <v>105</v>
      </c>
      <c r="F138" s="350">
        <v>50</v>
      </c>
      <c r="G138" s="350">
        <v>3435</v>
      </c>
      <c r="H138" s="350">
        <v>440</v>
      </c>
      <c r="I138" s="350">
        <v>3590</v>
      </c>
      <c r="J138" s="350" t="s">
        <v>144</v>
      </c>
      <c r="K138" s="350">
        <f>ROWS(J$5:$K139)</f>
        <v>135</v>
      </c>
      <c r="L138" s="350" t="str">
        <f t="shared" si="6"/>
        <v/>
      </c>
      <c r="M138" s="350" t="str">
        <f>IFERROR(SMALL($L$4:$L$203,ROWS(L$4:L138)),"")</f>
        <v/>
      </c>
      <c r="Q138" s="350" t="s">
        <v>124</v>
      </c>
      <c r="R138" s="350">
        <v>2.9510022271714922E-2</v>
      </c>
      <c r="S138" s="350">
        <v>1.4198218262806235E-2</v>
      </c>
      <c r="T138" s="350">
        <v>0.95629175946547884</v>
      </c>
      <c r="U138" s="350" t="s">
        <v>144</v>
      </c>
      <c r="V138" s="350">
        <f>ROWS($U$4:U138)</f>
        <v>135</v>
      </c>
      <c r="W138" s="350" t="str">
        <f t="shared" si="7"/>
        <v/>
      </c>
      <c r="X138" s="350" t="str">
        <f>IFERROR(SMALL($W$4:$W$203,ROWS(W$4:W138)),"")</f>
        <v/>
      </c>
    </row>
    <row r="139" spans="2:24" ht="15" hidden="1" x14ac:dyDescent="0.25">
      <c r="C139" s="350" t="s">
        <v>518</v>
      </c>
      <c r="D139" s="350" t="s">
        <v>3</v>
      </c>
      <c r="E139" s="350">
        <v>445</v>
      </c>
      <c r="F139" s="350">
        <v>170</v>
      </c>
      <c r="G139" s="350">
        <v>12370</v>
      </c>
      <c r="H139" s="350">
        <v>1915</v>
      </c>
      <c r="I139" s="350">
        <v>12985</v>
      </c>
      <c r="J139" s="350" t="s">
        <v>144</v>
      </c>
      <c r="K139" s="350">
        <f>ROWS(J$5:$K140)</f>
        <v>136</v>
      </c>
      <c r="L139" s="350" t="str">
        <f t="shared" si="6"/>
        <v/>
      </c>
      <c r="M139" s="350" t="str">
        <f>IFERROR(SMALL($L$4:$L$203,ROWS(L$4:L139)),"")</f>
        <v/>
      </c>
      <c r="P139" s="350" t="s">
        <v>518</v>
      </c>
      <c r="Q139" s="350" t="s">
        <v>3</v>
      </c>
      <c r="R139" s="350">
        <v>3.4419034419034419E-2</v>
      </c>
      <c r="S139" s="350">
        <v>1.2936012936012936E-2</v>
      </c>
      <c r="T139" s="350">
        <v>0.95264495264495264</v>
      </c>
      <c r="U139" s="350" t="s">
        <v>144</v>
      </c>
      <c r="V139" s="350">
        <f>ROWS($U$4:U139)</f>
        <v>136</v>
      </c>
      <c r="W139" s="350" t="str">
        <f t="shared" si="7"/>
        <v/>
      </c>
      <c r="X139" s="350" t="str">
        <f>IFERROR(SMALL($W$4:$W$203,ROWS(W$4:W139)),"")</f>
        <v/>
      </c>
    </row>
    <row r="140" spans="2:24" ht="15" hidden="1" x14ac:dyDescent="0.25">
      <c r="D140" s="350" t="s">
        <v>112</v>
      </c>
      <c r="E140" s="350">
        <v>505</v>
      </c>
      <c r="F140" s="350">
        <v>170</v>
      </c>
      <c r="G140" s="350">
        <v>12800</v>
      </c>
      <c r="H140" s="350">
        <v>1630</v>
      </c>
      <c r="I140" s="350">
        <v>13475</v>
      </c>
      <c r="J140" s="350" t="s">
        <v>144</v>
      </c>
      <c r="K140" s="350">
        <f>ROWS(J$5:$K141)</f>
        <v>137</v>
      </c>
      <c r="L140" s="350" t="str">
        <f t="shared" si="6"/>
        <v/>
      </c>
      <c r="M140" s="350" t="str">
        <f>IFERROR(SMALL($L$4:$L$203,ROWS(L$4:L140)),"")</f>
        <v/>
      </c>
      <c r="Q140" s="350" t="s">
        <v>112</v>
      </c>
      <c r="R140" s="350">
        <v>3.740537331156301E-2</v>
      </c>
      <c r="S140" s="350">
        <v>1.2765325812676266E-2</v>
      </c>
      <c r="T140" s="350">
        <v>0.94982930087576067</v>
      </c>
      <c r="U140" s="350" t="s">
        <v>144</v>
      </c>
      <c r="V140" s="350">
        <f>ROWS($U$4:U140)</f>
        <v>137</v>
      </c>
      <c r="W140" s="350" t="str">
        <f t="shared" si="7"/>
        <v/>
      </c>
      <c r="X140" s="350" t="str">
        <f>IFERROR(SMALL($W$4:$W$203,ROWS(W$4:W140)),"")</f>
        <v/>
      </c>
    </row>
    <row r="141" spans="2:24" ht="15" hidden="1" x14ac:dyDescent="0.25">
      <c r="D141" s="350" t="s">
        <v>124</v>
      </c>
      <c r="E141" s="350">
        <v>455</v>
      </c>
      <c r="F141" s="350">
        <v>175</v>
      </c>
      <c r="G141" s="350">
        <v>12860</v>
      </c>
      <c r="H141" s="350">
        <v>1470</v>
      </c>
      <c r="I141" s="350">
        <v>13495</v>
      </c>
      <c r="J141" s="350" t="s">
        <v>144</v>
      </c>
      <c r="K141" s="350">
        <f>ROWS(J$5:$K142)</f>
        <v>138</v>
      </c>
      <c r="L141" s="350" t="str">
        <f t="shared" si="6"/>
        <v/>
      </c>
      <c r="M141" s="350" t="str">
        <f>IFERROR(SMALL($L$4:$L$203,ROWS(L$4:L141)),"")</f>
        <v/>
      </c>
      <c r="Q141" s="350" t="s">
        <v>124</v>
      </c>
      <c r="R141" s="350">
        <v>3.3790292701000368E-2</v>
      </c>
      <c r="S141" s="350">
        <v>1.3115968877361986E-2</v>
      </c>
      <c r="T141" s="350">
        <v>0.95309373842163769</v>
      </c>
      <c r="U141" s="350" t="s">
        <v>144</v>
      </c>
      <c r="V141" s="350">
        <f>ROWS($U$4:U141)</f>
        <v>138</v>
      </c>
      <c r="W141" s="350" t="str">
        <f t="shared" si="7"/>
        <v/>
      </c>
      <c r="X141" s="350" t="str">
        <f>IFERROR(SMALL($W$4:$W$203,ROWS(W$4:W141)),"")</f>
        <v/>
      </c>
    </row>
    <row r="142" spans="2:24" ht="15" hidden="1" x14ac:dyDescent="0.25">
      <c r="B142" s="350" t="s">
        <v>519</v>
      </c>
      <c r="C142" s="350" t="s">
        <v>179</v>
      </c>
      <c r="D142" s="350" t="s">
        <v>3</v>
      </c>
      <c r="E142" s="350">
        <v>10</v>
      </c>
      <c r="F142" s="350">
        <v>0</v>
      </c>
      <c r="G142" s="350">
        <v>215</v>
      </c>
      <c r="H142" s="350">
        <v>25</v>
      </c>
      <c r="I142" s="350">
        <v>225</v>
      </c>
      <c r="J142" s="350" t="s">
        <v>144</v>
      </c>
      <c r="K142" s="350">
        <f>ROWS(J$5:$K143)</f>
        <v>139</v>
      </c>
      <c r="L142" s="350" t="str">
        <f t="shared" si="6"/>
        <v/>
      </c>
      <c r="M142" s="350" t="str">
        <f>IFERROR(SMALL($L$4:$L$203,ROWS(L$4:L142)),"")</f>
        <v/>
      </c>
      <c r="O142" s="350" t="s">
        <v>519</v>
      </c>
      <c r="P142" s="350" t="s">
        <v>179</v>
      </c>
      <c r="Q142" s="350" t="s">
        <v>3</v>
      </c>
      <c r="R142" s="350">
        <v>4.4843049327354258E-2</v>
      </c>
      <c r="S142" s="350">
        <v>0</v>
      </c>
      <c r="T142" s="350">
        <v>0.95515695067264572</v>
      </c>
      <c r="U142" s="350" t="s">
        <v>144</v>
      </c>
      <c r="V142" s="350">
        <f>ROWS($U$4:U142)</f>
        <v>139</v>
      </c>
      <c r="W142" s="350" t="str">
        <f t="shared" si="7"/>
        <v/>
      </c>
      <c r="X142" s="350" t="str">
        <f>IFERROR(SMALL($W$4:$W$203,ROWS(W$4:W142)),"")</f>
        <v/>
      </c>
    </row>
    <row r="143" spans="2:24" ht="15" hidden="1" x14ac:dyDescent="0.25">
      <c r="D143" s="350" t="s">
        <v>112</v>
      </c>
      <c r="E143" s="350">
        <v>10</v>
      </c>
      <c r="F143" s="350">
        <v>5</v>
      </c>
      <c r="G143" s="350">
        <v>405</v>
      </c>
      <c r="H143" s="350">
        <v>35</v>
      </c>
      <c r="I143" s="350">
        <v>415</v>
      </c>
      <c r="J143" s="350" t="s">
        <v>144</v>
      </c>
      <c r="K143" s="350">
        <f>ROWS(J$5:$K144)</f>
        <v>140</v>
      </c>
      <c r="L143" s="350" t="str">
        <f t="shared" si="6"/>
        <v/>
      </c>
      <c r="M143" s="350" t="str">
        <f>IFERROR(SMALL($L$4:$L$203,ROWS(L$4:L143)),"")</f>
        <v/>
      </c>
      <c r="Q143" s="350" t="s">
        <v>112</v>
      </c>
      <c r="R143" s="350">
        <v>1.9277108433734941E-2</v>
      </c>
      <c r="S143" s="350">
        <v>7.2289156626506026E-3</v>
      </c>
      <c r="T143" s="350">
        <v>0.97349397590361442</v>
      </c>
      <c r="U143" s="350" t="s">
        <v>144</v>
      </c>
      <c r="V143" s="350">
        <f>ROWS($U$4:U143)</f>
        <v>140</v>
      </c>
      <c r="W143" s="350" t="str">
        <f t="shared" si="7"/>
        <v/>
      </c>
      <c r="X143" s="350" t="str">
        <f>IFERROR(SMALL($W$4:$W$203,ROWS(W$4:W143)),"")</f>
        <v/>
      </c>
    </row>
    <row r="144" spans="2:24" ht="15" hidden="1" x14ac:dyDescent="0.25">
      <c r="D144" s="350" t="s">
        <v>124</v>
      </c>
      <c r="E144" s="350">
        <v>15</v>
      </c>
      <c r="F144" s="350">
        <v>5</v>
      </c>
      <c r="G144" s="350">
        <v>390</v>
      </c>
      <c r="H144" s="350">
        <v>35</v>
      </c>
      <c r="I144" s="350">
        <v>410</v>
      </c>
      <c r="J144" s="350" t="s">
        <v>144</v>
      </c>
      <c r="K144" s="350">
        <f>ROWS(J$5:$K145)</f>
        <v>141</v>
      </c>
      <c r="L144" s="350" t="str">
        <f t="shared" si="6"/>
        <v/>
      </c>
      <c r="M144" s="350" t="str">
        <f>IFERROR(SMALL($L$4:$L$203,ROWS(L$4:L144)),"")</f>
        <v/>
      </c>
      <c r="Q144" s="350" t="s">
        <v>124</v>
      </c>
      <c r="R144" s="350">
        <v>3.1630170316301706E-2</v>
      </c>
      <c r="S144" s="350">
        <v>1.4598540145985401E-2</v>
      </c>
      <c r="T144" s="350">
        <v>0.95377128953771284</v>
      </c>
      <c r="U144" s="350" t="s">
        <v>144</v>
      </c>
      <c r="V144" s="350">
        <f>ROWS($U$4:U144)</f>
        <v>141</v>
      </c>
      <c r="W144" s="350" t="str">
        <f t="shared" si="7"/>
        <v/>
      </c>
      <c r="X144" s="350" t="str">
        <f>IFERROR(SMALL($W$4:$W$203,ROWS(W$4:W144)),"")</f>
        <v/>
      </c>
    </row>
    <row r="145" spans="2:24" ht="15" hidden="1" x14ac:dyDescent="0.25">
      <c r="C145" s="350" t="s">
        <v>180</v>
      </c>
      <c r="D145" s="350" t="s">
        <v>3</v>
      </c>
      <c r="E145" s="350">
        <v>580</v>
      </c>
      <c r="F145" s="350">
        <v>205</v>
      </c>
      <c r="G145" s="350">
        <v>15270</v>
      </c>
      <c r="H145" s="350">
        <v>2400</v>
      </c>
      <c r="I145" s="350">
        <v>16055</v>
      </c>
      <c r="J145" s="350" t="s">
        <v>144</v>
      </c>
      <c r="K145" s="350">
        <f>ROWS(J$5:$K146)</f>
        <v>142</v>
      </c>
      <c r="L145" s="350" t="str">
        <f t="shared" si="6"/>
        <v/>
      </c>
      <c r="M145" s="350" t="str">
        <f>IFERROR(SMALL($L$4:$L$203,ROWS(L$4:L145)),"")</f>
        <v/>
      </c>
      <c r="P145" s="350" t="s">
        <v>180</v>
      </c>
      <c r="Q145" s="350" t="s">
        <v>3</v>
      </c>
      <c r="R145" s="350">
        <v>3.6121317805318555E-2</v>
      </c>
      <c r="S145" s="350">
        <v>1.2767017500155695E-2</v>
      </c>
      <c r="T145" s="350">
        <v>0.95111166469452579</v>
      </c>
      <c r="U145" s="350" t="s">
        <v>144</v>
      </c>
      <c r="V145" s="350">
        <f>ROWS($U$4:U145)</f>
        <v>142</v>
      </c>
      <c r="W145" s="350" t="str">
        <f t="shared" si="7"/>
        <v/>
      </c>
      <c r="X145" s="350" t="str">
        <f>IFERROR(SMALL($W$4:$W$203,ROWS(W$4:W145)),"")</f>
        <v/>
      </c>
    </row>
    <row r="146" spans="2:24" ht="15" hidden="1" x14ac:dyDescent="0.25">
      <c r="D146" s="350" t="s">
        <v>112</v>
      </c>
      <c r="E146" s="350">
        <v>630</v>
      </c>
      <c r="F146" s="350">
        <v>205</v>
      </c>
      <c r="G146" s="350">
        <v>15550</v>
      </c>
      <c r="H146" s="350">
        <v>2035</v>
      </c>
      <c r="I146" s="350">
        <v>16385</v>
      </c>
      <c r="J146" s="350" t="s">
        <v>144</v>
      </c>
      <c r="K146" s="350">
        <f>ROWS(J$5:$K147)</f>
        <v>143</v>
      </c>
      <c r="L146" s="350" t="str">
        <f t="shared" si="6"/>
        <v/>
      </c>
      <c r="M146" s="350" t="str">
        <f>IFERROR(SMALL($L$4:$L$203,ROWS(L$4:L146)),"")</f>
        <v/>
      </c>
      <c r="Q146" s="350" t="s">
        <v>112</v>
      </c>
      <c r="R146" s="350">
        <v>3.8576573277177562E-2</v>
      </c>
      <c r="S146" s="350">
        <v>1.2390892998840261E-2</v>
      </c>
      <c r="T146" s="350">
        <v>0.94903253372398222</v>
      </c>
      <c r="U146" s="350" t="s">
        <v>144</v>
      </c>
      <c r="V146" s="350">
        <f>ROWS($U$4:U146)</f>
        <v>143</v>
      </c>
      <c r="W146" s="350" t="str">
        <f t="shared" si="7"/>
        <v/>
      </c>
      <c r="X146" s="350" t="str">
        <f>IFERROR(SMALL($W$4:$W$203,ROWS(W$4:W146)),"")</f>
        <v/>
      </c>
    </row>
    <row r="147" spans="2:24" ht="15" hidden="1" x14ac:dyDescent="0.25">
      <c r="D147" s="350" t="s">
        <v>124</v>
      </c>
      <c r="E147" s="350">
        <v>550</v>
      </c>
      <c r="F147" s="350">
        <v>220</v>
      </c>
      <c r="G147" s="350">
        <v>15905</v>
      </c>
      <c r="H147" s="350">
        <v>1875</v>
      </c>
      <c r="I147" s="350">
        <v>16675</v>
      </c>
      <c r="J147" s="350" t="s">
        <v>144</v>
      </c>
      <c r="K147" s="350">
        <f>ROWS(J$5:$K148)</f>
        <v>144</v>
      </c>
      <c r="L147" s="350" t="str">
        <f t="shared" si="6"/>
        <v/>
      </c>
      <c r="M147" s="350" t="str">
        <f>IFERROR(SMALL($L$4:$L$203,ROWS(L$4:L147)),"")</f>
        <v/>
      </c>
      <c r="Q147" s="350" t="s">
        <v>124</v>
      </c>
      <c r="R147" s="350">
        <v>3.2921563924202445E-2</v>
      </c>
      <c r="S147" s="350">
        <v>1.3312544974814104E-2</v>
      </c>
      <c r="T147" s="350">
        <v>0.95376589110098342</v>
      </c>
      <c r="U147" s="350" t="s">
        <v>144</v>
      </c>
      <c r="V147" s="350">
        <f>ROWS($U$4:U147)</f>
        <v>144</v>
      </c>
      <c r="W147" s="350" t="str">
        <f t="shared" si="7"/>
        <v/>
      </c>
      <c r="X147" s="350" t="str">
        <f>IFERROR(SMALL($W$4:$W$203,ROWS(W$4:W147)),"")</f>
        <v/>
      </c>
    </row>
    <row r="148" spans="2:24" ht="15" hidden="1" x14ac:dyDescent="0.25">
      <c r="B148" s="350" t="s">
        <v>520</v>
      </c>
      <c r="C148" s="350" t="s">
        <v>301</v>
      </c>
      <c r="D148" s="350" t="s">
        <v>3</v>
      </c>
      <c r="E148" s="350">
        <v>375</v>
      </c>
      <c r="F148" s="350">
        <v>125</v>
      </c>
      <c r="G148" s="350">
        <v>9925</v>
      </c>
      <c r="H148" s="350">
        <v>1570</v>
      </c>
      <c r="I148" s="350">
        <v>10425</v>
      </c>
      <c r="J148" s="350" t="s">
        <v>144</v>
      </c>
      <c r="K148" s="350">
        <f>ROWS(J$5:$K149)</f>
        <v>145</v>
      </c>
      <c r="L148" s="350" t="str">
        <f t="shared" si="6"/>
        <v/>
      </c>
      <c r="M148" s="350" t="str">
        <f>IFERROR(SMALL($L$4:$L$203,ROWS(L$4:L148)),"")</f>
        <v/>
      </c>
      <c r="O148" s="350" t="s">
        <v>520</v>
      </c>
      <c r="P148" s="350" t="s">
        <v>301</v>
      </c>
      <c r="Q148" s="350" t="s">
        <v>3</v>
      </c>
      <c r="R148" s="350">
        <v>3.5875299760191846E-2</v>
      </c>
      <c r="S148" s="350">
        <v>1.2086330935251799E-2</v>
      </c>
      <c r="T148" s="350">
        <v>0.95203836930455632</v>
      </c>
      <c r="U148" s="350" t="s">
        <v>144</v>
      </c>
      <c r="V148" s="350">
        <f>ROWS($U$4:U148)</f>
        <v>145</v>
      </c>
      <c r="W148" s="350" t="str">
        <f t="shared" si="7"/>
        <v/>
      </c>
      <c r="X148" s="350" t="str">
        <f>IFERROR(SMALL($W$4:$W$203,ROWS(W$4:W148)),"")</f>
        <v/>
      </c>
    </row>
    <row r="149" spans="2:24" ht="15" hidden="1" x14ac:dyDescent="0.25">
      <c r="D149" s="350" t="s">
        <v>112</v>
      </c>
      <c r="E149" s="350">
        <v>390</v>
      </c>
      <c r="F149" s="350">
        <v>130</v>
      </c>
      <c r="G149" s="350">
        <v>10035</v>
      </c>
      <c r="H149" s="350">
        <v>1300</v>
      </c>
      <c r="I149" s="350">
        <v>10555</v>
      </c>
      <c r="J149" s="350" t="s">
        <v>144</v>
      </c>
      <c r="K149" s="350">
        <f>ROWS(J$5:$K150)</f>
        <v>146</v>
      </c>
      <c r="L149" s="350" t="str">
        <f t="shared" si="6"/>
        <v/>
      </c>
      <c r="M149" s="350" t="str">
        <f>IFERROR(SMALL($L$4:$L$203,ROWS(L$4:L149)),"")</f>
        <v/>
      </c>
      <c r="Q149" s="350" t="s">
        <v>112</v>
      </c>
      <c r="R149" s="350">
        <v>3.6952814098919838E-2</v>
      </c>
      <c r="S149" s="350">
        <v>1.2317604699639948E-2</v>
      </c>
      <c r="T149" s="350">
        <v>0.95072958120144024</v>
      </c>
      <c r="U149" s="350" t="s">
        <v>144</v>
      </c>
      <c r="V149" s="350">
        <f>ROWS($U$4:U149)</f>
        <v>146</v>
      </c>
      <c r="W149" s="350" t="str">
        <f t="shared" si="7"/>
        <v/>
      </c>
      <c r="X149" s="350" t="str">
        <f>IFERROR(SMALL($W$4:$W$203,ROWS(W$4:W149)),"")</f>
        <v/>
      </c>
    </row>
    <row r="150" spans="2:24" ht="15" hidden="1" x14ac:dyDescent="0.25">
      <c r="D150" s="350" t="s">
        <v>124</v>
      </c>
      <c r="E150" s="350">
        <v>340</v>
      </c>
      <c r="F150" s="350">
        <v>135</v>
      </c>
      <c r="G150" s="350">
        <v>9990</v>
      </c>
      <c r="H150" s="350">
        <v>1145</v>
      </c>
      <c r="I150" s="350">
        <v>10470</v>
      </c>
      <c r="J150" s="350" t="s">
        <v>144</v>
      </c>
      <c r="K150" s="350">
        <f>ROWS(J$5:$K151)</f>
        <v>147</v>
      </c>
      <c r="L150" s="350" t="str">
        <f t="shared" si="6"/>
        <v/>
      </c>
      <c r="M150" s="350" t="str">
        <f>IFERROR(SMALL($L$4:$L$203,ROWS(L$4:L150)),"")</f>
        <v/>
      </c>
      <c r="Q150" s="350" t="s">
        <v>124</v>
      </c>
      <c r="R150" s="350">
        <v>3.2575468093236533E-2</v>
      </c>
      <c r="S150" s="350">
        <v>1.2896446312571646E-2</v>
      </c>
      <c r="T150" s="350">
        <v>0.95452808559419178</v>
      </c>
      <c r="U150" s="350" t="s">
        <v>144</v>
      </c>
      <c r="V150" s="350">
        <f>ROWS($U$4:U150)</f>
        <v>147</v>
      </c>
      <c r="W150" s="350" t="str">
        <f t="shared" si="7"/>
        <v/>
      </c>
      <c r="X150" s="350" t="str">
        <f>IFERROR(SMALL($W$4:$W$203,ROWS(W$4:W150)),"")</f>
        <v/>
      </c>
    </row>
    <row r="151" spans="2:24" ht="15" hidden="1" x14ac:dyDescent="0.25">
      <c r="C151" s="350" t="s">
        <v>521</v>
      </c>
      <c r="D151" s="350" t="s">
        <v>3</v>
      </c>
      <c r="E151" s="350">
        <v>215</v>
      </c>
      <c r="F151" s="350">
        <v>80</v>
      </c>
      <c r="G151" s="350">
        <v>5560</v>
      </c>
      <c r="H151" s="350">
        <v>855</v>
      </c>
      <c r="I151" s="350">
        <v>5855</v>
      </c>
      <c r="J151" s="350" t="s">
        <v>144</v>
      </c>
      <c r="K151" s="350">
        <f>ROWS(J$5:$K152)</f>
        <v>148</v>
      </c>
      <c r="L151" s="350" t="str">
        <f t="shared" si="6"/>
        <v/>
      </c>
      <c r="M151" s="350" t="str">
        <f>IFERROR(SMALL($L$4:$L$203,ROWS(L$4:L151)),"")</f>
        <v/>
      </c>
      <c r="P151" s="350" t="s">
        <v>521</v>
      </c>
      <c r="Q151" s="350" t="s">
        <v>3</v>
      </c>
      <c r="R151" s="350">
        <v>3.6891545687446625E-2</v>
      </c>
      <c r="S151" s="350">
        <v>1.3492741246797609E-2</v>
      </c>
      <c r="T151" s="350">
        <v>0.94961571306575576</v>
      </c>
      <c r="U151" s="350" t="s">
        <v>144</v>
      </c>
      <c r="V151" s="350">
        <f>ROWS($U$4:U151)</f>
        <v>148</v>
      </c>
      <c r="W151" s="350" t="str">
        <f t="shared" si="7"/>
        <v/>
      </c>
      <c r="X151" s="350" t="str">
        <f>IFERROR(SMALL($W$4:$W$203,ROWS(W$4:W151)),"")</f>
        <v/>
      </c>
    </row>
    <row r="152" spans="2:24" ht="15" hidden="1" x14ac:dyDescent="0.25">
      <c r="D152" s="350" t="s">
        <v>112</v>
      </c>
      <c r="E152" s="350">
        <v>250</v>
      </c>
      <c r="F152" s="350">
        <v>75</v>
      </c>
      <c r="G152" s="350">
        <v>5920</v>
      </c>
      <c r="H152" s="350">
        <v>770</v>
      </c>
      <c r="I152" s="350">
        <v>6245</v>
      </c>
      <c r="J152" s="350" t="s">
        <v>144</v>
      </c>
      <c r="K152" s="350">
        <f>ROWS(J$5:$K153)</f>
        <v>149</v>
      </c>
      <c r="L152" s="350" t="str">
        <f t="shared" si="6"/>
        <v/>
      </c>
      <c r="M152" s="350" t="str">
        <f>IFERROR(SMALL($L$4:$L$203,ROWS(L$4:L152)),"")</f>
        <v/>
      </c>
      <c r="Q152" s="350" t="s">
        <v>112</v>
      </c>
      <c r="R152" s="350">
        <v>4.0038436899423449E-2</v>
      </c>
      <c r="S152" s="350">
        <v>1.2171684817424727E-2</v>
      </c>
      <c r="T152" s="350">
        <v>0.94778987828315187</v>
      </c>
      <c r="U152" s="350" t="s">
        <v>144</v>
      </c>
      <c r="V152" s="350">
        <f>ROWS($U$4:U152)</f>
        <v>149</v>
      </c>
      <c r="W152" s="350" t="str">
        <f t="shared" si="7"/>
        <v/>
      </c>
      <c r="X152" s="350" t="str">
        <f>IFERROR(SMALL($W$4:$W$203,ROWS(W$4:W152)),"")</f>
        <v/>
      </c>
    </row>
    <row r="153" spans="2:24" ht="15" hidden="1" x14ac:dyDescent="0.25">
      <c r="D153" s="350" t="s">
        <v>124</v>
      </c>
      <c r="E153" s="350">
        <v>220</v>
      </c>
      <c r="F153" s="350">
        <v>95</v>
      </c>
      <c r="G153" s="350">
        <v>6305</v>
      </c>
      <c r="H153" s="350">
        <v>765</v>
      </c>
      <c r="I153" s="350">
        <v>6620</v>
      </c>
      <c r="J153" s="350" t="s">
        <v>144</v>
      </c>
      <c r="K153" s="350">
        <f>ROWS(J$5:$K154)</f>
        <v>150</v>
      </c>
      <c r="L153" s="350" t="str">
        <f t="shared" si="6"/>
        <v/>
      </c>
      <c r="M153" s="350" t="str">
        <f>IFERROR(SMALL($L$4:$L$203,ROWS(L$4:L153)),"")</f>
        <v/>
      </c>
      <c r="Q153" s="350" t="s">
        <v>124</v>
      </c>
      <c r="R153" s="350">
        <v>3.3388729415319535E-2</v>
      </c>
      <c r="S153" s="350">
        <v>1.4050460794681975E-2</v>
      </c>
      <c r="T153" s="350">
        <v>0.95256080978999846</v>
      </c>
      <c r="U153" s="350" t="s">
        <v>144</v>
      </c>
      <c r="V153" s="350">
        <f>ROWS($U$4:U153)</f>
        <v>150</v>
      </c>
      <c r="W153" s="350" t="str">
        <f t="shared" si="7"/>
        <v/>
      </c>
      <c r="X153" s="350" t="str">
        <f>IFERROR(SMALL($W$4:$W$203,ROWS(W$4:W153)),"")</f>
        <v/>
      </c>
    </row>
    <row r="154" spans="2:24" ht="15" hidden="1" x14ac:dyDescent="0.25">
      <c r="B154" s="350" t="s">
        <v>690</v>
      </c>
      <c r="D154" s="350" t="s">
        <v>3</v>
      </c>
      <c r="E154" s="350">
        <v>610</v>
      </c>
      <c r="F154" s="350">
        <v>210</v>
      </c>
      <c r="G154" s="350">
        <v>15375</v>
      </c>
      <c r="H154" s="350">
        <v>2315</v>
      </c>
      <c r="I154" s="350">
        <v>16190</v>
      </c>
      <c r="J154" s="350" t="s">
        <v>551</v>
      </c>
      <c r="K154" s="350">
        <f>ROWS(J$5:$K155)</f>
        <v>151</v>
      </c>
      <c r="L154" s="350" t="str">
        <f t="shared" si="6"/>
        <v/>
      </c>
      <c r="M154" s="350" t="str">
        <f>IFERROR(SMALL($L$4:$L$203,ROWS(L$4:L154)),"")</f>
        <v/>
      </c>
      <c r="O154" s="350" t="s">
        <v>690</v>
      </c>
      <c r="Q154" s="350" t="s">
        <v>3</v>
      </c>
      <c r="R154" s="350">
        <v>3.7611166007905136E-2</v>
      </c>
      <c r="S154" s="350">
        <v>1.2907608695652174E-2</v>
      </c>
      <c r="T154" s="350">
        <v>0.94948122529644263</v>
      </c>
      <c r="U154" s="350" t="s">
        <v>551</v>
      </c>
      <c r="V154" s="350">
        <f>ROWS($U$4:U154)</f>
        <v>151</v>
      </c>
      <c r="W154" s="350" t="str">
        <f t="shared" si="7"/>
        <v/>
      </c>
      <c r="X154" s="350" t="str">
        <f>IFERROR(SMALL($W$4:$W$203,ROWS(W$4:W154)),"")</f>
        <v/>
      </c>
    </row>
    <row r="155" spans="2:24" ht="15" hidden="1" x14ac:dyDescent="0.25">
      <c r="D155" s="350" t="s">
        <v>112</v>
      </c>
      <c r="E155" s="350">
        <v>625</v>
      </c>
      <c r="F155" s="350">
        <v>230</v>
      </c>
      <c r="G155" s="350">
        <v>15685</v>
      </c>
      <c r="H155" s="350">
        <v>1985</v>
      </c>
      <c r="I155" s="350">
        <v>16540</v>
      </c>
      <c r="J155" s="350" t="s">
        <v>551</v>
      </c>
      <c r="K155" s="350">
        <f>ROWS(J$5:$K156)</f>
        <v>152</v>
      </c>
      <c r="L155" s="350" t="str">
        <f t="shared" si="6"/>
        <v/>
      </c>
      <c r="M155" s="350" t="str">
        <f>IFERROR(SMALL($L$4:$L$203,ROWS(L$4:L155)),"")</f>
        <v/>
      </c>
      <c r="Q155" s="350" t="s">
        <v>112</v>
      </c>
      <c r="R155" s="350">
        <v>3.784764207980653E-2</v>
      </c>
      <c r="S155" s="350">
        <v>1.384522370012092E-2</v>
      </c>
      <c r="T155" s="350">
        <v>0.94830713422007251</v>
      </c>
      <c r="U155" s="350" t="s">
        <v>551</v>
      </c>
      <c r="V155" s="350">
        <f>ROWS($U$4:U155)</f>
        <v>152</v>
      </c>
      <c r="W155" s="350" t="str">
        <f t="shared" si="7"/>
        <v/>
      </c>
      <c r="X155" s="350" t="str">
        <f>IFERROR(SMALL($W$4:$W$203,ROWS(W$4:W155)),"")</f>
        <v/>
      </c>
    </row>
    <row r="156" spans="2:24" ht="15" hidden="1" x14ac:dyDescent="0.25">
      <c r="D156" s="350" t="s">
        <v>124</v>
      </c>
      <c r="E156" s="350">
        <v>540</v>
      </c>
      <c r="F156" s="350">
        <v>255</v>
      </c>
      <c r="G156" s="350">
        <v>15925</v>
      </c>
      <c r="H156" s="350">
        <v>2005</v>
      </c>
      <c r="I156" s="350">
        <v>16720</v>
      </c>
      <c r="J156" s="350" t="s">
        <v>551</v>
      </c>
      <c r="K156" s="350">
        <f>ROWS(J$5:$K157)</f>
        <v>153</v>
      </c>
      <c r="L156" s="350" t="str">
        <f t="shared" si="6"/>
        <v/>
      </c>
      <c r="M156" s="350" t="str">
        <f>IFERROR(SMALL($L$4:$L$203,ROWS(L$4:L156)),"")</f>
        <v/>
      </c>
      <c r="Q156" s="350" t="s">
        <v>124</v>
      </c>
      <c r="R156" s="350">
        <v>3.2294719215357932E-2</v>
      </c>
      <c r="S156" s="350">
        <v>1.5190479038335028E-2</v>
      </c>
      <c r="T156" s="350">
        <v>0.95251480174630709</v>
      </c>
      <c r="U156" s="350" t="s">
        <v>551</v>
      </c>
      <c r="V156" s="350">
        <f>ROWS($U$4:U156)</f>
        <v>153</v>
      </c>
      <c r="W156" s="350" t="str">
        <f t="shared" si="7"/>
        <v/>
      </c>
      <c r="X156" s="350" t="str">
        <f>IFERROR(SMALL($W$4:$W$203,ROWS(W$4:W156)),"")</f>
        <v/>
      </c>
    </row>
    <row r="157" spans="2:24" ht="15" hidden="1" x14ac:dyDescent="0.25">
      <c r="B157" s="350" t="s">
        <v>471</v>
      </c>
      <c r="C157" s="350" t="s">
        <v>154</v>
      </c>
      <c r="D157" s="350" t="s">
        <v>3</v>
      </c>
      <c r="E157" s="350">
        <v>150</v>
      </c>
      <c r="F157" s="350">
        <v>65</v>
      </c>
      <c r="G157" s="350">
        <v>4080</v>
      </c>
      <c r="H157" s="350">
        <v>610</v>
      </c>
      <c r="I157" s="350">
        <v>4295</v>
      </c>
      <c r="J157" s="350" t="s">
        <v>551</v>
      </c>
      <c r="K157" s="350">
        <f>ROWS(J$5:$K158)</f>
        <v>154</v>
      </c>
      <c r="L157" s="350" t="str">
        <f t="shared" si="6"/>
        <v/>
      </c>
      <c r="M157" s="350" t="str">
        <f>IFERROR(SMALL($L$4:$L$203,ROWS(L$4:L157)),"")</f>
        <v/>
      </c>
      <c r="O157" s="350" t="s">
        <v>471</v>
      </c>
      <c r="P157" s="350" t="s">
        <v>154</v>
      </c>
      <c r="Q157" s="350" t="s">
        <v>3</v>
      </c>
      <c r="R157" s="350">
        <v>3.494060097833683E-2</v>
      </c>
      <c r="S157" s="350">
        <v>1.5140927090612625E-2</v>
      </c>
      <c r="T157" s="350">
        <v>0.9499184719310505</v>
      </c>
      <c r="U157" s="350" t="s">
        <v>551</v>
      </c>
      <c r="V157" s="350">
        <f>ROWS($U$4:U157)</f>
        <v>154</v>
      </c>
      <c r="W157" s="350" t="str">
        <f t="shared" si="7"/>
        <v/>
      </c>
      <c r="X157" s="350" t="str">
        <f>IFERROR(SMALL($W$4:$W$203,ROWS(W$4:W157)),"")</f>
        <v/>
      </c>
    </row>
    <row r="158" spans="2:24" ht="15" hidden="1" x14ac:dyDescent="0.25">
      <c r="D158" s="350" t="s">
        <v>112</v>
      </c>
      <c r="E158" s="350">
        <v>145</v>
      </c>
      <c r="F158" s="350">
        <v>65</v>
      </c>
      <c r="G158" s="350">
        <v>4105</v>
      </c>
      <c r="H158" s="350">
        <v>555</v>
      </c>
      <c r="I158" s="350">
        <v>4310</v>
      </c>
      <c r="J158" s="350" t="s">
        <v>551</v>
      </c>
      <c r="K158" s="350">
        <f>ROWS(J$5:$K159)</f>
        <v>155</v>
      </c>
      <c r="L158" s="350" t="str">
        <f t="shared" si="6"/>
        <v/>
      </c>
      <c r="M158" s="350" t="str">
        <f>IFERROR(SMALL($L$4:$L$203,ROWS(L$4:L158)),"")</f>
        <v/>
      </c>
      <c r="Q158" s="350" t="s">
        <v>112</v>
      </c>
      <c r="R158" s="350">
        <v>3.3634887497100439E-2</v>
      </c>
      <c r="S158" s="350">
        <v>1.4613778705636743E-2</v>
      </c>
      <c r="T158" s="350">
        <v>0.95175133379726284</v>
      </c>
      <c r="U158" s="350" t="s">
        <v>551</v>
      </c>
      <c r="V158" s="350">
        <f>ROWS($U$4:U158)</f>
        <v>155</v>
      </c>
      <c r="W158" s="350" t="str">
        <f t="shared" si="7"/>
        <v/>
      </c>
      <c r="X158" s="350" t="str">
        <f>IFERROR(SMALL($W$4:$W$203,ROWS(W$4:W158)),"")</f>
        <v/>
      </c>
    </row>
    <row r="159" spans="2:24" ht="15" hidden="1" x14ac:dyDescent="0.25">
      <c r="D159" s="350" t="s">
        <v>124</v>
      </c>
      <c r="E159" s="350">
        <v>130</v>
      </c>
      <c r="F159" s="350">
        <v>80</v>
      </c>
      <c r="G159" s="350">
        <v>4200</v>
      </c>
      <c r="H159" s="350">
        <v>545</v>
      </c>
      <c r="I159" s="350">
        <v>4405</v>
      </c>
      <c r="J159" s="350" t="s">
        <v>551</v>
      </c>
      <c r="K159" s="350">
        <f>ROWS(J$5:$K160)</f>
        <v>156</v>
      </c>
      <c r="L159" s="350" t="str">
        <f t="shared" si="6"/>
        <v/>
      </c>
      <c r="M159" s="350" t="str">
        <f>IFERROR(SMALL($L$4:$L$203,ROWS(L$4:L159)),"")</f>
        <v/>
      </c>
      <c r="Q159" s="350" t="s">
        <v>124</v>
      </c>
      <c r="R159" s="350">
        <v>2.9051293690422152E-2</v>
      </c>
      <c r="S159" s="350">
        <v>1.8157058556513846E-2</v>
      </c>
      <c r="T159" s="350">
        <v>0.95279164775306402</v>
      </c>
      <c r="U159" s="350" t="s">
        <v>551</v>
      </c>
      <c r="V159" s="350">
        <f>ROWS($U$4:U159)</f>
        <v>156</v>
      </c>
      <c r="W159" s="350" t="str">
        <f t="shared" si="7"/>
        <v/>
      </c>
      <c r="X159" s="350" t="str">
        <f>IFERROR(SMALL($W$4:$W$203,ROWS(W$4:W159)),"")</f>
        <v/>
      </c>
    </row>
    <row r="160" spans="2:24" ht="15" hidden="1" x14ac:dyDescent="0.25">
      <c r="C160" s="350" t="s">
        <v>149</v>
      </c>
      <c r="D160" s="350" t="s">
        <v>3</v>
      </c>
      <c r="E160" s="350">
        <v>140</v>
      </c>
      <c r="F160" s="350">
        <v>45</v>
      </c>
      <c r="G160" s="350">
        <v>3160</v>
      </c>
      <c r="H160" s="350">
        <v>455</v>
      </c>
      <c r="I160" s="350">
        <v>3345</v>
      </c>
      <c r="J160" s="350" t="s">
        <v>551</v>
      </c>
      <c r="K160" s="350">
        <f>ROWS(J$5:$K161)</f>
        <v>157</v>
      </c>
      <c r="L160" s="350" t="str">
        <f t="shared" si="6"/>
        <v/>
      </c>
      <c r="M160" s="350" t="str">
        <f>IFERROR(SMALL($L$4:$L$203,ROWS(L$4:L160)),"")</f>
        <v/>
      </c>
      <c r="P160" s="350" t="s">
        <v>149</v>
      </c>
      <c r="Q160" s="350" t="s">
        <v>3</v>
      </c>
      <c r="R160" s="350">
        <v>4.1866028708133975E-2</v>
      </c>
      <c r="S160" s="350">
        <v>1.3456937799043063E-2</v>
      </c>
      <c r="T160" s="350">
        <v>0.94467703349282295</v>
      </c>
      <c r="U160" s="350" t="s">
        <v>551</v>
      </c>
      <c r="V160" s="350">
        <f>ROWS($U$4:U160)</f>
        <v>157</v>
      </c>
      <c r="W160" s="350" t="str">
        <f t="shared" si="7"/>
        <v/>
      </c>
      <c r="X160" s="350" t="str">
        <f>IFERROR(SMALL($W$4:$W$203,ROWS(W$4:W160)),"")</f>
        <v/>
      </c>
    </row>
    <row r="161" spans="2:24" ht="15" hidden="1" x14ac:dyDescent="0.25">
      <c r="D161" s="350" t="s">
        <v>112</v>
      </c>
      <c r="E161" s="350">
        <v>145</v>
      </c>
      <c r="F161" s="350">
        <v>45</v>
      </c>
      <c r="G161" s="350">
        <v>3290</v>
      </c>
      <c r="H161" s="350">
        <v>455</v>
      </c>
      <c r="I161" s="350">
        <v>3480</v>
      </c>
      <c r="J161" s="350" t="s">
        <v>551</v>
      </c>
      <c r="K161" s="350">
        <f>ROWS(J$5:$K162)</f>
        <v>158</v>
      </c>
      <c r="L161" s="350" t="str">
        <f t="shared" si="6"/>
        <v/>
      </c>
      <c r="M161" s="350" t="str">
        <f>IFERROR(SMALL($L$4:$L$203,ROWS(L$4:L161)),"")</f>
        <v/>
      </c>
      <c r="Q161" s="350" t="s">
        <v>112</v>
      </c>
      <c r="R161" s="350">
        <v>4.1080149382361389E-2</v>
      </c>
      <c r="S161" s="350">
        <v>1.350186727951738E-2</v>
      </c>
      <c r="T161" s="350">
        <v>0.94541798333812122</v>
      </c>
      <c r="U161" s="350" t="s">
        <v>551</v>
      </c>
      <c r="V161" s="350">
        <f>ROWS($U$4:U161)</f>
        <v>158</v>
      </c>
      <c r="W161" s="350" t="str">
        <f t="shared" si="7"/>
        <v/>
      </c>
      <c r="X161" s="350" t="str">
        <f>IFERROR(SMALL($W$4:$W$203,ROWS(W$4:W161)),"")</f>
        <v/>
      </c>
    </row>
    <row r="162" spans="2:24" ht="15" hidden="1" x14ac:dyDescent="0.25">
      <c r="D162" s="350" t="s">
        <v>124</v>
      </c>
      <c r="E162" s="350">
        <v>105</v>
      </c>
      <c r="F162" s="350">
        <v>40</v>
      </c>
      <c r="G162" s="350">
        <v>3125</v>
      </c>
      <c r="H162" s="350">
        <v>400</v>
      </c>
      <c r="I162" s="350">
        <v>3275</v>
      </c>
      <c r="J162" s="350" t="s">
        <v>551</v>
      </c>
      <c r="K162" s="350">
        <f>ROWS(J$5:$K163)</f>
        <v>159</v>
      </c>
      <c r="L162" s="350" t="str">
        <f t="shared" si="6"/>
        <v/>
      </c>
      <c r="M162" s="350" t="str">
        <f>IFERROR(SMALL($L$4:$L$203,ROWS(L$4:L162)),"")</f>
        <v/>
      </c>
      <c r="Q162" s="350" t="s">
        <v>124</v>
      </c>
      <c r="R162" s="350">
        <v>3.2080659945004586E-2</v>
      </c>
      <c r="S162" s="350">
        <v>1.2526733883287504E-2</v>
      </c>
      <c r="T162" s="350">
        <v>0.95539260617170796</v>
      </c>
      <c r="U162" s="350" t="s">
        <v>551</v>
      </c>
      <c r="V162" s="350">
        <f>ROWS($U$4:U162)</f>
        <v>159</v>
      </c>
      <c r="W162" s="350" t="str">
        <f t="shared" si="7"/>
        <v/>
      </c>
      <c r="X162" s="350" t="str">
        <f>IFERROR(SMALL($W$4:$W$203,ROWS(W$4:W162)),"")</f>
        <v/>
      </c>
    </row>
    <row r="163" spans="2:24" ht="15" hidden="1" x14ac:dyDescent="0.25">
      <c r="C163" s="350" t="s">
        <v>104</v>
      </c>
      <c r="D163" s="350" t="s">
        <v>3</v>
      </c>
      <c r="E163" s="350">
        <v>125</v>
      </c>
      <c r="F163" s="350">
        <v>45</v>
      </c>
      <c r="G163" s="350">
        <v>3415</v>
      </c>
      <c r="H163" s="350">
        <v>550</v>
      </c>
      <c r="I163" s="350">
        <v>3585</v>
      </c>
      <c r="J163" s="350" t="s">
        <v>551</v>
      </c>
      <c r="K163" s="350">
        <f>ROWS(J$5:$K164)</f>
        <v>160</v>
      </c>
      <c r="L163" s="350" t="str">
        <f t="shared" si="6"/>
        <v/>
      </c>
      <c r="M163" s="350" t="str">
        <f>IFERROR(SMALL($L$4:$L$203,ROWS(L$4:L163)),"")</f>
        <v/>
      </c>
      <c r="P163" s="350" t="s">
        <v>104</v>
      </c>
      <c r="Q163" s="350" t="s">
        <v>3</v>
      </c>
      <c r="R163" s="350">
        <v>3.4857780256553263E-2</v>
      </c>
      <c r="S163" s="350">
        <v>1.2827663134411601E-2</v>
      </c>
      <c r="T163" s="350">
        <v>0.95231455660903519</v>
      </c>
      <c r="U163" s="350" t="s">
        <v>551</v>
      </c>
      <c r="V163" s="350">
        <f>ROWS($U$4:U163)</f>
        <v>160</v>
      </c>
      <c r="W163" s="350" t="str">
        <f t="shared" si="7"/>
        <v/>
      </c>
      <c r="X163" s="350" t="str">
        <f>IFERROR(SMALL($W$4:$W$203,ROWS(W$4:W163)),"")</f>
        <v/>
      </c>
    </row>
    <row r="164" spans="2:24" ht="15" hidden="1" x14ac:dyDescent="0.25">
      <c r="D164" s="350" t="s">
        <v>112</v>
      </c>
      <c r="E164" s="350">
        <v>145</v>
      </c>
      <c r="F164" s="350">
        <v>55</v>
      </c>
      <c r="G164" s="350">
        <v>3495</v>
      </c>
      <c r="H164" s="350">
        <v>400</v>
      </c>
      <c r="I164" s="350">
        <v>3690</v>
      </c>
      <c r="J164" s="350" t="s">
        <v>551</v>
      </c>
      <c r="K164" s="350">
        <f>ROWS(J$5:$K165)</f>
        <v>161</v>
      </c>
      <c r="L164" s="350" t="str">
        <f t="shared" ref="L164:L195" si="8">IF($AA$5=J164,K164,"")</f>
        <v/>
      </c>
      <c r="M164" s="350" t="str">
        <f>IFERROR(SMALL($L$4:$L$203,ROWS(L$4:L164)),"")</f>
        <v/>
      </c>
      <c r="Q164" s="350" t="s">
        <v>112</v>
      </c>
      <c r="R164" s="350">
        <v>3.9284746681116228E-2</v>
      </c>
      <c r="S164" s="350">
        <v>1.4359252235166622E-2</v>
      </c>
      <c r="T164" s="350">
        <v>0.9463560010837172</v>
      </c>
      <c r="U164" s="350" t="s">
        <v>551</v>
      </c>
      <c r="V164" s="350">
        <f>ROWS($U$4:U164)</f>
        <v>161</v>
      </c>
      <c r="W164" s="350" t="str">
        <f t="shared" si="7"/>
        <v/>
      </c>
      <c r="X164" s="350" t="str">
        <f>IFERROR(SMALL($W$4:$W$203,ROWS(W$4:W164)),"")</f>
        <v/>
      </c>
    </row>
    <row r="165" spans="2:24" ht="15" hidden="1" x14ac:dyDescent="0.25">
      <c r="D165" s="350" t="s">
        <v>124</v>
      </c>
      <c r="E165" s="350">
        <v>135</v>
      </c>
      <c r="F165" s="350">
        <v>60</v>
      </c>
      <c r="G165" s="350">
        <v>3605</v>
      </c>
      <c r="H165" s="350">
        <v>455</v>
      </c>
      <c r="I165" s="350">
        <v>3800</v>
      </c>
      <c r="J165" s="350" t="s">
        <v>551</v>
      </c>
      <c r="K165" s="350">
        <f>ROWS(J$5:$K166)</f>
        <v>162</v>
      </c>
      <c r="L165" s="350" t="str">
        <f t="shared" si="8"/>
        <v/>
      </c>
      <c r="M165" s="350" t="str">
        <f>IFERROR(SMALL($L$4:$L$203,ROWS(L$4:L165)),"")</f>
        <v/>
      </c>
      <c r="Q165" s="350" t="s">
        <v>124</v>
      </c>
      <c r="R165" s="350">
        <v>3.5770647027880062E-2</v>
      </c>
      <c r="S165" s="350">
        <v>1.6044187269857971E-2</v>
      </c>
      <c r="T165" s="350">
        <v>0.94818516570226197</v>
      </c>
      <c r="U165" s="350" t="s">
        <v>551</v>
      </c>
      <c r="V165" s="350">
        <f>ROWS($U$4:U165)</f>
        <v>162</v>
      </c>
      <c r="W165" s="350" t="str">
        <f t="shared" si="7"/>
        <v/>
      </c>
      <c r="X165" s="350" t="str">
        <f>IFERROR(SMALL($W$4:$W$203,ROWS(W$4:W165)),"")</f>
        <v/>
      </c>
    </row>
    <row r="166" spans="2:24" ht="15" hidden="1" x14ac:dyDescent="0.25">
      <c r="C166" s="350" t="s">
        <v>151</v>
      </c>
      <c r="D166" s="350" t="s">
        <v>3</v>
      </c>
      <c r="E166" s="350">
        <v>125</v>
      </c>
      <c r="F166" s="350">
        <v>35</v>
      </c>
      <c r="G166" s="350">
        <v>2940</v>
      </c>
      <c r="H166" s="350">
        <v>460</v>
      </c>
      <c r="I166" s="350">
        <v>3100</v>
      </c>
      <c r="J166" s="350" t="s">
        <v>551</v>
      </c>
      <c r="K166" s="350">
        <f>ROWS(J$5:$K167)</f>
        <v>163</v>
      </c>
      <c r="L166" s="350" t="str">
        <f t="shared" si="8"/>
        <v/>
      </c>
      <c r="M166" s="350" t="str">
        <f>IFERROR(SMALL($L$4:$L$203,ROWS(L$4:L166)),"")</f>
        <v/>
      </c>
      <c r="P166" s="350" t="s">
        <v>151</v>
      </c>
      <c r="Q166" s="350" t="s">
        <v>3</v>
      </c>
      <c r="R166" s="350">
        <v>4.0012907389480476E-2</v>
      </c>
      <c r="S166" s="350">
        <v>1.1616650532429816E-2</v>
      </c>
      <c r="T166" s="350">
        <v>0.94837044207808974</v>
      </c>
      <c r="U166" s="350" t="s">
        <v>551</v>
      </c>
      <c r="V166" s="350">
        <f>ROWS($U$4:U166)</f>
        <v>163</v>
      </c>
      <c r="W166" s="350" t="str">
        <f t="shared" si="7"/>
        <v/>
      </c>
      <c r="X166" s="350" t="str">
        <f>IFERROR(SMALL($W$4:$W$203,ROWS(W$4:W166)),"")</f>
        <v/>
      </c>
    </row>
    <row r="167" spans="2:24" ht="15" hidden="1" x14ac:dyDescent="0.25">
      <c r="D167" s="350" t="s">
        <v>112</v>
      </c>
      <c r="E167" s="350">
        <v>125</v>
      </c>
      <c r="F167" s="350">
        <v>30</v>
      </c>
      <c r="G167" s="350">
        <v>3040</v>
      </c>
      <c r="H167" s="350">
        <v>355</v>
      </c>
      <c r="I167" s="350">
        <v>3190</v>
      </c>
      <c r="J167" s="350" t="s">
        <v>551</v>
      </c>
      <c r="K167" s="350">
        <f>ROWS(J$5:$K168)</f>
        <v>164</v>
      </c>
      <c r="L167" s="350" t="str">
        <f t="shared" si="8"/>
        <v/>
      </c>
      <c r="M167" s="350" t="str">
        <f>IFERROR(SMALL($L$4:$L$203,ROWS(L$4:L167)),"")</f>
        <v/>
      </c>
      <c r="Q167" s="350" t="s">
        <v>112</v>
      </c>
      <c r="R167" s="350">
        <v>3.8847117794486213E-2</v>
      </c>
      <c r="S167" s="350">
        <v>9.3984962406015032E-3</v>
      </c>
      <c r="T167" s="350">
        <v>0.95175438596491224</v>
      </c>
      <c r="U167" s="350" t="s">
        <v>551</v>
      </c>
      <c r="V167" s="350">
        <f>ROWS($U$4:U167)</f>
        <v>164</v>
      </c>
      <c r="W167" s="350" t="str">
        <f t="shared" si="7"/>
        <v/>
      </c>
      <c r="X167" s="350" t="str">
        <f>IFERROR(SMALL($W$4:$W$203,ROWS(W$4:W167)),"")</f>
        <v/>
      </c>
    </row>
    <row r="168" spans="2:24" ht="15" hidden="1" x14ac:dyDescent="0.25">
      <c r="D168" s="350" t="s">
        <v>124</v>
      </c>
      <c r="E168" s="350">
        <v>100</v>
      </c>
      <c r="F168" s="350">
        <v>45</v>
      </c>
      <c r="G168" s="350">
        <v>3110</v>
      </c>
      <c r="H168" s="350">
        <v>355</v>
      </c>
      <c r="I168" s="350">
        <v>3255</v>
      </c>
      <c r="J168" s="350" t="s">
        <v>551</v>
      </c>
      <c r="K168" s="350">
        <f>ROWS(J$5:$K169)</f>
        <v>165</v>
      </c>
      <c r="L168" s="350" t="str">
        <f t="shared" si="8"/>
        <v/>
      </c>
      <c r="M168" s="350" t="str">
        <f>IFERROR(SMALL($L$4:$L$203,ROWS(L$4:L168)),"")</f>
        <v/>
      </c>
      <c r="Q168" s="350" t="s">
        <v>124</v>
      </c>
      <c r="R168" s="350">
        <v>3.0414746543778803E-2</v>
      </c>
      <c r="S168" s="350">
        <v>1.4439324116743472E-2</v>
      </c>
      <c r="T168" s="350">
        <v>0.95514592933947773</v>
      </c>
      <c r="U168" s="350" t="s">
        <v>551</v>
      </c>
      <c r="V168" s="350">
        <f>ROWS($U$4:U168)</f>
        <v>165</v>
      </c>
      <c r="W168" s="350" t="str">
        <f t="shared" si="7"/>
        <v/>
      </c>
      <c r="X168" s="350" t="str">
        <f>IFERROR(SMALL($W$4:$W$203,ROWS(W$4:W168)),"")</f>
        <v/>
      </c>
    </row>
    <row r="169" spans="2:24" ht="15" hidden="1" x14ac:dyDescent="0.25">
      <c r="C169" s="350" t="s">
        <v>111</v>
      </c>
      <c r="D169" s="350" t="s">
        <v>3</v>
      </c>
      <c r="E169" s="350">
        <v>70</v>
      </c>
      <c r="F169" s="350">
        <v>15</v>
      </c>
      <c r="G169" s="350">
        <v>1765</v>
      </c>
      <c r="H169" s="350">
        <v>240</v>
      </c>
      <c r="I169" s="350">
        <v>1855</v>
      </c>
      <c r="J169" s="350" t="s">
        <v>551</v>
      </c>
      <c r="K169" s="350">
        <f>ROWS(J$5:$K170)</f>
        <v>166</v>
      </c>
      <c r="L169" s="350" t="str">
        <f t="shared" si="8"/>
        <v/>
      </c>
      <c r="M169" s="350" t="str">
        <f>IFERROR(SMALL($L$4:$L$203,ROWS(L$4:L169)),"")</f>
        <v/>
      </c>
      <c r="P169" s="350" t="s">
        <v>111</v>
      </c>
      <c r="Q169" s="350" t="s">
        <v>3</v>
      </c>
      <c r="R169" s="350">
        <v>3.7236913113869403E-2</v>
      </c>
      <c r="S169" s="350">
        <v>9.1743119266055051E-3</v>
      </c>
      <c r="T169" s="350">
        <v>0.9535887749595251</v>
      </c>
      <c r="U169" s="350" t="s">
        <v>551</v>
      </c>
      <c r="V169" s="350">
        <f>ROWS($U$4:U169)</f>
        <v>166</v>
      </c>
      <c r="W169" s="350" t="str">
        <f t="shared" si="7"/>
        <v/>
      </c>
      <c r="X169" s="350" t="str">
        <f>IFERROR(SMALL($W$4:$W$203,ROWS(W$4:W169)),"")</f>
        <v/>
      </c>
    </row>
    <row r="170" spans="2:24" ht="15" hidden="1" x14ac:dyDescent="0.25">
      <c r="D170" s="350" t="s">
        <v>112</v>
      </c>
      <c r="E170" s="350">
        <v>70</v>
      </c>
      <c r="F170" s="350">
        <v>35</v>
      </c>
      <c r="G170" s="350">
        <v>1715</v>
      </c>
      <c r="H170" s="350">
        <v>220</v>
      </c>
      <c r="I170" s="350">
        <v>1820</v>
      </c>
      <c r="J170" s="350" t="s">
        <v>551</v>
      </c>
      <c r="K170" s="350">
        <f>ROWS(J$5:$K171)</f>
        <v>167</v>
      </c>
      <c r="L170" s="350" t="str">
        <f t="shared" si="8"/>
        <v/>
      </c>
      <c r="M170" s="350" t="str">
        <f>IFERROR(SMALL($L$4:$L$203,ROWS(L$4:L170)),"")</f>
        <v/>
      </c>
      <c r="Q170" s="350" t="s">
        <v>112</v>
      </c>
      <c r="R170" s="350">
        <v>3.789126853377265E-2</v>
      </c>
      <c r="S170" s="350">
        <v>1.9220208676551345E-2</v>
      </c>
      <c r="T170" s="350">
        <v>0.94288852278967605</v>
      </c>
      <c r="U170" s="350" t="s">
        <v>551</v>
      </c>
      <c r="V170" s="350">
        <f>ROWS($U$4:U170)</f>
        <v>167</v>
      </c>
      <c r="W170" s="350" t="str">
        <f t="shared" si="7"/>
        <v/>
      </c>
      <c r="X170" s="350" t="str">
        <f>IFERROR(SMALL($W$4:$W$203,ROWS(W$4:W170)),"")</f>
        <v/>
      </c>
    </row>
    <row r="171" spans="2:24" ht="15" hidden="1" x14ac:dyDescent="0.25">
      <c r="D171" s="350" t="s">
        <v>124</v>
      </c>
      <c r="E171" s="350">
        <v>70</v>
      </c>
      <c r="F171" s="350">
        <v>25</v>
      </c>
      <c r="G171" s="350">
        <v>1870</v>
      </c>
      <c r="H171" s="350">
        <v>245</v>
      </c>
      <c r="I171" s="350">
        <v>1965</v>
      </c>
      <c r="J171" s="350" t="s">
        <v>551</v>
      </c>
      <c r="K171" s="350">
        <f>ROWS(J$5:$K172)</f>
        <v>168</v>
      </c>
      <c r="L171" s="350" t="str">
        <f t="shared" si="8"/>
        <v/>
      </c>
      <c r="M171" s="350" t="str">
        <f>IFERROR(SMALL($L$4:$L$203,ROWS(L$4:L171)),"")</f>
        <v/>
      </c>
      <c r="Q171" s="350" t="s">
        <v>124</v>
      </c>
      <c r="R171" s="350">
        <v>3.5659704533876721E-2</v>
      </c>
      <c r="S171" s="350">
        <v>1.2226184411614875E-2</v>
      </c>
      <c r="T171" s="350">
        <v>0.95211411105450838</v>
      </c>
      <c r="U171" s="350" t="s">
        <v>551</v>
      </c>
      <c r="V171" s="350">
        <f>ROWS($U$4:U171)</f>
        <v>168</v>
      </c>
      <c r="W171" s="350" t="str">
        <f t="shared" si="7"/>
        <v/>
      </c>
      <c r="X171" s="350" t="str">
        <f>IFERROR(SMALL($W$4:$W$203,ROWS(W$4:W171)),"")</f>
        <v/>
      </c>
    </row>
    <row r="172" spans="2:24" ht="15" hidden="1" x14ac:dyDescent="0.25">
      <c r="B172" s="350" t="s">
        <v>208</v>
      </c>
      <c r="C172" s="350" t="s">
        <v>98</v>
      </c>
      <c r="D172" s="350" t="s">
        <v>3</v>
      </c>
      <c r="E172" s="350">
        <v>290</v>
      </c>
      <c r="F172" s="350">
        <v>100</v>
      </c>
      <c r="G172" s="350">
        <v>7640</v>
      </c>
      <c r="H172" s="350">
        <v>1155</v>
      </c>
      <c r="I172" s="350">
        <v>8030</v>
      </c>
      <c r="J172" s="350" t="s">
        <v>551</v>
      </c>
      <c r="K172" s="350">
        <f>ROWS(J$5:$K173)</f>
        <v>169</v>
      </c>
      <c r="L172" s="350" t="str">
        <f t="shared" si="8"/>
        <v/>
      </c>
      <c r="M172" s="350" t="str">
        <f>IFERROR(SMALL($L$4:$L$203,ROWS(L$4:L172)),"")</f>
        <v/>
      </c>
      <c r="O172" s="350" t="s">
        <v>208</v>
      </c>
      <c r="P172" s="350" t="s">
        <v>98</v>
      </c>
      <c r="Q172" s="350" t="s">
        <v>3</v>
      </c>
      <c r="R172" s="350">
        <v>3.6354581673306775E-2</v>
      </c>
      <c r="S172" s="350">
        <v>1.2574701195219123E-2</v>
      </c>
      <c r="T172" s="350">
        <v>0.95107071713147406</v>
      </c>
      <c r="U172" s="350" t="s">
        <v>551</v>
      </c>
      <c r="V172" s="350">
        <f>ROWS($U$4:U172)</f>
        <v>169</v>
      </c>
      <c r="W172" s="350" t="str">
        <f t="shared" si="7"/>
        <v/>
      </c>
      <c r="X172" s="350" t="str">
        <f>IFERROR(SMALL($W$4:$W$203,ROWS(W$4:W172)),"")</f>
        <v/>
      </c>
    </row>
    <row r="173" spans="2:24" ht="15" hidden="1" x14ac:dyDescent="0.25">
      <c r="D173" s="350" t="s">
        <v>112</v>
      </c>
      <c r="E173" s="350">
        <v>310</v>
      </c>
      <c r="F173" s="350">
        <v>105</v>
      </c>
      <c r="G173" s="350">
        <v>7845</v>
      </c>
      <c r="H173" s="350">
        <v>990</v>
      </c>
      <c r="I173" s="350">
        <v>8260</v>
      </c>
      <c r="J173" s="350" t="s">
        <v>551</v>
      </c>
      <c r="K173" s="350">
        <f>ROWS(J$5:$K174)</f>
        <v>170</v>
      </c>
      <c r="L173" s="350" t="str">
        <f t="shared" si="8"/>
        <v/>
      </c>
      <c r="M173" s="350" t="str">
        <f>IFERROR(SMALL($L$4:$L$203,ROWS(L$4:L173)),"")</f>
        <v/>
      </c>
      <c r="Q173" s="350" t="s">
        <v>112</v>
      </c>
      <c r="R173" s="350">
        <v>3.7525723278053508E-2</v>
      </c>
      <c r="S173" s="350">
        <v>1.2589274906185692E-2</v>
      </c>
      <c r="T173" s="350">
        <v>0.94988500181576085</v>
      </c>
      <c r="U173" s="350" t="s">
        <v>551</v>
      </c>
      <c r="V173" s="350">
        <f>ROWS($U$4:U173)</f>
        <v>170</v>
      </c>
      <c r="W173" s="350" t="str">
        <f t="shared" si="7"/>
        <v/>
      </c>
      <c r="X173" s="350" t="str">
        <f>IFERROR(SMALL($W$4:$W$203,ROWS(W$4:W173)),"")</f>
        <v/>
      </c>
    </row>
    <row r="174" spans="2:24" ht="15" hidden="1" x14ac:dyDescent="0.25">
      <c r="D174" s="350" t="s">
        <v>124</v>
      </c>
      <c r="E174" s="350">
        <v>245</v>
      </c>
      <c r="F174" s="350">
        <v>130</v>
      </c>
      <c r="G174" s="350">
        <v>7610</v>
      </c>
      <c r="H174" s="350">
        <v>990</v>
      </c>
      <c r="I174" s="350">
        <v>7985</v>
      </c>
      <c r="J174" s="350" t="s">
        <v>551</v>
      </c>
      <c r="K174" s="350">
        <f>ROWS(J$5:$K175)</f>
        <v>171</v>
      </c>
      <c r="L174" s="350" t="str">
        <f t="shared" si="8"/>
        <v/>
      </c>
      <c r="M174" s="350" t="str">
        <f>IFERROR(SMALL($L$4:$L$203,ROWS(L$4:L174)),"")</f>
        <v/>
      </c>
      <c r="Q174" s="350" t="s">
        <v>124</v>
      </c>
      <c r="R174" s="350">
        <v>3.0807764558547276E-2</v>
      </c>
      <c r="S174" s="350">
        <v>1.6030056355666875E-2</v>
      </c>
      <c r="T174" s="350">
        <v>0.95316217908578582</v>
      </c>
      <c r="U174" s="350" t="s">
        <v>551</v>
      </c>
      <c r="V174" s="350">
        <f>ROWS($U$4:U174)</f>
        <v>171</v>
      </c>
      <c r="W174" s="350" t="str">
        <f t="shared" si="7"/>
        <v/>
      </c>
      <c r="X174" s="350" t="str">
        <f>IFERROR(SMALL($W$4:$W$203,ROWS(W$4:W174)),"")</f>
        <v/>
      </c>
    </row>
    <row r="175" spans="2:24" ht="15" hidden="1" x14ac:dyDescent="0.25">
      <c r="C175" s="350" t="s">
        <v>99</v>
      </c>
      <c r="D175" s="350" t="s">
        <v>3</v>
      </c>
      <c r="E175" s="350">
        <v>315</v>
      </c>
      <c r="F175" s="350">
        <v>110</v>
      </c>
      <c r="G175" s="350">
        <v>7730</v>
      </c>
      <c r="H175" s="350">
        <v>1165</v>
      </c>
      <c r="I175" s="350">
        <v>8155</v>
      </c>
      <c r="J175" s="350" t="s">
        <v>551</v>
      </c>
      <c r="K175" s="350">
        <f>ROWS(J$5:$K176)</f>
        <v>172</v>
      </c>
      <c r="L175" s="350" t="str">
        <f t="shared" si="8"/>
        <v/>
      </c>
      <c r="M175" s="350" t="str">
        <f>IFERROR(SMALL($L$4:$L$203,ROWS(L$4:L175)),"")</f>
        <v/>
      </c>
      <c r="P175" s="350" t="s">
        <v>99</v>
      </c>
      <c r="Q175" s="350" t="s">
        <v>3</v>
      </c>
      <c r="R175" s="350">
        <v>3.8881393352140317E-2</v>
      </c>
      <c r="S175" s="350">
        <v>1.3246657672022568E-2</v>
      </c>
      <c r="T175" s="350">
        <v>0.94787194897583715</v>
      </c>
      <c r="U175" s="350" t="s">
        <v>551</v>
      </c>
      <c r="V175" s="350">
        <f>ROWS($U$4:U175)</f>
        <v>172</v>
      </c>
      <c r="W175" s="350" t="str">
        <f t="shared" si="7"/>
        <v/>
      </c>
      <c r="X175" s="350" t="str">
        <f>IFERROR(SMALL($W$4:$W$203,ROWS(W$4:W175)),"")</f>
        <v/>
      </c>
    </row>
    <row r="176" spans="2:24" ht="15" hidden="1" x14ac:dyDescent="0.25">
      <c r="D176" s="350" t="s">
        <v>112</v>
      </c>
      <c r="E176" s="350">
        <v>315</v>
      </c>
      <c r="F176" s="350">
        <v>125</v>
      </c>
      <c r="G176" s="350">
        <v>7830</v>
      </c>
      <c r="H176" s="350">
        <v>995</v>
      </c>
      <c r="I176" s="350">
        <v>8270</v>
      </c>
      <c r="J176" s="350" t="s">
        <v>551</v>
      </c>
      <c r="K176" s="350">
        <f>ROWS(J$5:$K177)</f>
        <v>173</v>
      </c>
      <c r="L176" s="350" t="str">
        <f t="shared" si="8"/>
        <v/>
      </c>
      <c r="M176" s="350" t="str">
        <f>IFERROR(SMALL($L$4:$L$203,ROWS(L$4:L176)),"")</f>
        <v/>
      </c>
      <c r="Q176" s="350" t="s">
        <v>112</v>
      </c>
      <c r="R176" s="350">
        <v>3.8080270793036754E-2</v>
      </c>
      <c r="S176" s="350">
        <v>1.5111218568665378E-2</v>
      </c>
      <c r="T176" s="350">
        <v>0.94680851063829785</v>
      </c>
      <c r="U176" s="350" t="s">
        <v>551</v>
      </c>
      <c r="V176" s="350">
        <f>ROWS($U$4:U176)</f>
        <v>173</v>
      </c>
      <c r="W176" s="350" t="str">
        <f t="shared" si="7"/>
        <v/>
      </c>
      <c r="X176" s="350" t="str">
        <f>IFERROR(SMALL($W$4:$W$203,ROWS(W$4:W176)),"")</f>
        <v/>
      </c>
    </row>
    <row r="177" spans="2:24" ht="15" hidden="1" x14ac:dyDescent="0.25">
      <c r="D177" s="350" t="s">
        <v>124</v>
      </c>
      <c r="E177" s="350">
        <v>290</v>
      </c>
      <c r="F177" s="350">
        <v>125</v>
      </c>
      <c r="G177" s="350">
        <v>8290</v>
      </c>
      <c r="H177" s="350">
        <v>1015</v>
      </c>
      <c r="I177" s="350">
        <v>8710</v>
      </c>
      <c r="J177" s="350" t="s">
        <v>551</v>
      </c>
      <c r="K177" s="350">
        <f>ROWS(J$5:$K178)</f>
        <v>174</v>
      </c>
      <c r="L177" s="350" t="str">
        <f t="shared" si="8"/>
        <v/>
      </c>
      <c r="M177" s="350" t="str">
        <f>IFERROR(SMALL($L$4:$L$203,ROWS(L$4:L177)),"")</f>
        <v/>
      </c>
      <c r="Q177" s="350" t="s">
        <v>124</v>
      </c>
      <c r="R177" s="350">
        <v>3.3528533700769317E-2</v>
      </c>
      <c r="S177" s="350">
        <v>1.4352968193822483E-2</v>
      </c>
      <c r="T177" s="350">
        <v>0.95211849810540816</v>
      </c>
      <c r="U177" s="350" t="s">
        <v>551</v>
      </c>
      <c r="V177" s="350">
        <f>ROWS($U$4:U177)</f>
        <v>174</v>
      </c>
      <c r="W177" s="350" t="str">
        <f t="shared" si="7"/>
        <v/>
      </c>
      <c r="X177" s="350" t="str">
        <f>IFERROR(SMALL($W$4:$W$203,ROWS(W$4:W177)),"")</f>
        <v/>
      </c>
    </row>
    <row r="178" spans="2:24" ht="15" hidden="1" x14ac:dyDescent="0.25">
      <c r="C178" s="350" t="s">
        <v>526</v>
      </c>
      <c r="J178" s="350" t="s">
        <v>551</v>
      </c>
      <c r="K178" s="350">
        <f>ROWS(J$5:$K179)</f>
        <v>175</v>
      </c>
      <c r="L178" s="350" t="str">
        <f t="shared" si="8"/>
        <v/>
      </c>
      <c r="M178" s="350" t="str">
        <f>IFERROR(SMALL($L$4:$L$203,ROWS(L$4:L178)),"")</f>
        <v/>
      </c>
      <c r="P178" s="350" t="s">
        <v>526</v>
      </c>
      <c r="U178" s="350" t="s">
        <v>551</v>
      </c>
      <c r="V178" s="350">
        <f>ROWS($U$4:U178)</f>
        <v>175</v>
      </c>
      <c r="W178" s="350" t="str">
        <f t="shared" si="7"/>
        <v/>
      </c>
      <c r="X178" s="350" t="str">
        <f>IFERROR(SMALL($W$4:$W$203,ROWS(W$4:W178)),"")</f>
        <v/>
      </c>
    </row>
    <row r="179" spans="2:24" ht="15" hidden="1" x14ac:dyDescent="0.25">
      <c r="B179" s="350" t="s">
        <v>133</v>
      </c>
      <c r="C179" s="350" t="s">
        <v>100</v>
      </c>
      <c r="D179" s="350" t="s">
        <v>3</v>
      </c>
      <c r="E179" s="350">
        <v>55</v>
      </c>
      <c r="F179" s="350">
        <v>25</v>
      </c>
      <c r="G179" s="350">
        <v>1540</v>
      </c>
      <c r="H179" s="350">
        <v>225</v>
      </c>
      <c r="I179" s="350">
        <v>1620</v>
      </c>
      <c r="J179" s="350" t="s">
        <v>551</v>
      </c>
      <c r="K179" s="350">
        <f>ROWS(J$5:$K180)</f>
        <v>176</v>
      </c>
      <c r="L179" s="350" t="str">
        <f t="shared" si="8"/>
        <v/>
      </c>
      <c r="M179" s="350" t="str">
        <f>IFERROR(SMALL($L$4:$L$203,ROWS(L$4:L179)),"")</f>
        <v/>
      </c>
      <c r="O179" s="350" t="s">
        <v>133</v>
      </c>
      <c r="P179" s="350" t="s">
        <v>100</v>
      </c>
      <c r="Q179" s="350" t="s">
        <v>3</v>
      </c>
      <c r="R179" s="350">
        <v>3.2695866748920423E-2</v>
      </c>
      <c r="S179" s="350">
        <v>1.6039481801357187E-2</v>
      </c>
      <c r="T179" s="350">
        <v>0.95126465144972239</v>
      </c>
      <c r="U179" s="350" t="s">
        <v>551</v>
      </c>
      <c r="V179" s="350">
        <f>ROWS($U$4:U179)</f>
        <v>176</v>
      </c>
      <c r="W179" s="350" t="str">
        <f t="shared" si="7"/>
        <v/>
      </c>
      <c r="X179" s="350" t="str">
        <f>IFERROR(SMALL($W$4:$W$203,ROWS(W$4:W179)),"")</f>
        <v/>
      </c>
    </row>
    <row r="180" spans="2:24" ht="15" hidden="1" x14ac:dyDescent="0.25">
      <c r="D180" s="350" t="s">
        <v>112</v>
      </c>
      <c r="E180" s="350">
        <v>70</v>
      </c>
      <c r="F180" s="350">
        <v>25</v>
      </c>
      <c r="G180" s="350">
        <v>1690</v>
      </c>
      <c r="H180" s="350">
        <v>210</v>
      </c>
      <c r="I180" s="350">
        <v>1785</v>
      </c>
      <c r="J180" s="350" t="s">
        <v>551</v>
      </c>
      <c r="K180" s="350">
        <f>ROWS(J$5:$K181)</f>
        <v>177</v>
      </c>
      <c r="L180" s="350" t="str">
        <f t="shared" si="8"/>
        <v/>
      </c>
      <c r="M180" s="350" t="str">
        <f>IFERROR(SMALL($L$4:$L$203,ROWS(L$4:L180)),"")</f>
        <v/>
      </c>
      <c r="Q180" s="350" t="s">
        <v>112</v>
      </c>
      <c r="R180" s="350">
        <v>3.811659192825112E-2</v>
      </c>
      <c r="S180" s="350">
        <v>1.4573991031390135E-2</v>
      </c>
      <c r="T180" s="350">
        <v>0.94730941704035876</v>
      </c>
      <c r="U180" s="350" t="s">
        <v>551</v>
      </c>
      <c r="V180" s="350">
        <f>ROWS($U$4:U180)</f>
        <v>177</v>
      </c>
      <c r="W180" s="350" t="str">
        <f t="shared" si="7"/>
        <v/>
      </c>
      <c r="X180" s="350" t="str">
        <f>IFERROR(SMALL($W$4:$W$203,ROWS(W$4:W180)),"")</f>
        <v/>
      </c>
    </row>
    <row r="181" spans="2:24" ht="15" hidden="1" x14ac:dyDescent="0.25">
      <c r="D181" s="350" t="s">
        <v>124</v>
      </c>
      <c r="E181" s="350">
        <v>45</v>
      </c>
      <c r="F181" s="350">
        <v>30</v>
      </c>
      <c r="G181" s="350">
        <v>1760</v>
      </c>
      <c r="H181" s="350">
        <v>260</v>
      </c>
      <c r="I181" s="350">
        <v>1835</v>
      </c>
      <c r="J181" s="350" t="s">
        <v>551</v>
      </c>
      <c r="K181" s="350">
        <f>ROWS(J$5:$K182)</f>
        <v>178</v>
      </c>
      <c r="L181" s="350" t="str">
        <f t="shared" si="8"/>
        <v/>
      </c>
      <c r="M181" s="350" t="str">
        <f>IFERROR(SMALL($L$4:$L$203,ROWS(L$4:L181)),"")</f>
        <v/>
      </c>
      <c r="Q181" s="350" t="s">
        <v>124</v>
      </c>
      <c r="R181" s="350">
        <v>2.5599128540305011E-2</v>
      </c>
      <c r="S181" s="350">
        <v>1.6339869281045753E-2</v>
      </c>
      <c r="T181" s="350">
        <v>0.9580610021786492</v>
      </c>
      <c r="U181" s="350" t="s">
        <v>551</v>
      </c>
      <c r="V181" s="350">
        <f>ROWS($U$4:U181)</f>
        <v>178</v>
      </c>
      <c r="W181" s="350" t="str">
        <f t="shared" si="7"/>
        <v/>
      </c>
      <c r="X181" s="350" t="str">
        <f>IFERROR(SMALL($W$4:$W$203,ROWS(W$4:W181)),"")</f>
        <v/>
      </c>
    </row>
    <row r="182" spans="2:24" ht="15" hidden="1" x14ac:dyDescent="0.25">
      <c r="C182" s="350" t="s">
        <v>603</v>
      </c>
      <c r="D182" s="350" t="s">
        <v>3</v>
      </c>
      <c r="E182" s="350">
        <v>555</v>
      </c>
      <c r="F182" s="350">
        <v>185</v>
      </c>
      <c r="G182" s="350">
        <v>13725</v>
      </c>
      <c r="H182" s="350">
        <v>2075</v>
      </c>
      <c r="I182" s="350">
        <v>14460</v>
      </c>
      <c r="J182" s="350" t="s">
        <v>551</v>
      </c>
      <c r="K182" s="350">
        <f>ROWS(J$5:$K183)</f>
        <v>179</v>
      </c>
      <c r="L182" s="350" t="str">
        <f t="shared" si="8"/>
        <v/>
      </c>
      <c r="M182" s="350" t="str">
        <f>IFERROR(SMALL($L$4:$L$203,ROWS(L$4:L182)),"")</f>
        <v/>
      </c>
      <c r="P182" s="350" t="s">
        <v>603</v>
      </c>
      <c r="Q182" s="350" t="s">
        <v>3</v>
      </c>
      <c r="R182" s="350">
        <v>3.8309937072125023E-2</v>
      </c>
      <c r="S182" s="350">
        <v>1.2654726505774152E-2</v>
      </c>
      <c r="T182" s="350">
        <v>0.94903533642210081</v>
      </c>
      <c r="U182" s="350" t="s">
        <v>551</v>
      </c>
      <c r="V182" s="350">
        <f>ROWS($U$4:U182)</f>
        <v>179</v>
      </c>
      <c r="W182" s="350" t="str">
        <f t="shared" si="7"/>
        <v/>
      </c>
      <c r="X182" s="350" t="str">
        <f>IFERROR(SMALL($W$4:$W$203,ROWS(W$4:W182)),"")</f>
        <v/>
      </c>
    </row>
    <row r="183" spans="2:24" ht="15" hidden="1" x14ac:dyDescent="0.25">
      <c r="D183" s="350" t="s">
        <v>112</v>
      </c>
      <c r="E183" s="350">
        <v>555</v>
      </c>
      <c r="F183" s="350">
        <v>200</v>
      </c>
      <c r="G183" s="350">
        <v>13910</v>
      </c>
      <c r="H183" s="350">
        <v>1765</v>
      </c>
      <c r="I183" s="350">
        <v>14670</v>
      </c>
      <c r="J183" s="350" t="s">
        <v>551</v>
      </c>
      <c r="K183" s="350">
        <f>ROWS(J$5:$K184)</f>
        <v>180</v>
      </c>
      <c r="L183" s="350" t="str">
        <f t="shared" si="8"/>
        <v/>
      </c>
      <c r="M183" s="350" t="str">
        <f>IFERROR(SMALL($L$4:$L$203,ROWS(L$4:L183)),"")</f>
        <v/>
      </c>
      <c r="Q183" s="350" t="s">
        <v>112</v>
      </c>
      <c r="R183" s="350">
        <v>3.7905644941368964E-2</v>
      </c>
      <c r="S183" s="350">
        <v>1.3703299700027271E-2</v>
      </c>
      <c r="T183" s="350">
        <v>0.9483910553586038</v>
      </c>
      <c r="U183" s="350" t="s">
        <v>551</v>
      </c>
      <c r="V183" s="350">
        <f>ROWS($U$4:U183)</f>
        <v>180</v>
      </c>
      <c r="W183" s="350" t="str">
        <f t="shared" si="7"/>
        <v/>
      </c>
      <c r="X183" s="350" t="str">
        <f>IFERROR(SMALL($W$4:$W$203,ROWS(W$4:W183)),"")</f>
        <v/>
      </c>
    </row>
    <row r="184" spans="2:24" ht="15" hidden="1" x14ac:dyDescent="0.25">
      <c r="D184" s="350" t="s">
        <v>124</v>
      </c>
      <c r="E184" s="350">
        <v>485</v>
      </c>
      <c r="F184" s="350">
        <v>220</v>
      </c>
      <c r="G184" s="350">
        <v>14050</v>
      </c>
      <c r="H184" s="350">
        <v>1720</v>
      </c>
      <c r="I184" s="350">
        <v>14755</v>
      </c>
      <c r="J184" s="350" t="s">
        <v>551</v>
      </c>
      <c r="K184" s="350">
        <f>ROWS(J$5:$K185)</f>
        <v>181</v>
      </c>
      <c r="L184" s="350" t="str">
        <f t="shared" si="8"/>
        <v/>
      </c>
      <c r="M184" s="350" t="str">
        <f>IFERROR(SMALL($L$4:$L$203,ROWS(L$4:L184)),"")</f>
        <v/>
      </c>
      <c r="Q184" s="350" t="s">
        <v>124</v>
      </c>
      <c r="R184" s="350">
        <v>3.3001287524564611E-2</v>
      </c>
      <c r="S184" s="350">
        <v>1.4908179169207834E-2</v>
      </c>
      <c r="T184" s="350">
        <v>0.9520905333062275</v>
      </c>
      <c r="U184" s="350" t="s">
        <v>551</v>
      </c>
      <c r="V184" s="350">
        <f>ROWS($U$4:U184)</f>
        <v>181</v>
      </c>
      <c r="W184" s="350" t="str">
        <f t="shared" si="7"/>
        <v/>
      </c>
      <c r="X184" s="350" t="str">
        <f>IFERROR(SMALL($W$4:$W$203,ROWS(W$4:W184)),"")</f>
        <v/>
      </c>
    </row>
    <row r="185" spans="2:24" ht="15" hidden="1" x14ac:dyDescent="0.25">
      <c r="C185" s="350" t="s">
        <v>499</v>
      </c>
      <c r="J185" s="350" t="s">
        <v>551</v>
      </c>
      <c r="K185" s="350">
        <f>ROWS(J$5:$K186)</f>
        <v>182</v>
      </c>
      <c r="L185" s="350" t="str">
        <f t="shared" si="8"/>
        <v/>
      </c>
      <c r="M185" s="350" t="str">
        <f>IFERROR(SMALL($L$4:$L$203,ROWS(L$4:L185)),"")</f>
        <v/>
      </c>
      <c r="P185" s="350" t="s">
        <v>499</v>
      </c>
      <c r="U185" s="350" t="s">
        <v>551</v>
      </c>
      <c r="V185" s="350">
        <f>ROWS($U$4:U185)</f>
        <v>182</v>
      </c>
      <c r="W185" s="350" t="str">
        <f t="shared" si="7"/>
        <v/>
      </c>
      <c r="X185" s="350" t="str">
        <f>IFERROR(SMALL($W$4:$W$203,ROWS(W$4:W185)),"")</f>
        <v/>
      </c>
    </row>
    <row r="186" spans="2:24" ht="15" hidden="1" x14ac:dyDescent="0.25">
      <c r="B186" s="350" t="s">
        <v>513</v>
      </c>
      <c r="C186" s="350" t="s">
        <v>515</v>
      </c>
      <c r="D186" s="350" t="s">
        <v>3</v>
      </c>
      <c r="E186" s="350">
        <v>115</v>
      </c>
      <c r="F186" s="350">
        <v>40</v>
      </c>
      <c r="G186" s="350">
        <v>2505</v>
      </c>
      <c r="H186" s="350">
        <v>370</v>
      </c>
      <c r="I186" s="350">
        <v>2655</v>
      </c>
      <c r="J186" s="350" t="s">
        <v>551</v>
      </c>
      <c r="K186" s="350">
        <f>ROWS(J$5:$K187)</f>
        <v>183</v>
      </c>
      <c r="L186" s="350" t="str">
        <f t="shared" si="8"/>
        <v/>
      </c>
      <c r="M186" s="350" t="str">
        <f>IFERROR(SMALL($L$4:$L$203,ROWS(L$4:L186)),"")</f>
        <v/>
      </c>
      <c r="O186" s="350" t="s">
        <v>513</v>
      </c>
      <c r="P186" s="350" t="s">
        <v>515</v>
      </c>
      <c r="Q186" s="350" t="s">
        <v>3</v>
      </c>
      <c r="R186" s="350">
        <v>4.2577241899020346E-2</v>
      </c>
      <c r="S186" s="350">
        <v>1.4318010550113038E-2</v>
      </c>
      <c r="T186" s="350">
        <v>0.9431047475508666</v>
      </c>
      <c r="U186" s="350" t="s">
        <v>551</v>
      </c>
      <c r="V186" s="350">
        <f>ROWS($U$4:U186)</f>
        <v>183</v>
      </c>
      <c r="W186" s="350" t="str">
        <f t="shared" si="7"/>
        <v/>
      </c>
      <c r="X186" s="350" t="str">
        <f>IFERROR(SMALL($W$4:$W$203,ROWS(W$4:W186)),"")</f>
        <v/>
      </c>
    </row>
    <row r="187" spans="2:24" ht="15" hidden="1" x14ac:dyDescent="0.25">
      <c r="D187" s="350" t="s">
        <v>112</v>
      </c>
      <c r="E187" s="350">
        <v>115</v>
      </c>
      <c r="F187" s="350">
        <v>30</v>
      </c>
      <c r="G187" s="350">
        <v>2450</v>
      </c>
      <c r="H187" s="350">
        <v>320</v>
      </c>
      <c r="I187" s="350">
        <v>2595</v>
      </c>
      <c r="J187" s="350" t="s">
        <v>551</v>
      </c>
      <c r="K187" s="350">
        <f>ROWS(J$5:$K188)</f>
        <v>184</v>
      </c>
      <c r="L187" s="350" t="str">
        <f t="shared" si="8"/>
        <v/>
      </c>
      <c r="M187" s="350" t="str">
        <f>IFERROR(SMALL($L$4:$L$203,ROWS(L$4:L187)),"")</f>
        <v/>
      </c>
      <c r="Q187" s="350" t="s">
        <v>112</v>
      </c>
      <c r="R187" s="350">
        <v>4.3896804004620718E-2</v>
      </c>
      <c r="S187" s="350">
        <v>1.1936850211782826E-2</v>
      </c>
      <c r="T187" s="350">
        <v>0.94416634578359648</v>
      </c>
      <c r="U187" s="350" t="s">
        <v>551</v>
      </c>
      <c r="V187" s="350">
        <f>ROWS($U$4:U187)</f>
        <v>184</v>
      </c>
      <c r="W187" s="350" t="str">
        <f t="shared" si="7"/>
        <v/>
      </c>
      <c r="X187" s="350" t="str">
        <f>IFERROR(SMALL($W$4:$W$203,ROWS(W$4:W187)),"")</f>
        <v/>
      </c>
    </row>
    <row r="188" spans="2:24" ht="15" hidden="1" x14ac:dyDescent="0.25">
      <c r="D188" s="350" t="s">
        <v>124</v>
      </c>
      <c r="E188" s="350">
        <v>90</v>
      </c>
      <c r="F188" s="350">
        <v>35</v>
      </c>
      <c r="G188" s="350">
        <v>2730</v>
      </c>
      <c r="H188" s="350">
        <v>345</v>
      </c>
      <c r="I188" s="350">
        <v>2855</v>
      </c>
      <c r="J188" s="350" t="s">
        <v>551</v>
      </c>
      <c r="K188" s="350">
        <f>ROWS(J$5:$K189)</f>
        <v>185</v>
      </c>
      <c r="L188" s="350" t="str">
        <f t="shared" si="8"/>
        <v/>
      </c>
      <c r="M188" s="350" t="str">
        <f>IFERROR(SMALL($L$4:$L$203,ROWS(L$4:L188)),"")</f>
        <v/>
      </c>
      <c r="Q188" s="350" t="s">
        <v>124</v>
      </c>
      <c r="R188" s="350">
        <v>3.222416812609457E-2</v>
      </c>
      <c r="S188" s="350">
        <v>1.2259194395796848E-2</v>
      </c>
      <c r="T188" s="350">
        <v>0.95551663747810855</v>
      </c>
      <c r="U188" s="350" t="s">
        <v>551</v>
      </c>
      <c r="V188" s="350">
        <f>ROWS($U$4:U188)</f>
        <v>185</v>
      </c>
      <c r="W188" s="350" t="str">
        <f t="shared" si="7"/>
        <v/>
      </c>
      <c r="X188" s="350" t="str">
        <f>IFERROR(SMALL($W$4:$W$203,ROWS(W$4:W188)),"")</f>
        <v/>
      </c>
    </row>
    <row r="189" spans="2:24" ht="15" hidden="1" x14ac:dyDescent="0.25">
      <c r="C189" s="350" t="s">
        <v>518</v>
      </c>
      <c r="D189" s="350" t="s">
        <v>3</v>
      </c>
      <c r="E189" s="350">
        <v>495</v>
      </c>
      <c r="F189" s="350">
        <v>170</v>
      </c>
      <c r="G189" s="350">
        <v>12870</v>
      </c>
      <c r="H189" s="350">
        <v>1950</v>
      </c>
      <c r="I189" s="350">
        <v>13540</v>
      </c>
      <c r="J189" s="350" t="s">
        <v>551</v>
      </c>
      <c r="K189" s="350">
        <f>ROWS(J$5:$K190)</f>
        <v>186</v>
      </c>
      <c r="L189" s="350" t="str">
        <f t="shared" si="8"/>
        <v/>
      </c>
      <c r="M189" s="350" t="str">
        <f>IFERROR(SMALL($L$4:$L$203,ROWS(L$4:L189)),"")</f>
        <v/>
      </c>
      <c r="P189" s="350" t="s">
        <v>518</v>
      </c>
      <c r="Q189" s="350" t="s">
        <v>3</v>
      </c>
      <c r="R189" s="350">
        <v>3.6637612645885657E-2</v>
      </c>
      <c r="S189" s="350">
        <v>1.2631112424287192E-2</v>
      </c>
      <c r="T189" s="350">
        <v>0.95073127492982712</v>
      </c>
      <c r="U189" s="350" t="s">
        <v>551</v>
      </c>
      <c r="V189" s="350">
        <f>ROWS($U$4:U189)</f>
        <v>186</v>
      </c>
      <c r="W189" s="350" t="str">
        <f t="shared" si="7"/>
        <v/>
      </c>
      <c r="X189" s="350" t="str">
        <f>IFERROR(SMALL($W$4:$W$203,ROWS(W$4:W189)),"")</f>
        <v/>
      </c>
    </row>
    <row r="190" spans="2:24" ht="15" hidden="1" x14ac:dyDescent="0.25">
      <c r="D190" s="350" t="s">
        <v>112</v>
      </c>
      <c r="E190" s="350">
        <v>510</v>
      </c>
      <c r="F190" s="350">
        <v>200</v>
      </c>
      <c r="G190" s="350">
        <v>13235</v>
      </c>
      <c r="H190" s="350">
        <v>1665</v>
      </c>
      <c r="I190" s="350">
        <v>13945</v>
      </c>
      <c r="J190" s="350" t="s">
        <v>551</v>
      </c>
      <c r="K190" s="350">
        <f>ROWS(J$5:$K191)</f>
        <v>187</v>
      </c>
      <c r="L190" s="350" t="str">
        <f t="shared" si="8"/>
        <v/>
      </c>
      <c r="M190" s="350" t="str">
        <f>IFERROR(SMALL($L$4:$L$203,ROWS(L$4:L190)),"")</f>
        <v/>
      </c>
      <c r="Q190" s="350" t="s">
        <v>112</v>
      </c>
      <c r="R190" s="350">
        <v>3.6720935236319301E-2</v>
      </c>
      <c r="S190" s="350">
        <v>1.4200674173420354E-2</v>
      </c>
      <c r="T190" s="350">
        <v>0.94907839059026033</v>
      </c>
      <c r="U190" s="350" t="s">
        <v>551</v>
      </c>
      <c r="V190" s="350">
        <f>ROWS($U$4:U190)</f>
        <v>187</v>
      </c>
      <c r="W190" s="350" t="str">
        <f t="shared" si="7"/>
        <v/>
      </c>
      <c r="X190" s="350" t="str">
        <f>IFERROR(SMALL($W$4:$W$203,ROWS(W$4:W190)),"")</f>
        <v/>
      </c>
    </row>
    <row r="191" spans="2:24" ht="15" hidden="1" x14ac:dyDescent="0.25">
      <c r="D191" s="350" t="s">
        <v>124</v>
      </c>
      <c r="E191" s="350">
        <v>450</v>
      </c>
      <c r="F191" s="350">
        <v>220</v>
      </c>
      <c r="G191" s="350">
        <v>13200</v>
      </c>
      <c r="H191" s="350">
        <v>1660</v>
      </c>
      <c r="I191" s="350">
        <v>13865</v>
      </c>
      <c r="J191" s="350" t="s">
        <v>551</v>
      </c>
      <c r="K191" s="350">
        <f>ROWS(J$5:$K192)</f>
        <v>188</v>
      </c>
      <c r="L191" s="350" t="str">
        <f t="shared" si="8"/>
        <v/>
      </c>
      <c r="M191" s="350" t="str">
        <f>IFERROR(SMALL($L$4:$L$203,ROWS(L$4:L191)),"")</f>
        <v/>
      </c>
      <c r="Q191" s="350" t="s">
        <v>124</v>
      </c>
      <c r="R191" s="350">
        <v>3.230924563680946E-2</v>
      </c>
      <c r="S191" s="350">
        <v>1.5794028559065341E-2</v>
      </c>
      <c r="T191" s="350">
        <v>0.95189672580412521</v>
      </c>
      <c r="U191" s="350" t="s">
        <v>551</v>
      </c>
      <c r="V191" s="350">
        <f>ROWS($U$4:U191)</f>
        <v>188</v>
      </c>
      <c r="W191" s="350" t="str">
        <f t="shared" si="7"/>
        <v/>
      </c>
      <c r="X191" s="350" t="str">
        <f>IFERROR(SMALL($W$4:$W$203,ROWS(W$4:W191)),"")</f>
        <v/>
      </c>
    </row>
    <row r="192" spans="2:24" ht="15" hidden="1" x14ac:dyDescent="0.25">
      <c r="B192" s="350" t="s">
        <v>519</v>
      </c>
      <c r="C192" s="350" t="s">
        <v>179</v>
      </c>
      <c r="D192" s="350" t="s">
        <v>3</v>
      </c>
      <c r="E192" s="350">
        <v>5</v>
      </c>
      <c r="F192" s="350">
        <v>0</v>
      </c>
      <c r="G192" s="350">
        <v>85</v>
      </c>
      <c r="H192" s="350">
        <v>15</v>
      </c>
      <c r="I192" s="350">
        <v>85</v>
      </c>
      <c r="J192" s="350" t="s">
        <v>551</v>
      </c>
      <c r="K192" s="350">
        <f>ROWS(J$5:$K193)</f>
        <v>189</v>
      </c>
      <c r="L192" s="350" t="str">
        <f t="shared" si="8"/>
        <v/>
      </c>
      <c r="M192" s="350" t="str">
        <f>IFERROR(SMALL($L$4:$L$203,ROWS(L$4:L192)),"")</f>
        <v/>
      </c>
      <c r="O192" s="350" t="s">
        <v>519</v>
      </c>
      <c r="P192" s="350" t="s">
        <v>179</v>
      </c>
      <c r="Q192" s="350" t="s">
        <v>3</v>
      </c>
      <c r="R192" s="350">
        <v>3.4482758620689655E-2</v>
      </c>
      <c r="S192" s="350" t="s">
        <v>137</v>
      </c>
      <c r="T192" s="350">
        <v>0.96551724137931039</v>
      </c>
      <c r="U192" s="350" t="s">
        <v>551</v>
      </c>
      <c r="V192" s="350">
        <f>ROWS($U$4:U192)</f>
        <v>189</v>
      </c>
      <c r="W192" s="350" t="str">
        <f t="shared" si="7"/>
        <v/>
      </c>
      <c r="X192" s="350" t="str">
        <f>IFERROR(SMALL($W$4:$W$203,ROWS(W$4:W192)),"")</f>
        <v/>
      </c>
    </row>
    <row r="193" spans="2:24" ht="15" hidden="1" x14ac:dyDescent="0.25">
      <c r="D193" s="350" t="s">
        <v>112</v>
      </c>
      <c r="E193" s="350">
        <v>5</v>
      </c>
      <c r="F193" s="350">
        <v>5</v>
      </c>
      <c r="G193" s="350">
        <v>140</v>
      </c>
      <c r="H193" s="350">
        <v>15</v>
      </c>
      <c r="I193" s="350">
        <v>155</v>
      </c>
      <c r="J193" s="350" t="s">
        <v>551</v>
      </c>
      <c r="K193" s="350">
        <f>ROWS(J$5:$K194)</f>
        <v>190</v>
      </c>
      <c r="L193" s="350" t="str">
        <f t="shared" si="8"/>
        <v/>
      </c>
      <c r="M193" s="350" t="str">
        <f>IFERROR(SMALL($L$4:$L$203,ROWS(L$4:L193)),"")</f>
        <v/>
      </c>
      <c r="Q193" s="350" t="s">
        <v>112</v>
      </c>
      <c r="R193" s="350">
        <v>3.9215686274509803E-2</v>
      </c>
      <c r="S193" s="350">
        <v>3.2679738562091505E-2</v>
      </c>
      <c r="T193" s="350">
        <v>0.92810457516339873</v>
      </c>
      <c r="U193" s="350" t="s">
        <v>551</v>
      </c>
      <c r="V193" s="350">
        <f>ROWS($U$4:U193)</f>
        <v>190</v>
      </c>
      <c r="W193" s="350" t="str">
        <f t="shared" si="7"/>
        <v/>
      </c>
      <c r="X193" s="350" t="str">
        <f>IFERROR(SMALL($W$4:$W$203,ROWS(W$4:W193)),"")</f>
        <v/>
      </c>
    </row>
    <row r="194" spans="2:24" ht="15" hidden="1" x14ac:dyDescent="0.25">
      <c r="D194" s="350" t="s">
        <v>124</v>
      </c>
      <c r="E194" s="350">
        <v>5</v>
      </c>
      <c r="F194" s="350">
        <v>10</v>
      </c>
      <c r="G194" s="350">
        <v>170</v>
      </c>
      <c r="H194" s="350">
        <v>20</v>
      </c>
      <c r="I194" s="350">
        <v>185</v>
      </c>
      <c r="J194" s="350" t="s">
        <v>551</v>
      </c>
      <c r="K194" s="350">
        <f>ROWS(J$5:$K195)</f>
        <v>191</v>
      </c>
      <c r="L194" s="350" t="str">
        <f t="shared" si="8"/>
        <v/>
      </c>
      <c r="M194" s="350" t="str">
        <f>IFERROR(SMALL($L$4:$L$203,ROWS(L$4:L194)),"")</f>
        <v/>
      </c>
      <c r="Q194" s="350" t="s">
        <v>124</v>
      </c>
      <c r="R194" s="350">
        <v>3.2608695652173912E-2</v>
      </c>
      <c r="S194" s="350">
        <v>4.3478260869565216E-2</v>
      </c>
      <c r="T194" s="350">
        <v>0.92391304347826086</v>
      </c>
      <c r="U194" s="350" t="s">
        <v>551</v>
      </c>
      <c r="V194" s="350">
        <f>ROWS($U$4:U194)</f>
        <v>191</v>
      </c>
      <c r="W194" s="350" t="str">
        <f t="shared" si="7"/>
        <v/>
      </c>
      <c r="X194" s="350" t="str">
        <f>IFERROR(SMALL($W$4:$W$203,ROWS(W$4:W194)),"")</f>
        <v/>
      </c>
    </row>
    <row r="195" spans="2:24" ht="15" hidden="1" x14ac:dyDescent="0.25">
      <c r="C195" s="350" t="s">
        <v>180</v>
      </c>
      <c r="D195" s="350" t="s">
        <v>3</v>
      </c>
      <c r="E195" s="350">
        <v>605</v>
      </c>
      <c r="F195" s="350">
        <v>210</v>
      </c>
      <c r="G195" s="350">
        <v>15290</v>
      </c>
      <c r="H195" s="350">
        <v>2300</v>
      </c>
      <c r="I195" s="350">
        <v>16105</v>
      </c>
      <c r="J195" s="350" t="s">
        <v>551</v>
      </c>
      <c r="K195" s="350">
        <f>ROWS(J$5:$K196)</f>
        <v>192</v>
      </c>
      <c r="L195" s="350" t="str">
        <f t="shared" si="8"/>
        <v/>
      </c>
      <c r="M195" s="350" t="str">
        <f>IFERROR(SMALL($L$4:$L$203,ROWS(L$4:L195)),"")</f>
        <v/>
      </c>
      <c r="P195" s="350" t="s">
        <v>180</v>
      </c>
      <c r="Q195" s="350" t="s">
        <v>3</v>
      </c>
      <c r="R195" s="350">
        <v>3.762806581806892E-2</v>
      </c>
      <c r="S195" s="350">
        <v>1.2977336230984167E-2</v>
      </c>
      <c r="T195" s="350">
        <v>0.94939459795094694</v>
      </c>
      <c r="U195" s="350" t="s">
        <v>551</v>
      </c>
      <c r="V195" s="350">
        <f>ROWS($U$4:U195)</f>
        <v>192</v>
      </c>
      <c r="W195" s="350" t="str">
        <f t="shared" si="7"/>
        <v/>
      </c>
      <c r="X195" s="350" t="str">
        <f>IFERROR(SMALL($W$4:$W$203,ROWS(W$4:W195)),"")</f>
        <v/>
      </c>
    </row>
    <row r="196" spans="2:24" ht="15" hidden="1" x14ac:dyDescent="0.25">
      <c r="D196" s="350" t="s">
        <v>112</v>
      </c>
      <c r="E196" s="350">
        <v>620</v>
      </c>
      <c r="F196" s="350">
        <v>225</v>
      </c>
      <c r="G196" s="350">
        <v>15545</v>
      </c>
      <c r="H196" s="350">
        <v>1970</v>
      </c>
      <c r="I196" s="350">
        <v>16385</v>
      </c>
      <c r="J196" s="350" t="s">
        <v>551</v>
      </c>
      <c r="K196" s="350">
        <f>ROWS(J$5:$K197)</f>
        <v>193</v>
      </c>
      <c r="L196" s="350" t="str">
        <f t="shared" ref="L196:L203" si="9">IF($AA$5=J196,K196,"")</f>
        <v/>
      </c>
      <c r="M196" s="350" t="str">
        <f>IFERROR(SMALL($L$4:$L$203,ROWS(L$4:L196)),"")</f>
        <v/>
      </c>
      <c r="Q196" s="350" t="s">
        <v>112</v>
      </c>
      <c r="R196" s="350">
        <v>3.7834869103557697E-2</v>
      </c>
      <c r="S196" s="350">
        <v>1.3669372063220846E-2</v>
      </c>
      <c r="T196" s="350">
        <v>0.94849575883322146</v>
      </c>
      <c r="U196" s="350" t="s">
        <v>551</v>
      </c>
      <c r="V196" s="350">
        <f>ROWS($U$4:U196)</f>
        <v>193</v>
      </c>
      <c r="W196" s="350" t="str">
        <f t="shared" si="7"/>
        <v/>
      </c>
      <c r="X196" s="350" t="str">
        <f>IFERROR(SMALL($W$4:$W$203,ROWS(W$4:W196)),"")</f>
        <v/>
      </c>
    </row>
    <row r="197" spans="2:24" ht="15" hidden="1" x14ac:dyDescent="0.25">
      <c r="D197" s="350" t="s">
        <v>124</v>
      </c>
      <c r="E197" s="350">
        <v>535</v>
      </c>
      <c r="F197" s="350">
        <v>245</v>
      </c>
      <c r="G197" s="350">
        <v>15755</v>
      </c>
      <c r="H197" s="350">
        <v>1985</v>
      </c>
      <c r="I197" s="350">
        <v>16535</v>
      </c>
      <c r="J197" s="350" t="s">
        <v>551</v>
      </c>
      <c r="K197" s="350">
        <f>ROWS(J$5:$K198)</f>
        <v>194</v>
      </c>
      <c r="L197" s="350" t="str">
        <f t="shared" si="9"/>
        <v/>
      </c>
      <c r="M197" s="350" t="str">
        <f>IFERROR(SMALL($L$4:$L$203,ROWS(L$4:L197)),"")</f>
        <v/>
      </c>
      <c r="Q197" s="350" t="s">
        <v>124</v>
      </c>
      <c r="R197" s="350">
        <v>3.2291225736227849E-2</v>
      </c>
      <c r="S197" s="350">
        <v>1.4875733204329685E-2</v>
      </c>
      <c r="T197" s="350">
        <v>0.95283304105944244</v>
      </c>
      <c r="U197" s="350" t="s">
        <v>551</v>
      </c>
      <c r="V197" s="350">
        <f>ROWS($U$4:U197)</f>
        <v>194</v>
      </c>
      <c r="W197" s="350" t="str">
        <f t="shared" ref="W197:W203" si="10">IF($AA$5=U197,V197,"")</f>
        <v/>
      </c>
      <c r="X197" s="350" t="str">
        <f>IFERROR(SMALL($W$4:$W$203,ROWS(W$4:W197)),"")</f>
        <v/>
      </c>
    </row>
    <row r="198" spans="2:24" ht="15" hidden="1" x14ac:dyDescent="0.25">
      <c r="B198" s="350" t="s">
        <v>520</v>
      </c>
      <c r="C198" s="350" t="s">
        <v>301</v>
      </c>
      <c r="D198" s="350" t="s">
        <v>3</v>
      </c>
      <c r="E198" s="350">
        <v>350</v>
      </c>
      <c r="F198" s="350">
        <v>105</v>
      </c>
      <c r="G198" s="350">
        <v>8795</v>
      </c>
      <c r="H198" s="350">
        <v>1305</v>
      </c>
      <c r="I198" s="350">
        <v>9245</v>
      </c>
      <c r="J198" s="350" t="s">
        <v>551</v>
      </c>
      <c r="K198" s="350">
        <f>ROWS(J$5:$K199)</f>
        <v>195</v>
      </c>
      <c r="L198" s="350" t="str">
        <f t="shared" si="9"/>
        <v/>
      </c>
      <c r="M198" s="350" t="str">
        <f>IFERROR(SMALL($L$4:$L$203,ROWS(L$4:L198)),"")</f>
        <v/>
      </c>
      <c r="O198" s="350" t="s">
        <v>520</v>
      </c>
      <c r="P198" s="350" t="s">
        <v>301</v>
      </c>
      <c r="Q198" s="350" t="s">
        <v>3</v>
      </c>
      <c r="R198" s="350">
        <v>3.7637897469175861E-2</v>
      </c>
      <c r="S198" s="350">
        <v>1.1356262167423751E-2</v>
      </c>
      <c r="T198" s="350">
        <v>0.95100584036340041</v>
      </c>
      <c r="U198" s="350" t="s">
        <v>551</v>
      </c>
      <c r="V198" s="350">
        <f>ROWS($U$4:U198)</f>
        <v>195</v>
      </c>
      <c r="W198" s="350" t="str">
        <f t="shared" si="10"/>
        <v/>
      </c>
      <c r="X198" s="350" t="str">
        <f>IFERROR(SMALL($W$4:$W$203,ROWS(W$4:W198)),"")</f>
        <v/>
      </c>
    </row>
    <row r="199" spans="2:24" ht="15" hidden="1" x14ac:dyDescent="0.25">
      <c r="D199" s="350" t="s">
        <v>112</v>
      </c>
      <c r="E199" s="350">
        <v>355</v>
      </c>
      <c r="F199" s="350">
        <v>125</v>
      </c>
      <c r="G199" s="350">
        <v>8960</v>
      </c>
      <c r="H199" s="350">
        <v>1085</v>
      </c>
      <c r="I199" s="350">
        <v>9440</v>
      </c>
      <c r="J199" s="350" t="s">
        <v>551</v>
      </c>
      <c r="K199" s="350">
        <f>ROWS(J$5:$K200)</f>
        <v>196</v>
      </c>
      <c r="L199" s="350" t="str">
        <f t="shared" si="9"/>
        <v/>
      </c>
      <c r="M199" s="350" t="str">
        <f>IFERROR(SMALL($L$4:$L$203,ROWS(L$4:L199)),"")</f>
        <v/>
      </c>
      <c r="Q199" s="350" t="s">
        <v>112</v>
      </c>
      <c r="R199" s="350">
        <v>3.7492056767633973E-2</v>
      </c>
      <c r="S199" s="350">
        <v>1.345054013980089E-2</v>
      </c>
      <c r="T199" s="350">
        <v>0.94905740309256514</v>
      </c>
      <c r="U199" s="350" t="s">
        <v>551</v>
      </c>
      <c r="V199" s="350">
        <f>ROWS($U$4:U199)</f>
        <v>196</v>
      </c>
      <c r="W199" s="350" t="str">
        <f t="shared" si="10"/>
        <v/>
      </c>
      <c r="X199" s="350" t="str">
        <f>IFERROR(SMALL($W$4:$W$203,ROWS(W$4:W199)),"")</f>
        <v/>
      </c>
    </row>
    <row r="200" spans="2:24" ht="15" hidden="1" x14ac:dyDescent="0.25">
      <c r="D200" s="350" t="s">
        <v>124</v>
      </c>
      <c r="E200" s="350">
        <v>290</v>
      </c>
      <c r="F200" s="350">
        <v>130</v>
      </c>
      <c r="G200" s="350">
        <v>8515</v>
      </c>
      <c r="H200" s="350">
        <v>1050</v>
      </c>
      <c r="I200" s="350">
        <v>8935</v>
      </c>
      <c r="J200" s="350" t="s">
        <v>551</v>
      </c>
      <c r="K200" s="350">
        <f>ROWS(J$5:$K201)</f>
        <v>197</v>
      </c>
      <c r="L200" s="350" t="str">
        <f t="shared" si="9"/>
        <v/>
      </c>
      <c r="M200" s="350" t="str">
        <f>IFERROR(SMALL($L$4:$L$203,ROWS(L$4:L200)),"")</f>
        <v/>
      </c>
      <c r="Q200" s="350" t="s">
        <v>124</v>
      </c>
      <c r="R200" s="350">
        <v>3.268047006155568E-2</v>
      </c>
      <c r="S200" s="350">
        <v>1.4437604924454393E-2</v>
      </c>
      <c r="T200" s="350">
        <v>0.95288192501398994</v>
      </c>
      <c r="U200" s="350" t="s">
        <v>551</v>
      </c>
      <c r="V200" s="350">
        <f>ROWS($U$4:U200)</f>
        <v>197</v>
      </c>
      <c r="W200" s="350" t="str">
        <f t="shared" si="10"/>
        <v/>
      </c>
      <c r="X200" s="350" t="str">
        <f>IFERROR(SMALL($W$4:$W$203,ROWS(W$4:W200)),"")</f>
        <v/>
      </c>
    </row>
    <row r="201" spans="2:24" ht="15" hidden="1" x14ac:dyDescent="0.25">
      <c r="C201" s="350" t="s">
        <v>521</v>
      </c>
      <c r="D201" s="350" t="s">
        <v>3</v>
      </c>
      <c r="E201" s="350">
        <v>260</v>
      </c>
      <c r="F201" s="350">
        <v>105</v>
      </c>
      <c r="G201" s="350">
        <v>6580</v>
      </c>
      <c r="H201" s="350">
        <v>1010</v>
      </c>
      <c r="I201" s="350">
        <v>6945</v>
      </c>
      <c r="J201" s="350" t="s">
        <v>551</v>
      </c>
      <c r="K201" s="350">
        <f>ROWS(J$5:$K202)</f>
        <v>198</v>
      </c>
      <c r="L201" s="350" t="str">
        <f t="shared" si="9"/>
        <v/>
      </c>
      <c r="M201" s="350" t="str">
        <f>IFERROR(SMALL($L$4:$L$203,ROWS(L$4:L201)),"")</f>
        <v/>
      </c>
      <c r="P201" s="350" t="s">
        <v>521</v>
      </c>
      <c r="Q201" s="350" t="s">
        <v>3</v>
      </c>
      <c r="R201" s="350">
        <v>3.7575583069392453E-2</v>
      </c>
      <c r="S201" s="350">
        <v>1.4972646127267493E-2</v>
      </c>
      <c r="T201" s="350">
        <v>0.94745177080334009</v>
      </c>
      <c r="U201" s="350" t="s">
        <v>551</v>
      </c>
      <c r="V201" s="350">
        <f>ROWS($U$4:U201)</f>
        <v>198</v>
      </c>
      <c r="W201" s="350" t="str">
        <f t="shared" si="10"/>
        <v/>
      </c>
      <c r="X201" s="350" t="str">
        <f>IFERROR(SMALL($W$4:$W$203,ROWS(W$4:W201)),"")</f>
        <v/>
      </c>
    </row>
    <row r="202" spans="2:24" ht="15" hidden="1" x14ac:dyDescent="0.25">
      <c r="D202" s="350" t="s">
        <v>112</v>
      </c>
      <c r="E202" s="350">
        <v>270</v>
      </c>
      <c r="F202" s="350">
        <v>100</v>
      </c>
      <c r="G202" s="350">
        <v>6725</v>
      </c>
      <c r="H202" s="350">
        <v>900</v>
      </c>
      <c r="I202" s="350">
        <v>7100</v>
      </c>
      <c r="J202" s="350" t="s">
        <v>551</v>
      </c>
      <c r="K202" s="350">
        <f>ROWS(J$5:$K203)</f>
        <v>199</v>
      </c>
      <c r="L202" s="350" t="str">
        <f t="shared" si="9"/>
        <v/>
      </c>
      <c r="M202" s="350" t="str">
        <f>IFERROR(SMALL($L$4:$L$203,ROWS(L$4:L202)),"")</f>
        <v/>
      </c>
      <c r="Q202" s="350" t="s">
        <v>112</v>
      </c>
      <c r="R202" s="350">
        <v>3.8320653705269089E-2</v>
      </c>
      <c r="S202" s="350">
        <v>1.4370245139475908E-2</v>
      </c>
      <c r="T202" s="350">
        <v>0.94730910115525502</v>
      </c>
      <c r="U202" s="350" t="s">
        <v>551</v>
      </c>
      <c r="V202" s="350">
        <f>ROWS($U$4:U202)</f>
        <v>199</v>
      </c>
      <c r="W202" s="350" t="str">
        <f t="shared" si="10"/>
        <v/>
      </c>
      <c r="X202" s="350" t="str">
        <f>IFERROR(SMALL($W$4:$W$203,ROWS(W$4:W202)),"")</f>
        <v/>
      </c>
    </row>
    <row r="203" spans="2:24" ht="15" hidden="1" x14ac:dyDescent="0.25">
      <c r="D203" s="350" t="s">
        <v>124</v>
      </c>
      <c r="E203" s="350">
        <v>250</v>
      </c>
      <c r="F203" s="350">
        <v>125</v>
      </c>
      <c r="G203" s="350">
        <v>7415</v>
      </c>
      <c r="H203" s="350">
        <v>950</v>
      </c>
      <c r="I203" s="350">
        <v>7785</v>
      </c>
      <c r="J203" s="350" t="s">
        <v>551</v>
      </c>
      <c r="K203" s="350">
        <f>ROWS(J$5:$K204)</f>
        <v>200</v>
      </c>
      <c r="L203" s="350" t="str">
        <f t="shared" si="9"/>
        <v/>
      </c>
      <c r="M203" s="350" t="str">
        <f>IFERROR(SMALL($L$4:$L$203,ROWS(L$4:L203)),"")</f>
        <v/>
      </c>
      <c r="Q203" s="350" t="s">
        <v>124</v>
      </c>
      <c r="R203" s="350">
        <v>3.1852042126894423E-2</v>
      </c>
      <c r="S203" s="350">
        <v>1.6054456717184692E-2</v>
      </c>
      <c r="T203" s="350">
        <v>0.95209350115592084</v>
      </c>
      <c r="U203" s="350" t="s">
        <v>551</v>
      </c>
      <c r="V203" s="350">
        <f>ROWS($U$4:U203)</f>
        <v>200</v>
      </c>
      <c r="W203" s="350" t="str">
        <f t="shared" si="10"/>
        <v/>
      </c>
      <c r="X203" s="350" t="str">
        <f>IFERROR(SMALL($W$4:$W$203,ROWS(W$4:W203)),"")</f>
        <v/>
      </c>
    </row>
  </sheetData>
  <sheetProtection password="C0A2" sheet="1" objects="1" scenarios="1"/>
  <mergeCells count="48">
    <mergeCell ref="AA26:AA28"/>
    <mergeCell ref="AK26:AK32"/>
    <mergeCell ref="Z33:Z39"/>
    <mergeCell ref="Z52:Z57"/>
    <mergeCell ref="AA52:AA54"/>
    <mergeCell ref="AK52:AK57"/>
    <mergeCell ref="Z40:Z45"/>
    <mergeCell ref="AA40:AA42"/>
    <mergeCell ref="AK40:AK45"/>
    <mergeCell ref="AL52:AL54"/>
    <mergeCell ref="AA55:AA57"/>
    <mergeCell ref="AL55:AL57"/>
    <mergeCell ref="Z46:Z51"/>
    <mergeCell ref="AA46:AA48"/>
    <mergeCell ref="AK46:AK51"/>
    <mergeCell ref="AL46:AL48"/>
    <mergeCell ref="AA49:AA51"/>
    <mergeCell ref="AL49:AL51"/>
    <mergeCell ref="AL40:AL42"/>
    <mergeCell ref="AA43:AA45"/>
    <mergeCell ref="AL43:AL45"/>
    <mergeCell ref="AA33:AA35"/>
    <mergeCell ref="AK33:AK39"/>
    <mergeCell ref="AL33:AL35"/>
    <mergeCell ref="AA36:AA38"/>
    <mergeCell ref="AL36:AL38"/>
    <mergeCell ref="AL26:AL28"/>
    <mergeCell ref="AA29:AA31"/>
    <mergeCell ref="AL29:AL31"/>
    <mergeCell ref="Z11:Z25"/>
    <mergeCell ref="AA11:AA13"/>
    <mergeCell ref="AK11:AK25"/>
    <mergeCell ref="AL11:AL13"/>
    <mergeCell ref="AA14:AA16"/>
    <mergeCell ref="AL14:AL16"/>
    <mergeCell ref="AA17:AA19"/>
    <mergeCell ref="AL17:AL19"/>
    <mergeCell ref="AA20:AA22"/>
    <mergeCell ref="AL20:AL22"/>
    <mergeCell ref="AA23:AA25"/>
    <mergeCell ref="AL23:AL25"/>
    <mergeCell ref="Z26:Z32"/>
    <mergeCell ref="Z1:AP1"/>
    <mergeCell ref="Z3:AL4"/>
    <mergeCell ref="Z7:AA7"/>
    <mergeCell ref="AK7:AL7"/>
    <mergeCell ref="Z8:AA10"/>
    <mergeCell ref="AK8:AL10"/>
  </mergeCells>
  <dataValidations count="2">
    <dataValidation type="list" allowBlank="1" showInputMessage="1" showErrorMessage="1" sqref="AA5">
      <formula1>$A$2:$A$5</formula1>
    </dataValidation>
    <dataValidation type="list" allowBlank="1" showInputMessage="1" showErrorMessage="1" sqref="Y4">
      <formula1>$B$3:$B$6</formula1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zoomScaleNormal="100" workbookViewId="0">
      <selection activeCell="E20" sqref="E20"/>
    </sheetView>
  </sheetViews>
  <sheetFormatPr defaultColWidth="0" defaultRowHeight="14.4" zeroHeight="1" x14ac:dyDescent="0.3"/>
  <cols>
    <col min="1" max="1" width="9.109375" style="350" customWidth="1"/>
    <col min="2" max="2" width="20.6640625" style="350" customWidth="1"/>
    <col min="3" max="3" width="58.44140625" style="350" bestFit="1" customWidth="1"/>
    <col min="4" max="9" width="9.109375" style="350" customWidth="1"/>
    <col min="10" max="10" width="20" style="350" customWidth="1"/>
    <col min="11" max="11" width="87.44140625" style="350" bestFit="1" customWidth="1"/>
    <col min="12" max="14" width="9.109375" style="591" customWidth="1"/>
    <col min="15" max="17" width="9.109375" style="350" customWidth="1"/>
    <col min="18" max="16384" width="9.109375" style="350" hidden="1"/>
  </cols>
  <sheetData>
    <row r="1" spans="2:14" ht="15" x14ac:dyDescent="0.25">
      <c r="B1" s="861" t="s">
        <v>796</v>
      </c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</row>
    <row r="2" spans="2:14" ht="15.75" thickBot="1" x14ac:dyDescent="0.3">
      <c r="L2" s="666"/>
      <c r="M2" s="666"/>
      <c r="N2" s="666"/>
    </row>
    <row r="3" spans="2:14" ht="15" x14ac:dyDescent="0.25">
      <c r="B3" s="893" t="s">
        <v>559</v>
      </c>
      <c r="C3" s="894"/>
      <c r="D3" s="507" t="s">
        <v>3</v>
      </c>
      <c r="E3" s="507" t="s">
        <v>112</v>
      </c>
      <c r="F3" s="508" t="s">
        <v>124</v>
      </c>
      <c r="G3" s="363"/>
      <c r="H3" s="363"/>
      <c r="J3" s="680"/>
      <c r="K3" s="681"/>
      <c r="L3" s="682" t="s">
        <v>3</v>
      </c>
      <c r="M3" s="682" t="s">
        <v>112</v>
      </c>
      <c r="N3" s="683" t="s">
        <v>124</v>
      </c>
    </row>
    <row r="4" spans="2:14" ht="15" x14ac:dyDescent="0.25">
      <c r="B4" s="667"/>
      <c r="C4" s="668" t="s">
        <v>740</v>
      </c>
      <c r="D4" s="669">
        <v>0.51028752308098124</v>
      </c>
      <c r="E4" s="669">
        <v>0.49979857660803007</v>
      </c>
      <c r="F4" s="670">
        <v>0.51380015333503704</v>
      </c>
      <c r="J4" s="684"/>
      <c r="K4" s="276" t="s">
        <v>723</v>
      </c>
      <c r="L4" s="685">
        <v>7580</v>
      </c>
      <c r="M4" s="685">
        <v>7445</v>
      </c>
      <c r="N4" s="686">
        <v>7825</v>
      </c>
    </row>
    <row r="5" spans="2:14" x14ac:dyDescent="0.3">
      <c r="B5" s="856" t="s">
        <v>471</v>
      </c>
      <c r="C5" s="671" t="s">
        <v>154</v>
      </c>
      <c r="D5" s="488">
        <v>0.23340248962655602</v>
      </c>
      <c r="E5" s="488">
        <v>0.22300026932399677</v>
      </c>
      <c r="F5" s="489">
        <v>0.24819337154248691</v>
      </c>
      <c r="J5" s="687"/>
      <c r="K5" s="293" t="s">
        <v>722</v>
      </c>
      <c r="L5" s="688">
        <v>3870</v>
      </c>
      <c r="M5" s="688">
        <v>3720</v>
      </c>
      <c r="N5" s="689">
        <v>4020</v>
      </c>
    </row>
    <row r="6" spans="2:14" x14ac:dyDescent="0.3">
      <c r="B6" s="855"/>
      <c r="C6" s="672" t="s">
        <v>103</v>
      </c>
      <c r="D6" s="300">
        <v>0.21524896265560167</v>
      </c>
      <c r="E6" s="300">
        <v>0.20926474548882307</v>
      </c>
      <c r="F6" s="491">
        <v>0.18863692997757289</v>
      </c>
      <c r="J6" s="531" t="s">
        <v>724</v>
      </c>
      <c r="K6" s="293"/>
      <c r="L6" s="688"/>
      <c r="M6" s="688"/>
      <c r="N6" s="689"/>
    </row>
    <row r="7" spans="2:14" x14ac:dyDescent="0.3">
      <c r="B7" s="855"/>
      <c r="C7" s="672" t="s">
        <v>104</v>
      </c>
      <c r="D7" s="300">
        <v>0.2033195020746888</v>
      </c>
      <c r="E7" s="300">
        <v>0.18825747374091031</v>
      </c>
      <c r="F7" s="491">
        <v>0.18464988786444056</v>
      </c>
      <c r="J7" s="856" t="s">
        <v>471</v>
      </c>
      <c r="K7" s="690" t="s">
        <v>154</v>
      </c>
      <c r="L7" s="685">
        <v>900</v>
      </c>
      <c r="M7" s="685">
        <v>830</v>
      </c>
      <c r="N7" s="686">
        <v>995</v>
      </c>
    </row>
    <row r="8" spans="2:14" x14ac:dyDescent="0.3">
      <c r="B8" s="855"/>
      <c r="C8" s="672" t="s">
        <v>155</v>
      </c>
      <c r="D8" s="300">
        <v>0.1654564315352697</v>
      </c>
      <c r="E8" s="300">
        <v>0.18340964179908431</v>
      </c>
      <c r="F8" s="491">
        <v>0.19137802143035135</v>
      </c>
      <c r="J8" s="855"/>
      <c r="K8" s="318" t="s">
        <v>103</v>
      </c>
      <c r="L8" s="691">
        <v>830</v>
      </c>
      <c r="M8" s="691">
        <v>775</v>
      </c>
      <c r="N8" s="692">
        <v>755</v>
      </c>
    </row>
    <row r="9" spans="2:14" x14ac:dyDescent="0.3">
      <c r="B9" s="855"/>
      <c r="C9" s="672" t="s">
        <v>134</v>
      </c>
      <c r="D9" s="300">
        <v>0.18257261410788381</v>
      </c>
      <c r="E9" s="300">
        <v>0.19606786964718556</v>
      </c>
      <c r="F9" s="491">
        <v>0.18714178918514826</v>
      </c>
      <c r="J9" s="855"/>
      <c r="K9" s="318" t="s">
        <v>104</v>
      </c>
      <c r="L9" s="691">
        <v>785</v>
      </c>
      <c r="M9" s="691">
        <v>700</v>
      </c>
      <c r="N9" s="692">
        <v>740</v>
      </c>
    </row>
    <row r="10" spans="2:14" x14ac:dyDescent="0.3">
      <c r="B10" s="858"/>
      <c r="C10" s="673" t="s">
        <v>725</v>
      </c>
      <c r="D10" s="674"/>
      <c r="E10" s="674"/>
      <c r="F10" s="675"/>
      <c r="G10" s="382"/>
      <c r="J10" s="855"/>
      <c r="K10" s="318" t="s">
        <v>155</v>
      </c>
      <c r="L10" s="691">
        <v>640</v>
      </c>
      <c r="M10" s="691">
        <v>680</v>
      </c>
      <c r="N10" s="692">
        <v>770</v>
      </c>
    </row>
    <row r="11" spans="2:14" x14ac:dyDescent="0.3">
      <c r="B11" s="856" t="s">
        <v>164</v>
      </c>
      <c r="C11" s="671" t="s">
        <v>98</v>
      </c>
      <c r="D11" s="488">
        <v>0.4962522615662962</v>
      </c>
      <c r="E11" s="488">
        <v>0.51719505642127883</v>
      </c>
      <c r="F11" s="489">
        <v>0.47674707784133302</v>
      </c>
      <c r="J11" s="855"/>
      <c r="K11" s="318" t="s">
        <v>134</v>
      </c>
      <c r="L11" s="691">
        <v>705</v>
      </c>
      <c r="M11" s="691">
        <v>730</v>
      </c>
      <c r="N11" s="692">
        <v>750</v>
      </c>
    </row>
    <row r="12" spans="2:14" x14ac:dyDescent="0.3">
      <c r="B12" s="855"/>
      <c r="C12" s="672" t="s">
        <v>99</v>
      </c>
      <c r="D12" s="300">
        <v>0.5037477384337038</v>
      </c>
      <c r="E12" s="300">
        <v>0.48253627082213862</v>
      </c>
      <c r="F12" s="491">
        <v>0.52300422780402889</v>
      </c>
      <c r="J12" s="858"/>
      <c r="K12" s="693" t="s">
        <v>472</v>
      </c>
      <c r="L12" s="688">
        <v>15</v>
      </c>
      <c r="M12" s="688">
        <v>10</v>
      </c>
      <c r="N12" s="689">
        <v>10</v>
      </c>
    </row>
    <row r="13" spans="2:14" x14ac:dyDescent="0.3">
      <c r="B13" s="855"/>
      <c r="C13" s="673" t="s">
        <v>504</v>
      </c>
      <c r="D13" s="674"/>
      <c r="E13" s="674"/>
      <c r="F13" s="675"/>
      <c r="J13" s="856" t="s">
        <v>164</v>
      </c>
      <c r="K13" s="690" t="s">
        <v>98</v>
      </c>
      <c r="L13" s="685">
        <v>1920</v>
      </c>
      <c r="M13" s="685">
        <v>1925</v>
      </c>
      <c r="N13" s="686">
        <v>1915</v>
      </c>
    </row>
    <row r="14" spans="2:14" x14ac:dyDescent="0.3">
      <c r="B14" s="856" t="s">
        <v>477</v>
      </c>
      <c r="C14" s="671" t="s">
        <v>301</v>
      </c>
      <c r="D14" s="488">
        <v>0.43344533471181185</v>
      </c>
      <c r="E14" s="488">
        <v>0.4325631380977969</v>
      </c>
      <c r="F14" s="489">
        <v>0.42327779159413081</v>
      </c>
      <c r="J14" s="855"/>
      <c r="K14" s="318" t="s">
        <v>99</v>
      </c>
      <c r="L14" s="691">
        <v>1950</v>
      </c>
      <c r="M14" s="691">
        <v>1795</v>
      </c>
      <c r="N14" s="692">
        <v>2105</v>
      </c>
    </row>
    <row r="15" spans="2:14" x14ac:dyDescent="0.3">
      <c r="B15" s="855"/>
      <c r="C15" s="676" t="s">
        <v>529</v>
      </c>
      <c r="D15" s="674">
        <v>0.56655466528818821</v>
      </c>
      <c r="E15" s="674">
        <v>0.5674368619022031</v>
      </c>
      <c r="F15" s="675">
        <v>0.57672220840586919</v>
      </c>
      <c r="J15" s="858"/>
      <c r="K15" s="693" t="s">
        <v>475</v>
      </c>
      <c r="L15" s="688">
        <v>0</v>
      </c>
      <c r="M15" s="688" t="s">
        <v>137</v>
      </c>
      <c r="N15" s="689" t="s">
        <v>137</v>
      </c>
    </row>
    <row r="16" spans="2:14" x14ac:dyDescent="0.3">
      <c r="B16" s="856" t="s">
        <v>484</v>
      </c>
      <c r="C16" s="672" t="s">
        <v>530</v>
      </c>
      <c r="D16" s="488">
        <v>9.8216593434996124E-3</v>
      </c>
      <c r="E16" s="488">
        <v>1.2090274046211715E-2</v>
      </c>
      <c r="F16" s="489">
        <v>1.2434717731907486E-2</v>
      </c>
      <c r="J16" s="856" t="s">
        <v>477</v>
      </c>
      <c r="K16" s="690" t="s">
        <v>301</v>
      </c>
      <c r="L16" s="685">
        <v>1675</v>
      </c>
      <c r="M16" s="685">
        <v>1610</v>
      </c>
      <c r="N16" s="686">
        <v>1700</v>
      </c>
    </row>
    <row r="17" spans="2:14" x14ac:dyDescent="0.3">
      <c r="B17" s="855"/>
      <c r="C17" s="672" t="s">
        <v>531</v>
      </c>
      <c r="D17" s="300">
        <v>1.7317136210907212E-2</v>
      </c>
      <c r="E17" s="300">
        <v>2.7404621171413217E-2</v>
      </c>
      <c r="F17" s="491">
        <v>2.685899030092017E-2</v>
      </c>
      <c r="J17" s="858"/>
      <c r="K17" s="693" t="s">
        <v>529</v>
      </c>
      <c r="L17" s="688">
        <v>2190</v>
      </c>
      <c r="M17" s="688">
        <v>2110</v>
      </c>
      <c r="N17" s="689">
        <v>2320</v>
      </c>
    </row>
    <row r="18" spans="2:14" x14ac:dyDescent="0.3">
      <c r="B18" s="855"/>
      <c r="C18" s="672" t="s">
        <v>532</v>
      </c>
      <c r="D18" s="300">
        <v>4.1354355130524684E-3</v>
      </c>
      <c r="E18" s="300">
        <v>5.6421278882321331E-3</v>
      </c>
      <c r="F18" s="491">
        <v>6.7147475752300425E-3</v>
      </c>
      <c r="J18" s="856" t="s">
        <v>484</v>
      </c>
      <c r="K18" s="690" t="s">
        <v>530</v>
      </c>
      <c r="L18" s="685">
        <v>40</v>
      </c>
      <c r="M18" s="685">
        <v>45</v>
      </c>
      <c r="N18" s="686">
        <v>50</v>
      </c>
    </row>
    <row r="19" spans="2:14" x14ac:dyDescent="0.3">
      <c r="B19" s="855"/>
      <c r="C19" s="672" t="s">
        <v>533</v>
      </c>
      <c r="D19" s="300">
        <v>5.686223830447144E-3</v>
      </c>
      <c r="E19" s="300">
        <v>9.134873723804407E-3</v>
      </c>
      <c r="F19" s="491">
        <v>9.9477741855259882E-3</v>
      </c>
      <c r="J19" s="855"/>
      <c r="K19" s="318" t="s">
        <v>531</v>
      </c>
      <c r="L19" s="691">
        <v>65</v>
      </c>
      <c r="M19" s="691">
        <v>100</v>
      </c>
      <c r="N19" s="692">
        <v>110</v>
      </c>
    </row>
    <row r="20" spans="2:14" x14ac:dyDescent="0.3">
      <c r="B20" s="855"/>
      <c r="C20" s="672" t="s">
        <v>534</v>
      </c>
      <c r="D20" s="300">
        <v>5.6603773584905662E-2</v>
      </c>
      <c r="E20" s="300">
        <v>5.051047823750672E-2</v>
      </c>
      <c r="F20" s="491">
        <v>5.6453618502859987E-2</v>
      </c>
      <c r="J20" s="855"/>
      <c r="K20" s="318" t="s">
        <v>532</v>
      </c>
      <c r="L20" s="691">
        <v>15</v>
      </c>
      <c r="M20" s="691">
        <v>20</v>
      </c>
      <c r="N20" s="692">
        <v>25</v>
      </c>
    </row>
    <row r="21" spans="2:14" x14ac:dyDescent="0.3">
      <c r="B21" s="855"/>
      <c r="C21" s="672" t="s">
        <v>535</v>
      </c>
      <c r="D21" s="300">
        <v>1.0338588782631171E-3</v>
      </c>
      <c r="E21" s="300">
        <v>2.1493820526598604E-3</v>
      </c>
      <c r="F21" s="491">
        <v>2.486943546381497E-3</v>
      </c>
      <c r="J21" s="855"/>
      <c r="K21" s="318" t="s">
        <v>553</v>
      </c>
      <c r="L21" s="691">
        <v>20</v>
      </c>
      <c r="M21" s="691">
        <v>35</v>
      </c>
      <c r="N21" s="692">
        <v>40</v>
      </c>
    </row>
    <row r="22" spans="2:14" x14ac:dyDescent="0.3">
      <c r="B22" s="855"/>
      <c r="C22" s="672" t="s">
        <v>536</v>
      </c>
      <c r="D22" s="300">
        <v>2.3261824760920135E-3</v>
      </c>
      <c r="E22" s="300">
        <v>3.4927458355722731E-3</v>
      </c>
      <c r="F22" s="491">
        <v>2.9843322556577967E-3</v>
      </c>
      <c r="J22" s="855"/>
      <c r="K22" s="318" t="s">
        <v>534</v>
      </c>
      <c r="L22" s="691">
        <v>220</v>
      </c>
      <c r="M22" s="691">
        <v>190</v>
      </c>
      <c r="N22" s="692">
        <v>225</v>
      </c>
    </row>
    <row r="23" spans="2:14" x14ac:dyDescent="0.3">
      <c r="B23" s="855"/>
      <c r="C23" s="672" t="s">
        <v>537</v>
      </c>
      <c r="D23" s="300">
        <v>1.0338588782631171E-2</v>
      </c>
      <c r="E23" s="300">
        <v>1.3433637829124127E-2</v>
      </c>
      <c r="F23" s="491">
        <v>1.1937329022631187E-2</v>
      </c>
      <c r="J23" s="855"/>
      <c r="K23" s="318" t="s">
        <v>535</v>
      </c>
      <c r="L23" s="691">
        <v>5</v>
      </c>
      <c r="M23" s="691">
        <v>10</v>
      </c>
      <c r="N23" s="692">
        <v>10</v>
      </c>
    </row>
    <row r="24" spans="2:14" x14ac:dyDescent="0.3">
      <c r="B24" s="855"/>
      <c r="C24" s="672" t="s">
        <v>538</v>
      </c>
      <c r="D24" s="300">
        <v>5.9446885500129233E-3</v>
      </c>
      <c r="E24" s="300">
        <v>4.8361096184846852E-3</v>
      </c>
      <c r="F24" s="491">
        <v>7.4608306391444916E-3</v>
      </c>
      <c r="J24" s="855"/>
      <c r="K24" s="318" t="s">
        <v>536</v>
      </c>
      <c r="L24" s="691">
        <v>10</v>
      </c>
      <c r="M24" s="691">
        <v>15</v>
      </c>
      <c r="N24" s="692">
        <v>10</v>
      </c>
    </row>
    <row r="25" spans="2:14" x14ac:dyDescent="0.3">
      <c r="B25" s="855"/>
      <c r="C25" s="672" t="s">
        <v>555</v>
      </c>
      <c r="D25" s="300">
        <v>0.8867924528301887</v>
      </c>
      <c r="E25" s="300">
        <v>0.87130574959699092</v>
      </c>
      <c r="F25" s="491">
        <v>0.86272071623974134</v>
      </c>
      <c r="J25" s="855"/>
      <c r="K25" s="318" t="s">
        <v>554</v>
      </c>
      <c r="L25" s="691">
        <v>40</v>
      </c>
      <c r="M25" s="691">
        <v>50</v>
      </c>
      <c r="N25" s="692">
        <v>50</v>
      </c>
    </row>
    <row r="26" spans="2:14" x14ac:dyDescent="0.3">
      <c r="B26" s="855"/>
      <c r="C26" s="672" t="s">
        <v>495</v>
      </c>
      <c r="D26" s="300">
        <v>0.11320754716981132</v>
      </c>
      <c r="E26" s="300">
        <v>0.12869425040300914</v>
      </c>
      <c r="F26" s="491">
        <v>0.13727928376025864</v>
      </c>
      <c r="J26" s="855"/>
      <c r="K26" s="318" t="s">
        <v>538</v>
      </c>
      <c r="L26" s="691">
        <v>25</v>
      </c>
      <c r="M26" s="691">
        <v>20</v>
      </c>
      <c r="N26" s="692">
        <v>30</v>
      </c>
    </row>
    <row r="27" spans="2:14" x14ac:dyDescent="0.3">
      <c r="B27" s="858"/>
      <c r="C27" s="672" t="s">
        <v>496</v>
      </c>
      <c r="D27" s="674">
        <v>0.8867924528301887</v>
      </c>
      <c r="E27" s="674">
        <v>0.87130574959699092</v>
      </c>
      <c r="F27" s="675">
        <v>0.86272071623974134</v>
      </c>
      <c r="J27" s="855"/>
      <c r="K27" s="318" t="s">
        <v>555</v>
      </c>
      <c r="L27" s="691">
        <v>3430</v>
      </c>
      <c r="M27" s="691">
        <v>3245</v>
      </c>
      <c r="N27" s="692">
        <v>3470</v>
      </c>
    </row>
    <row r="28" spans="2:14" x14ac:dyDescent="0.3">
      <c r="B28" s="856" t="s">
        <v>133</v>
      </c>
      <c r="C28" s="671" t="s">
        <v>169</v>
      </c>
      <c r="D28" s="488">
        <v>5.2468338071853193E-2</v>
      </c>
      <c r="E28" s="488">
        <v>5.5615260612573887E-2</v>
      </c>
      <c r="F28" s="489">
        <v>5.9686645113155933E-2</v>
      </c>
      <c r="J28" s="855"/>
      <c r="K28" s="318" t="s">
        <v>495</v>
      </c>
      <c r="L28" s="691">
        <v>440</v>
      </c>
      <c r="M28" s="691">
        <v>480</v>
      </c>
      <c r="N28" s="692">
        <v>550</v>
      </c>
    </row>
    <row r="29" spans="2:14" x14ac:dyDescent="0.3">
      <c r="B29" s="855"/>
      <c r="C29" s="672" t="s">
        <v>170</v>
      </c>
      <c r="D29" s="300">
        <v>1.5507883173946756E-2</v>
      </c>
      <c r="E29" s="300">
        <v>1.8001074691026329E-2</v>
      </c>
      <c r="F29" s="491">
        <v>2.0890325789604577E-2</v>
      </c>
      <c r="J29" s="858"/>
      <c r="K29" s="693" t="s">
        <v>496</v>
      </c>
      <c r="L29" s="688">
        <v>3430</v>
      </c>
      <c r="M29" s="688">
        <v>3245</v>
      </c>
      <c r="N29" s="689">
        <v>3470</v>
      </c>
    </row>
    <row r="30" spans="2:14" x14ac:dyDescent="0.3">
      <c r="B30" s="855"/>
      <c r="C30" s="672" t="s">
        <v>497</v>
      </c>
      <c r="D30" s="300">
        <v>1.4732489015249418E-2</v>
      </c>
      <c r="E30" s="300">
        <v>1.5314347125201504E-2</v>
      </c>
      <c r="F30" s="491">
        <v>1.4424272569012683E-2</v>
      </c>
      <c r="J30" s="856" t="s">
        <v>133</v>
      </c>
      <c r="K30" s="690" t="s">
        <v>169</v>
      </c>
      <c r="L30" s="685">
        <v>205</v>
      </c>
      <c r="M30" s="685">
        <v>205</v>
      </c>
      <c r="N30" s="686">
        <v>240</v>
      </c>
    </row>
    <row r="31" spans="2:14" x14ac:dyDescent="0.3">
      <c r="B31" s="855"/>
      <c r="C31" s="672" t="s">
        <v>171</v>
      </c>
      <c r="D31" s="300">
        <v>5.1692943913155855E-3</v>
      </c>
      <c r="E31" s="300">
        <v>5.9108006448146157E-3</v>
      </c>
      <c r="F31" s="491">
        <v>5.9686645113155934E-3</v>
      </c>
      <c r="J31" s="855"/>
      <c r="K31" s="318" t="s">
        <v>170</v>
      </c>
      <c r="L31" s="691">
        <v>60</v>
      </c>
      <c r="M31" s="691">
        <v>65</v>
      </c>
      <c r="N31" s="692">
        <v>85</v>
      </c>
    </row>
    <row r="32" spans="2:14" x14ac:dyDescent="0.3">
      <c r="B32" s="855"/>
      <c r="C32" s="672" t="s">
        <v>166</v>
      </c>
      <c r="D32" s="300">
        <v>0.90514344791935897</v>
      </c>
      <c r="E32" s="300">
        <v>0.90032240730789903</v>
      </c>
      <c r="F32" s="491">
        <v>0.89430489927878642</v>
      </c>
      <c r="J32" s="855"/>
      <c r="K32" s="318" t="s">
        <v>497</v>
      </c>
      <c r="L32" s="691">
        <v>55</v>
      </c>
      <c r="M32" s="691">
        <v>55</v>
      </c>
      <c r="N32" s="692">
        <v>60</v>
      </c>
    </row>
    <row r="33" spans="2:14" x14ac:dyDescent="0.3">
      <c r="B33" s="855"/>
      <c r="C33" s="672" t="s">
        <v>172</v>
      </c>
      <c r="D33" s="300">
        <v>8.7878004652364949E-2</v>
      </c>
      <c r="E33" s="300">
        <v>9.4841483073616339E-2</v>
      </c>
      <c r="F33" s="491">
        <v>0.10096990798308879</v>
      </c>
      <c r="J33" s="855"/>
      <c r="K33" s="318" t="s">
        <v>171</v>
      </c>
      <c r="L33" s="691">
        <v>20</v>
      </c>
      <c r="M33" s="691">
        <v>20</v>
      </c>
      <c r="N33" s="692">
        <v>25</v>
      </c>
    </row>
    <row r="34" spans="2:14" x14ac:dyDescent="0.3">
      <c r="B34" s="858"/>
      <c r="C34" s="673" t="s">
        <v>500</v>
      </c>
      <c r="D34" s="293"/>
      <c r="E34" s="293"/>
      <c r="F34" s="677"/>
      <c r="J34" s="855"/>
      <c r="K34" s="318" t="s">
        <v>166</v>
      </c>
      <c r="L34" s="691">
        <v>3500</v>
      </c>
      <c r="M34" s="691">
        <v>3350</v>
      </c>
      <c r="N34" s="692">
        <v>3595</v>
      </c>
    </row>
    <row r="35" spans="2:14" x14ac:dyDescent="0.3">
      <c r="B35" s="856" t="s">
        <v>519</v>
      </c>
      <c r="C35" s="678" t="s">
        <v>179</v>
      </c>
      <c r="D35" s="488">
        <v>6.2031532695787026E-3</v>
      </c>
      <c r="E35" s="488">
        <v>6.1794734013970983E-3</v>
      </c>
      <c r="F35" s="489">
        <v>8.2069137030589406E-3</v>
      </c>
      <c r="J35" s="855"/>
      <c r="K35" s="318" t="s">
        <v>172</v>
      </c>
      <c r="L35" s="691">
        <v>340</v>
      </c>
      <c r="M35" s="691">
        <v>355</v>
      </c>
      <c r="N35" s="692">
        <v>405</v>
      </c>
    </row>
    <row r="36" spans="2:14" ht="15" thickBot="1" x14ac:dyDescent="0.35">
      <c r="B36" s="857"/>
      <c r="C36" s="679" t="s">
        <v>180</v>
      </c>
      <c r="D36" s="501">
        <v>0.99379684673042135</v>
      </c>
      <c r="E36" s="501">
        <v>0.99382052659860287</v>
      </c>
      <c r="F36" s="502">
        <v>0.99179308629694107</v>
      </c>
      <c r="J36" s="858"/>
      <c r="K36" s="694" t="s">
        <v>500</v>
      </c>
      <c r="L36" s="688"/>
      <c r="M36" s="688"/>
      <c r="N36" s="689"/>
    </row>
    <row r="37" spans="2:14" x14ac:dyDescent="0.3">
      <c r="J37" s="856" t="s">
        <v>502</v>
      </c>
      <c r="K37" s="690" t="s">
        <v>179</v>
      </c>
      <c r="L37" s="685">
        <v>25</v>
      </c>
      <c r="M37" s="685">
        <v>25</v>
      </c>
      <c r="N37" s="686">
        <v>35</v>
      </c>
    </row>
    <row r="38" spans="2:14" ht="15" thickBot="1" x14ac:dyDescent="0.35">
      <c r="J38" s="857"/>
      <c r="K38" s="695" t="s">
        <v>180</v>
      </c>
      <c r="L38" s="696">
        <v>3845</v>
      </c>
      <c r="M38" s="696">
        <v>3700</v>
      </c>
      <c r="N38" s="697">
        <v>3990</v>
      </c>
    </row>
    <row r="39" spans="2:14" x14ac:dyDescent="0.3">
      <c r="C39" s="360"/>
      <c r="D39" s="360"/>
      <c r="E39" s="360"/>
    </row>
    <row r="40" spans="2:14" x14ac:dyDescent="0.3">
      <c r="C40" s="360"/>
      <c r="D40" s="360"/>
      <c r="E40" s="455" t="s">
        <v>118</v>
      </c>
    </row>
    <row r="41" spans="2:14" x14ac:dyDescent="0.3">
      <c r="C41" s="360"/>
      <c r="D41" s="360"/>
      <c r="E41" s="393" t="s">
        <v>804</v>
      </c>
    </row>
    <row r="42" spans="2:14" x14ac:dyDescent="0.3">
      <c r="C42" s="360"/>
      <c r="D42" s="360"/>
      <c r="E42" s="393" t="s">
        <v>799</v>
      </c>
    </row>
    <row r="43" spans="2:14" x14ac:dyDescent="0.3">
      <c r="C43" s="360"/>
      <c r="D43" s="360"/>
      <c r="E43" s="393" t="s">
        <v>800</v>
      </c>
    </row>
    <row r="44" spans="2:14" x14ac:dyDescent="0.3">
      <c r="C44" s="360"/>
      <c r="D44" s="360"/>
      <c r="E44" s="360"/>
      <c r="L44" s="666"/>
      <c r="M44" s="666"/>
      <c r="N44" s="666"/>
    </row>
    <row r="45" spans="2:14" ht="15" hidden="1" x14ac:dyDescent="0.25">
      <c r="C45" s="360"/>
      <c r="D45" s="360"/>
      <c r="E45" s="360"/>
      <c r="L45" s="666"/>
      <c r="M45" s="666"/>
      <c r="N45" s="666"/>
    </row>
    <row r="46" spans="2:14" ht="15" hidden="1" x14ac:dyDescent="0.25">
      <c r="L46" s="666"/>
      <c r="M46" s="666"/>
      <c r="N46" s="666"/>
    </row>
    <row r="47" spans="2:14" ht="15" hidden="1" x14ac:dyDescent="0.25">
      <c r="L47" s="666"/>
      <c r="M47" s="666"/>
      <c r="N47" s="666"/>
    </row>
    <row r="48" spans="2:14" ht="15" hidden="1" x14ac:dyDescent="0.25">
      <c r="L48" s="666"/>
      <c r="M48" s="666"/>
      <c r="N48" s="666"/>
    </row>
    <row r="49" spans="12:14" ht="15" hidden="1" x14ac:dyDescent="0.25">
      <c r="L49" s="666"/>
      <c r="M49" s="666"/>
      <c r="N49" s="666"/>
    </row>
    <row r="50" spans="12:14" ht="15" hidden="1" x14ac:dyDescent="0.25">
      <c r="L50" s="666"/>
      <c r="M50" s="666"/>
      <c r="N50" s="666"/>
    </row>
    <row r="51" spans="12:14" ht="15" hidden="1" x14ac:dyDescent="0.25">
      <c r="L51" s="666"/>
      <c r="M51" s="666"/>
      <c r="N51" s="666"/>
    </row>
    <row r="52" spans="12:14" ht="15" hidden="1" x14ac:dyDescent="0.25">
      <c r="L52" s="666"/>
      <c r="M52" s="666"/>
      <c r="N52" s="666"/>
    </row>
    <row r="53" spans="12:14" ht="15" hidden="1" x14ac:dyDescent="0.25">
      <c r="L53" s="666"/>
      <c r="M53" s="666"/>
      <c r="N53" s="666"/>
    </row>
    <row r="54" spans="12:14" ht="15" hidden="1" x14ac:dyDescent="0.25">
      <c r="L54" s="666"/>
      <c r="M54" s="666"/>
      <c r="N54" s="666"/>
    </row>
    <row r="55" spans="12:14" ht="15" hidden="1" x14ac:dyDescent="0.25">
      <c r="L55" s="666"/>
      <c r="M55" s="666"/>
      <c r="N55" s="666"/>
    </row>
    <row r="56" spans="12:14" ht="15" hidden="1" x14ac:dyDescent="0.25">
      <c r="L56" s="666"/>
      <c r="M56" s="666"/>
      <c r="N56" s="666"/>
    </row>
    <row r="57" spans="12:14" ht="15" hidden="1" x14ac:dyDescent="0.25">
      <c r="L57" s="666"/>
      <c r="M57" s="666"/>
      <c r="N57" s="666"/>
    </row>
    <row r="58" spans="12:14" ht="15" hidden="1" x14ac:dyDescent="0.25">
      <c r="L58" s="666"/>
      <c r="M58" s="666"/>
      <c r="N58" s="666"/>
    </row>
    <row r="59" spans="12:14" ht="15" hidden="1" x14ac:dyDescent="0.25">
      <c r="L59" s="666"/>
      <c r="M59" s="666"/>
      <c r="N59" s="666"/>
    </row>
    <row r="60" spans="12:14" ht="15" hidden="1" x14ac:dyDescent="0.25">
      <c r="L60" s="666"/>
      <c r="M60" s="666"/>
      <c r="N60" s="666"/>
    </row>
    <row r="61" spans="12:14" ht="15" hidden="1" x14ac:dyDescent="0.25">
      <c r="L61" s="666"/>
      <c r="M61" s="666"/>
      <c r="N61" s="666"/>
    </row>
    <row r="62" spans="12:14" ht="15" hidden="1" x14ac:dyDescent="0.25">
      <c r="L62" s="666"/>
      <c r="M62" s="666"/>
      <c r="N62" s="666"/>
    </row>
    <row r="63" spans="12:14" ht="15" hidden="1" x14ac:dyDescent="0.25">
      <c r="L63" s="666"/>
      <c r="M63" s="666"/>
      <c r="N63" s="666"/>
    </row>
    <row r="64" spans="12:14" ht="15" hidden="1" x14ac:dyDescent="0.25">
      <c r="L64" s="666"/>
      <c r="M64" s="666"/>
      <c r="N64" s="666"/>
    </row>
    <row r="65" spans="12:14" ht="15" hidden="1" x14ac:dyDescent="0.25">
      <c r="L65" s="666"/>
      <c r="M65" s="666"/>
      <c r="N65" s="666"/>
    </row>
    <row r="66" spans="12:14" ht="15" hidden="1" x14ac:dyDescent="0.25">
      <c r="L66" s="666"/>
      <c r="M66" s="666"/>
      <c r="N66" s="666"/>
    </row>
    <row r="67" spans="12:14" ht="15" hidden="1" x14ac:dyDescent="0.25">
      <c r="L67" s="666"/>
      <c r="M67" s="666"/>
      <c r="N67" s="666"/>
    </row>
    <row r="68" spans="12:14" ht="15" hidden="1" x14ac:dyDescent="0.25">
      <c r="L68" s="666"/>
      <c r="M68" s="666"/>
      <c r="N68" s="666"/>
    </row>
    <row r="69" spans="12:14" ht="15" hidden="1" x14ac:dyDescent="0.25">
      <c r="L69" s="666"/>
      <c r="M69" s="666"/>
      <c r="N69" s="666"/>
    </row>
    <row r="70" spans="12:14" ht="15" hidden="1" x14ac:dyDescent="0.25">
      <c r="L70" s="666"/>
      <c r="M70" s="666"/>
      <c r="N70" s="666"/>
    </row>
    <row r="71" spans="12:14" ht="15" hidden="1" x14ac:dyDescent="0.25">
      <c r="L71" s="666"/>
      <c r="M71" s="666"/>
      <c r="N71" s="666"/>
    </row>
    <row r="72" spans="12:14" ht="15" hidden="1" x14ac:dyDescent="0.25">
      <c r="L72" s="666"/>
      <c r="M72" s="666"/>
      <c r="N72" s="666"/>
    </row>
    <row r="73" spans="12:14" ht="15" hidden="1" x14ac:dyDescent="0.25">
      <c r="L73" s="666"/>
      <c r="M73" s="666"/>
      <c r="N73" s="666"/>
    </row>
    <row r="74" spans="12:14" ht="15" hidden="1" x14ac:dyDescent="0.25">
      <c r="L74" s="666"/>
      <c r="M74" s="666"/>
      <c r="N74" s="666"/>
    </row>
    <row r="75" spans="12:14" ht="15" hidden="1" x14ac:dyDescent="0.25">
      <c r="L75" s="666"/>
      <c r="M75" s="666"/>
      <c r="N75" s="666"/>
    </row>
    <row r="76" spans="12:14" ht="15" hidden="1" x14ac:dyDescent="0.25">
      <c r="L76" s="666"/>
      <c r="M76" s="666"/>
      <c r="N76" s="666"/>
    </row>
    <row r="77" spans="12:14" ht="15" hidden="1" x14ac:dyDescent="0.25">
      <c r="L77" s="666"/>
      <c r="M77" s="666"/>
      <c r="N77" s="666"/>
    </row>
    <row r="78" spans="12:14" ht="15" hidden="1" x14ac:dyDescent="0.25">
      <c r="L78" s="666"/>
      <c r="M78" s="666"/>
      <c r="N78" s="666"/>
    </row>
    <row r="79" spans="12:14" ht="15" hidden="1" x14ac:dyDescent="0.25">
      <c r="L79" s="666"/>
      <c r="M79" s="666"/>
      <c r="N79" s="666"/>
    </row>
    <row r="80" spans="12:14" ht="15" hidden="1" x14ac:dyDescent="0.25">
      <c r="L80" s="666"/>
      <c r="M80" s="666"/>
      <c r="N80" s="666"/>
    </row>
    <row r="81" spans="12:14" ht="15" hidden="1" x14ac:dyDescent="0.25">
      <c r="L81" s="666"/>
      <c r="M81" s="666"/>
      <c r="N81" s="666"/>
    </row>
    <row r="82" spans="12:14" ht="15" hidden="1" x14ac:dyDescent="0.25">
      <c r="L82" s="666"/>
      <c r="M82" s="666"/>
      <c r="N82" s="666"/>
    </row>
    <row r="83" spans="12:14" ht="15" hidden="1" x14ac:dyDescent="0.25">
      <c r="L83" s="666"/>
      <c r="M83" s="666"/>
      <c r="N83" s="666"/>
    </row>
    <row r="84" spans="12:14" ht="15" hidden="1" x14ac:dyDescent="0.25">
      <c r="L84" s="666"/>
      <c r="M84" s="666"/>
      <c r="N84" s="666"/>
    </row>
    <row r="85" spans="12:14" ht="15" hidden="1" x14ac:dyDescent="0.25">
      <c r="L85" s="666"/>
      <c r="M85" s="666"/>
      <c r="N85" s="666"/>
    </row>
    <row r="86" spans="12:14" ht="15" hidden="1" x14ac:dyDescent="0.25">
      <c r="L86" s="666"/>
      <c r="M86" s="666"/>
      <c r="N86" s="666"/>
    </row>
    <row r="87" spans="12:14" ht="15" hidden="1" x14ac:dyDescent="0.25">
      <c r="L87" s="666"/>
      <c r="M87" s="666"/>
      <c r="N87" s="666"/>
    </row>
    <row r="88" spans="12:14" ht="15" hidden="1" x14ac:dyDescent="0.25">
      <c r="L88" s="666"/>
      <c r="M88" s="666"/>
      <c r="N88" s="666"/>
    </row>
    <row r="89" spans="12:14" ht="15" hidden="1" x14ac:dyDescent="0.25">
      <c r="L89" s="666"/>
      <c r="M89" s="666"/>
      <c r="N89" s="666"/>
    </row>
    <row r="90" spans="12:14" ht="15" hidden="1" x14ac:dyDescent="0.25">
      <c r="L90" s="666"/>
      <c r="M90" s="666"/>
      <c r="N90" s="666"/>
    </row>
    <row r="91" spans="12:14" ht="15" hidden="1" x14ac:dyDescent="0.25">
      <c r="L91" s="666"/>
      <c r="M91" s="666"/>
      <c r="N91" s="666"/>
    </row>
    <row r="92" spans="12:14" ht="15" hidden="1" x14ac:dyDescent="0.25">
      <c r="L92" s="666"/>
      <c r="M92" s="666"/>
      <c r="N92" s="666"/>
    </row>
    <row r="93" spans="12:14" ht="15" hidden="1" x14ac:dyDescent="0.25">
      <c r="L93" s="666"/>
      <c r="M93" s="666"/>
      <c r="N93" s="666"/>
    </row>
    <row r="94" spans="12:14" ht="15" hidden="1" x14ac:dyDescent="0.25">
      <c r="L94" s="666"/>
      <c r="M94" s="666"/>
      <c r="N94" s="666"/>
    </row>
    <row r="95" spans="12:14" ht="15" hidden="1" x14ac:dyDescent="0.25">
      <c r="L95" s="666"/>
      <c r="M95" s="666"/>
      <c r="N95" s="666"/>
    </row>
    <row r="96" spans="12:14" ht="15" hidden="1" x14ac:dyDescent="0.25">
      <c r="L96" s="666"/>
      <c r="M96" s="666"/>
      <c r="N96" s="666"/>
    </row>
    <row r="97" spans="12:14" ht="15" hidden="1" x14ac:dyDescent="0.25">
      <c r="L97" s="666"/>
      <c r="M97" s="666"/>
      <c r="N97" s="666"/>
    </row>
    <row r="98" spans="12:14" ht="15" hidden="1" x14ac:dyDescent="0.25">
      <c r="L98" s="666"/>
      <c r="M98" s="666"/>
      <c r="N98" s="666"/>
    </row>
    <row r="99" spans="12:14" ht="15" hidden="1" x14ac:dyDescent="0.25">
      <c r="L99" s="666"/>
      <c r="M99" s="666"/>
      <c r="N99" s="666"/>
    </row>
    <row r="100" spans="12:14" ht="15" hidden="1" x14ac:dyDescent="0.25">
      <c r="L100" s="666"/>
      <c r="M100" s="666"/>
      <c r="N100" s="666"/>
    </row>
    <row r="101" spans="12:14" ht="15" hidden="1" x14ac:dyDescent="0.25">
      <c r="L101" s="666"/>
      <c r="M101" s="666"/>
      <c r="N101" s="666"/>
    </row>
    <row r="102" spans="12:14" ht="15" hidden="1" x14ac:dyDescent="0.25">
      <c r="L102" s="666"/>
      <c r="M102" s="666"/>
      <c r="N102" s="666"/>
    </row>
    <row r="103" spans="12:14" ht="15" hidden="1" x14ac:dyDescent="0.25">
      <c r="L103" s="666"/>
      <c r="M103" s="666"/>
      <c r="N103" s="666"/>
    </row>
    <row r="104" spans="12:14" ht="15" hidden="1" x14ac:dyDescent="0.25">
      <c r="L104" s="666"/>
      <c r="M104" s="666"/>
      <c r="N104" s="666"/>
    </row>
    <row r="105" spans="12:14" ht="15" hidden="1" x14ac:dyDescent="0.25">
      <c r="L105" s="666"/>
      <c r="M105" s="666"/>
      <c r="N105" s="666"/>
    </row>
    <row r="106" spans="12:14" ht="15" hidden="1" x14ac:dyDescent="0.25">
      <c r="L106" s="666"/>
      <c r="M106" s="666"/>
      <c r="N106" s="666"/>
    </row>
    <row r="107" spans="12:14" ht="15" hidden="1" x14ac:dyDescent="0.25">
      <c r="L107" s="666"/>
      <c r="M107" s="666"/>
      <c r="N107" s="666"/>
    </row>
    <row r="108" spans="12:14" ht="15" hidden="1" x14ac:dyDescent="0.25">
      <c r="L108" s="666"/>
      <c r="M108" s="666"/>
      <c r="N108" s="666"/>
    </row>
    <row r="109" spans="12:14" ht="15" hidden="1" x14ac:dyDescent="0.25">
      <c r="L109" s="666"/>
      <c r="M109" s="666"/>
      <c r="N109" s="666"/>
    </row>
    <row r="110" spans="12:14" ht="15" hidden="1" x14ac:dyDescent="0.25">
      <c r="L110" s="666"/>
      <c r="M110" s="666"/>
      <c r="N110" s="666"/>
    </row>
    <row r="111" spans="12:14" ht="15" hidden="1" x14ac:dyDescent="0.25">
      <c r="L111" s="666"/>
      <c r="M111" s="666"/>
      <c r="N111" s="666"/>
    </row>
    <row r="112" spans="12:14" ht="15" hidden="1" x14ac:dyDescent="0.25">
      <c r="L112" s="666"/>
      <c r="M112" s="666"/>
      <c r="N112" s="666"/>
    </row>
  </sheetData>
  <mergeCells count="14">
    <mergeCell ref="J37:J38"/>
    <mergeCell ref="B1:N1"/>
    <mergeCell ref="B28:B34"/>
    <mergeCell ref="B35:B36"/>
    <mergeCell ref="J7:J12"/>
    <mergeCell ref="J13:J15"/>
    <mergeCell ref="J16:J17"/>
    <mergeCell ref="J18:J29"/>
    <mergeCell ref="J30:J36"/>
    <mergeCell ref="B16:B27"/>
    <mergeCell ref="B3:C3"/>
    <mergeCell ref="B5:B10"/>
    <mergeCell ref="B11:B13"/>
    <mergeCell ref="B14:B1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zoomScaleNormal="100" workbookViewId="0"/>
  </sheetViews>
  <sheetFormatPr defaultColWidth="0" defaultRowHeight="14.4" zeroHeight="1" x14ac:dyDescent="0.3"/>
  <cols>
    <col min="1" max="1" width="9.109375" style="350" customWidth="1"/>
    <col min="2" max="2" width="19.44140625" style="350" bestFit="1" customWidth="1"/>
    <col min="3" max="3" width="100.88671875" style="350" bestFit="1" customWidth="1"/>
    <col min="4" max="4" width="9.109375" style="591" customWidth="1"/>
    <col min="5" max="5" width="7.5546875" style="591" customWidth="1"/>
    <col min="6" max="7" width="9.109375" style="591" customWidth="1"/>
    <col min="8" max="9" width="9.109375" style="350" customWidth="1"/>
    <col min="10" max="10" width="19.44140625" style="350" bestFit="1" customWidth="1"/>
    <col min="11" max="11" width="100.88671875" style="350" bestFit="1" customWidth="1"/>
    <col min="12" max="15" width="9.109375" style="666" customWidth="1"/>
    <col min="16" max="18" width="9.109375" style="350" customWidth="1"/>
    <col min="19" max="16384" width="9.109375" style="350" hidden="1"/>
  </cols>
  <sheetData>
    <row r="1" spans="2:15" ht="15" x14ac:dyDescent="0.25">
      <c r="E1" s="363" t="s">
        <v>798</v>
      </c>
      <c r="K1" s="363"/>
    </row>
    <row r="2" spans="2:15" ht="15.75" thickBot="1" x14ac:dyDescent="0.3"/>
    <row r="3" spans="2:15" ht="15" x14ac:dyDescent="0.25">
      <c r="B3" s="480"/>
      <c r="C3" s="698"/>
      <c r="D3" s="507" t="s">
        <v>3</v>
      </c>
      <c r="E3" s="507" t="s">
        <v>112</v>
      </c>
      <c r="F3" s="507" t="s">
        <v>124</v>
      </c>
      <c r="G3" s="508" t="s">
        <v>135</v>
      </c>
      <c r="J3" s="832" t="s">
        <v>559</v>
      </c>
      <c r="K3" s="833"/>
      <c r="L3" s="699" t="s">
        <v>3</v>
      </c>
      <c r="M3" s="699" t="s">
        <v>112</v>
      </c>
      <c r="N3" s="699" t="s">
        <v>124</v>
      </c>
      <c r="O3" s="700" t="s">
        <v>135</v>
      </c>
    </row>
    <row r="4" spans="2:15" x14ac:dyDescent="0.3">
      <c r="B4" s="856" t="s">
        <v>471</v>
      </c>
      <c r="C4" s="690" t="s">
        <v>154</v>
      </c>
      <c r="D4" s="469">
        <v>0.12316497728067109</v>
      </c>
      <c r="E4" s="469">
        <v>0.13069687900812313</v>
      </c>
      <c r="F4" s="469">
        <v>0.13367871247186716</v>
      </c>
      <c r="G4" s="470">
        <v>0.1393543985331116</v>
      </c>
      <c r="J4" s="701"/>
      <c r="K4" s="702" t="s">
        <v>127</v>
      </c>
      <c r="L4" s="703">
        <v>22970</v>
      </c>
      <c r="M4" s="703">
        <v>23475</v>
      </c>
      <c r="N4" s="703">
        <v>23645</v>
      </c>
      <c r="O4" s="704">
        <v>23570</v>
      </c>
    </row>
    <row r="5" spans="2:15" x14ac:dyDescent="0.3">
      <c r="B5" s="855"/>
      <c r="C5" s="318" t="s">
        <v>103</v>
      </c>
      <c r="D5" s="462">
        <v>0.14426773855295352</v>
      </c>
      <c r="E5" s="462">
        <v>0.14728516460025651</v>
      </c>
      <c r="F5" s="462">
        <v>0.15389188500573273</v>
      </c>
      <c r="G5" s="463">
        <v>0.15449234574218584</v>
      </c>
      <c r="J5" s="856" t="s">
        <v>471</v>
      </c>
      <c r="K5" s="690" t="s">
        <v>154</v>
      </c>
      <c r="L5" s="685">
        <v>2820</v>
      </c>
      <c r="M5" s="685">
        <v>3055</v>
      </c>
      <c r="N5" s="685">
        <v>3150</v>
      </c>
      <c r="O5" s="686">
        <v>3270</v>
      </c>
    </row>
    <row r="6" spans="2:15" x14ac:dyDescent="0.3">
      <c r="B6" s="855"/>
      <c r="C6" s="318" t="s">
        <v>104</v>
      </c>
      <c r="D6" s="462">
        <v>0.18175463124781546</v>
      </c>
      <c r="E6" s="462">
        <v>0.18383924754168449</v>
      </c>
      <c r="F6" s="462">
        <v>0.18544311860376236</v>
      </c>
      <c r="G6" s="463">
        <v>0.18314784017739116</v>
      </c>
      <c r="J6" s="855"/>
      <c r="K6" s="318" t="s">
        <v>103</v>
      </c>
      <c r="L6" s="691">
        <v>3300</v>
      </c>
      <c r="M6" s="691">
        <v>3445</v>
      </c>
      <c r="N6" s="691">
        <v>3625</v>
      </c>
      <c r="O6" s="692">
        <v>3625</v>
      </c>
    </row>
    <row r="7" spans="2:15" x14ac:dyDescent="0.3">
      <c r="B7" s="855"/>
      <c r="C7" s="318" t="s">
        <v>155</v>
      </c>
      <c r="D7" s="462">
        <v>0.24034428521495979</v>
      </c>
      <c r="E7" s="462">
        <v>0.23531423685335615</v>
      </c>
      <c r="F7" s="462">
        <v>0.22744065565416791</v>
      </c>
      <c r="G7" s="463">
        <v>0.22540616604835614</v>
      </c>
      <c r="H7" s="382"/>
      <c r="I7" s="382"/>
      <c r="J7" s="855"/>
      <c r="K7" s="318" t="s">
        <v>104</v>
      </c>
      <c r="L7" s="691">
        <v>4160</v>
      </c>
      <c r="M7" s="691">
        <v>4300</v>
      </c>
      <c r="N7" s="691">
        <v>4365</v>
      </c>
      <c r="O7" s="692">
        <v>4295</v>
      </c>
    </row>
    <row r="8" spans="2:15" x14ac:dyDescent="0.3">
      <c r="B8" s="855"/>
      <c r="C8" s="318" t="s">
        <v>134</v>
      </c>
      <c r="D8" s="462">
        <v>0.31046836770360015</v>
      </c>
      <c r="E8" s="462">
        <v>0.30286447199657973</v>
      </c>
      <c r="F8" s="462">
        <v>0.29954562826446984</v>
      </c>
      <c r="G8" s="463">
        <v>0.29759924949895528</v>
      </c>
      <c r="J8" s="855"/>
      <c r="K8" s="318" t="s">
        <v>155</v>
      </c>
      <c r="L8" s="691">
        <v>5500</v>
      </c>
      <c r="M8" s="691">
        <v>5505</v>
      </c>
      <c r="N8" s="691">
        <v>5355</v>
      </c>
      <c r="O8" s="692">
        <v>5285</v>
      </c>
    </row>
    <row r="9" spans="2:15" x14ac:dyDescent="0.3">
      <c r="B9" s="858"/>
      <c r="C9" s="694" t="s">
        <v>725</v>
      </c>
      <c r="D9" s="475"/>
      <c r="E9" s="475"/>
      <c r="F9" s="475"/>
      <c r="G9" s="476"/>
      <c r="J9" s="855"/>
      <c r="K9" s="318" t="s">
        <v>134</v>
      </c>
      <c r="L9" s="691">
        <v>7105</v>
      </c>
      <c r="M9" s="691">
        <v>7085</v>
      </c>
      <c r="N9" s="691">
        <v>7055</v>
      </c>
      <c r="O9" s="692">
        <v>6980</v>
      </c>
    </row>
    <row r="10" spans="2:15" x14ac:dyDescent="0.3">
      <c r="B10" s="856" t="s">
        <v>164</v>
      </c>
      <c r="C10" s="690" t="s">
        <v>98</v>
      </c>
      <c r="D10" s="327">
        <v>0.40699999999999997</v>
      </c>
      <c r="E10" s="327">
        <v>0.41099999999999998</v>
      </c>
      <c r="F10" s="327">
        <v>0.40300000000000002</v>
      </c>
      <c r="G10" s="328">
        <v>0.40212449543233481</v>
      </c>
      <c r="J10" s="858"/>
      <c r="K10" s="694" t="s">
        <v>744</v>
      </c>
      <c r="L10" s="688">
        <v>80</v>
      </c>
      <c r="M10" s="688">
        <v>85</v>
      </c>
      <c r="N10" s="688">
        <v>95</v>
      </c>
      <c r="O10" s="689">
        <v>120</v>
      </c>
    </row>
    <row r="11" spans="2:15" x14ac:dyDescent="0.3">
      <c r="B11" s="855"/>
      <c r="C11" s="318" t="s">
        <v>99</v>
      </c>
      <c r="D11" s="331">
        <v>0.59199999999999997</v>
      </c>
      <c r="E11" s="331">
        <v>0.58899999999999997</v>
      </c>
      <c r="F11" s="331">
        <v>0.59699999999999998</v>
      </c>
      <c r="G11" s="332">
        <v>0.59787550456766514</v>
      </c>
      <c r="J11" s="856" t="s">
        <v>164</v>
      </c>
      <c r="K11" s="690" t="s">
        <v>98</v>
      </c>
      <c r="L11" s="685">
        <v>10</v>
      </c>
      <c r="M11" s="685">
        <v>5</v>
      </c>
      <c r="N11" s="685">
        <v>15</v>
      </c>
      <c r="O11" s="686">
        <v>9465</v>
      </c>
    </row>
    <row r="12" spans="2:15" x14ac:dyDescent="0.3">
      <c r="B12" s="858"/>
      <c r="C12" s="694" t="s">
        <v>504</v>
      </c>
      <c r="D12" s="338"/>
      <c r="E12" s="338"/>
      <c r="F12" s="338"/>
      <c r="G12" s="339"/>
      <c r="J12" s="855"/>
      <c r="K12" s="318" t="s">
        <v>99</v>
      </c>
      <c r="L12" s="691">
        <v>13600</v>
      </c>
      <c r="M12" s="691">
        <v>13830</v>
      </c>
      <c r="N12" s="691">
        <v>14105</v>
      </c>
      <c r="O12" s="692">
        <v>14070</v>
      </c>
    </row>
    <row r="13" spans="2:15" x14ac:dyDescent="0.3">
      <c r="B13" s="856" t="s">
        <v>477</v>
      </c>
      <c r="C13" s="276" t="s">
        <v>478</v>
      </c>
      <c r="D13" s="327">
        <v>0</v>
      </c>
      <c r="E13" s="327">
        <v>0</v>
      </c>
      <c r="F13" s="327">
        <v>0</v>
      </c>
      <c r="G13" s="328">
        <v>0</v>
      </c>
      <c r="J13" s="858"/>
      <c r="K13" s="693" t="s">
        <v>475</v>
      </c>
      <c r="L13" s="688">
        <v>9355</v>
      </c>
      <c r="M13" s="688">
        <v>9640</v>
      </c>
      <c r="N13" s="688">
        <v>9525</v>
      </c>
      <c r="O13" s="689">
        <v>35</v>
      </c>
    </row>
    <row r="14" spans="2:15" x14ac:dyDescent="0.3">
      <c r="B14" s="855"/>
      <c r="C14" s="282" t="s">
        <v>742</v>
      </c>
      <c r="D14" s="331">
        <v>0.23553485132134616</v>
      </c>
      <c r="E14" s="331">
        <v>0.23023513375362073</v>
      </c>
      <c r="F14" s="331">
        <v>0.23464726780578582</v>
      </c>
      <c r="G14" s="332">
        <v>0.22497984811845065</v>
      </c>
      <c r="J14" s="856" t="s">
        <v>477</v>
      </c>
      <c r="K14" s="690" t="s">
        <v>478</v>
      </c>
      <c r="L14" s="685" t="s">
        <v>137</v>
      </c>
      <c r="M14" s="685" t="s">
        <v>137</v>
      </c>
      <c r="N14" s="685" t="s">
        <v>137</v>
      </c>
      <c r="O14" s="686" t="s">
        <v>137</v>
      </c>
    </row>
    <row r="15" spans="2:15" x14ac:dyDescent="0.3">
      <c r="B15" s="855"/>
      <c r="C15" s="282" t="s">
        <v>743</v>
      </c>
      <c r="D15" s="331">
        <v>0.59689146240585134</v>
      </c>
      <c r="E15" s="331">
        <v>0.59017720224910541</v>
      </c>
      <c r="F15" s="331">
        <v>0.57705971916765353</v>
      </c>
      <c r="G15" s="332">
        <v>0.58376818972466171</v>
      </c>
      <c r="J15" s="855"/>
      <c r="K15" s="318" t="s">
        <v>742</v>
      </c>
      <c r="L15" s="691">
        <v>5410</v>
      </c>
      <c r="M15" s="691">
        <v>5405</v>
      </c>
      <c r="N15" s="691">
        <v>5550</v>
      </c>
      <c r="O15" s="692">
        <v>5305</v>
      </c>
    </row>
    <row r="16" spans="2:15" x14ac:dyDescent="0.3">
      <c r="B16" s="855"/>
      <c r="C16" s="282" t="s">
        <v>506</v>
      </c>
      <c r="D16" s="331">
        <v>8.0195045496103443E-2</v>
      </c>
      <c r="E16" s="331">
        <v>8.9154881581189296E-2</v>
      </c>
      <c r="F16" s="331">
        <v>9.4357976653696496E-2</v>
      </c>
      <c r="G16" s="332">
        <v>9.0450129396292059E-2</v>
      </c>
      <c r="J16" s="855"/>
      <c r="K16" s="318" t="s">
        <v>505</v>
      </c>
      <c r="L16" s="691">
        <v>13710</v>
      </c>
      <c r="M16" s="691">
        <v>13855</v>
      </c>
      <c r="N16" s="691">
        <v>13645</v>
      </c>
      <c r="O16" s="692">
        <v>13760</v>
      </c>
    </row>
    <row r="17" spans="2:15" x14ac:dyDescent="0.3">
      <c r="B17" s="858"/>
      <c r="C17" s="293" t="s">
        <v>741</v>
      </c>
      <c r="D17" s="338">
        <v>8.7378640776699032E-2</v>
      </c>
      <c r="E17" s="338">
        <v>9.0432782416084517E-2</v>
      </c>
      <c r="F17" s="338">
        <v>9.3935036372864156E-2</v>
      </c>
      <c r="G17" s="339">
        <v>0.10080183276059565</v>
      </c>
      <c r="J17" s="855"/>
      <c r="K17" s="318" t="s">
        <v>506</v>
      </c>
      <c r="L17" s="691">
        <v>1840</v>
      </c>
      <c r="M17" s="691">
        <v>2095</v>
      </c>
      <c r="N17" s="691">
        <v>2230</v>
      </c>
      <c r="O17" s="692">
        <v>2130</v>
      </c>
    </row>
    <row r="18" spans="2:15" x14ac:dyDescent="0.3">
      <c r="B18" s="856" t="s">
        <v>484</v>
      </c>
      <c r="C18" s="276" t="s">
        <v>626</v>
      </c>
      <c r="D18" s="327">
        <v>1.3583525621489834E-2</v>
      </c>
      <c r="E18" s="327">
        <v>1.3417958766399727E-2</v>
      </c>
      <c r="F18" s="327">
        <v>1.556420233463035E-2</v>
      </c>
      <c r="G18" s="328">
        <v>1.46790547706928E-2</v>
      </c>
      <c r="J18" s="858"/>
      <c r="K18" s="693" t="s">
        <v>741</v>
      </c>
      <c r="L18" s="688">
        <v>2005</v>
      </c>
      <c r="M18" s="688">
        <v>2125</v>
      </c>
      <c r="N18" s="688">
        <v>2220</v>
      </c>
      <c r="O18" s="689">
        <v>2375</v>
      </c>
    </row>
    <row r="19" spans="2:15" x14ac:dyDescent="0.3">
      <c r="B19" s="855"/>
      <c r="C19" s="282" t="s">
        <v>625</v>
      </c>
      <c r="D19" s="331">
        <v>1.6935870085767774E-2</v>
      </c>
      <c r="E19" s="331">
        <v>2.1468734026239562E-2</v>
      </c>
      <c r="F19" s="331">
        <v>2.7618000338352225E-2</v>
      </c>
      <c r="G19" s="332">
        <v>3.1309660175639555E-2</v>
      </c>
      <c r="J19" s="856" t="s">
        <v>484</v>
      </c>
      <c r="K19" s="690" t="s">
        <v>626</v>
      </c>
      <c r="L19" s="685">
        <v>310</v>
      </c>
      <c r="M19" s="685">
        <v>315</v>
      </c>
      <c r="N19" s="685">
        <v>370</v>
      </c>
      <c r="O19" s="686">
        <v>345</v>
      </c>
    </row>
    <row r="20" spans="2:15" x14ac:dyDescent="0.3">
      <c r="B20" s="855"/>
      <c r="C20" s="282" t="s">
        <v>624</v>
      </c>
      <c r="D20" s="331">
        <v>4.0924724628847581E-3</v>
      </c>
      <c r="E20" s="331">
        <v>3.6633157266996079E-3</v>
      </c>
      <c r="F20" s="331">
        <v>4.5677550329893419E-3</v>
      </c>
      <c r="G20" s="332">
        <v>4.9213015994230202E-3</v>
      </c>
      <c r="J20" s="855"/>
      <c r="K20" s="318" t="s">
        <v>625</v>
      </c>
      <c r="L20" s="691">
        <v>390</v>
      </c>
      <c r="M20" s="691">
        <v>505</v>
      </c>
      <c r="N20" s="691">
        <v>655</v>
      </c>
      <c r="O20" s="692">
        <v>740</v>
      </c>
    </row>
    <row r="21" spans="2:15" x14ac:dyDescent="0.3">
      <c r="B21" s="855"/>
      <c r="C21" s="282" t="s">
        <v>627</v>
      </c>
      <c r="D21" s="331">
        <v>3.9618616396012015E-3</v>
      </c>
      <c r="E21" s="331">
        <v>5.0690066450843419E-3</v>
      </c>
      <c r="F21" s="331">
        <v>6.0903400439857895E-3</v>
      </c>
      <c r="G21" s="332">
        <v>6.4061770820075517E-3</v>
      </c>
      <c r="J21" s="855"/>
      <c r="K21" s="318" t="s">
        <v>624</v>
      </c>
      <c r="L21" s="691">
        <v>95</v>
      </c>
      <c r="M21" s="691">
        <v>85</v>
      </c>
      <c r="N21" s="691">
        <v>110</v>
      </c>
      <c r="O21" s="692">
        <v>115</v>
      </c>
    </row>
    <row r="22" spans="2:15" x14ac:dyDescent="0.3">
      <c r="B22" s="855"/>
      <c r="C22" s="282" t="s">
        <v>628</v>
      </c>
      <c r="D22" s="331">
        <v>5.6772171187252383E-2</v>
      </c>
      <c r="E22" s="331">
        <v>6.0572499574033052E-2</v>
      </c>
      <c r="F22" s="331">
        <v>6.1791575029605819E-2</v>
      </c>
      <c r="G22" s="332">
        <v>6.3679945695982357E-2</v>
      </c>
      <c r="J22" s="855"/>
      <c r="K22" s="318" t="s">
        <v>627</v>
      </c>
      <c r="L22" s="691">
        <v>90</v>
      </c>
      <c r="M22" s="691">
        <v>120</v>
      </c>
      <c r="N22" s="691">
        <v>145</v>
      </c>
      <c r="O22" s="692">
        <v>150</v>
      </c>
    </row>
    <row r="23" spans="2:15" x14ac:dyDescent="0.3">
      <c r="B23" s="855"/>
      <c r="C23" s="282" t="s">
        <v>622</v>
      </c>
      <c r="D23" s="331">
        <v>1.5237929383081544E-3</v>
      </c>
      <c r="E23" s="331">
        <v>1.2779008348952122E-3</v>
      </c>
      <c r="F23" s="331">
        <v>1.5648790390796819E-3</v>
      </c>
      <c r="G23" s="332">
        <v>1.7394255653133087E-3</v>
      </c>
      <c r="J23" s="855"/>
      <c r="K23" s="318" t="s">
        <v>628</v>
      </c>
      <c r="L23" s="691">
        <v>1305</v>
      </c>
      <c r="M23" s="691">
        <v>1420</v>
      </c>
      <c r="N23" s="691">
        <v>1460</v>
      </c>
      <c r="O23" s="692">
        <v>1500</v>
      </c>
    </row>
    <row r="24" spans="2:15" x14ac:dyDescent="0.3">
      <c r="B24" s="855"/>
      <c r="C24" s="282" t="s">
        <v>623</v>
      </c>
      <c r="D24" s="331">
        <v>2.00269929034786E-3</v>
      </c>
      <c r="E24" s="331">
        <v>2.513204975293917E-3</v>
      </c>
      <c r="F24" s="331">
        <v>2.1992894603282014E-3</v>
      </c>
      <c r="G24" s="332">
        <v>2.3333757583471216E-3</v>
      </c>
      <c r="J24" s="855"/>
      <c r="K24" s="318" t="s">
        <v>622</v>
      </c>
      <c r="L24" s="691">
        <v>35</v>
      </c>
      <c r="M24" s="691">
        <v>30</v>
      </c>
      <c r="N24" s="691">
        <v>35</v>
      </c>
      <c r="O24" s="692">
        <v>40</v>
      </c>
    </row>
    <row r="25" spans="2:15" x14ac:dyDescent="0.3">
      <c r="B25" s="855"/>
      <c r="C25" s="282" t="s">
        <v>621</v>
      </c>
      <c r="D25" s="331">
        <v>1.1537289390047455E-2</v>
      </c>
      <c r="E25" s="331">
        <v>9.7120463452036124E-3</v>
      </c>
      <c r="F25" s="331">
        <v>1.1165623413973947E-2</v>
      </c>
      <c r="G25" s="332">
        <v>1.1115353612489925E-2</v>
      </c>
      <c r="J25" s="855"/>
      <c r="K25" s="318" t="s">
        <v>623</v>
      </c>
      <c r="L25" s="691">
        <v>45</v>
      </c>
      <c r="M25" s="691">
        <v>60</v>
      </c>
      <c r="N25" s="691">
        <v>50</v>
      </c>
      <c r="O25" s="692">
        <v>55</v>
      </c>
    </row>
    <row r="26" spans="2:15" x14ac:dyDescent="0.3">
      <c r="B26" s="855"/>
      <c r="C26" s="282" t="s">
        <v>629</v>
      </c>
      <c r="D26" s="331">
        <v>7.7931124559188474E-3</v>
      </c>
      <c r="E26" s="331">
        <v>7.4544215368887376E-3</v>
      </c>
      <c r="F26" s="331">
        <v>9.4315682625613264E-3</v>
      </c>
      <c r="G26" s="332">
        <v>1.0860803529761147E-2</v>
      </c>
      <c r="J26" s="855"/>
      <c r="K26" s="318" t="s">
        <v>621</v>
      </c>
      <c r="L26" s="691">
        <v>265</v>
      </c>
      <c r="M26" s="691">
        <v>230</v>
      </c>
      <c r="N26" s="691">
        <v>265</v>
      </c>
      <c r="O26" s="692">
        <v>260</v>
      </c>
    </row>
    <row r="27" spans="2:15" x14ac:dyDescent="0.3">
      <c r="B27" s="855"/>
      <c r="C27" s="282" t="s">
        <v>630</v>
      </c>
      <c r="D27" s="331">
        <v>0.88179720492838176</v>
      </c>
      <c r="E27" s="331">
        <v>0.8748509115692622</v>
      </c>
      <c r="F27" s="331">
        <v>0.8600067670444933</v>
      </c>
      <c r="G27" s="332">
        <v>0.8529549022103432</v>
      </c>
      <c r="J27" s="855"/>
      <c r="K27" s="318" t="s">
        <v>629</v>
      </c>
      <c r="L27" s="691">
        <v>180</v>
      </c>
      <c r="M27" s="691">
        <v>175</v>
      </c>
      <c r="N27" s="691">
        <v>225</v>
      </c>
      <c r="O27" s="692">
        <v>255</v>
      </c>
    </row>
    <row r="28" spans="2:15" x14ac:dyDescent="0.3">
      <c r="B28" s="855"/>
      <c r="C28" s="282" t="s">
        <v>495</v>
      </c>
      <c r="D28" s="331">
        <v>0.11820279507161827</v>
      </c>
      <c r="E28" s="331">
        <v>0.12514908843073777</v>
      </c>
      <c r="F28" s="331">
        <v>0.13999323295550667</v>
      </c>
      <c r="G28" s="332">
        <v>0.14704509778965677</v>
      </c>
      <c r="J28" s="855"/>
      <c r="K28" s="318" t="s">
        <v>630</v>
      </c>
      <c r="L28" s="691">
        <v>20255</v>
      </c>
      <c r="M28" s="691">
        <v>20540</v>
      </c>
      <c r="N28" s="691">
        <v>20335</v>
      </c>
      <c r="O28" s="692">
        <v>20105</v>
      </c>
    </row>
    <row r="29" spans="2:15" x14ac:dyDescent="0.3">
      <c r="B29" s="858"/>
      <c r="C29" s="293" t="s">
        <v>496</v>
      </c>
      <c r="D29" s="338">
        <v>0.88179720492838176</v>
      </c>
      <c r="E29" s="338">
        <v>0.8748509115692622</v>
      </c>
      <c r="F29" s="338">
        <v>0.8600067670444933</v>
      </c>
      <c r="G29" s="339">
        <v>0.8529549022103432</v>
      </c>
      <c r="J29" s="855"/>
      <c r="K29" s="318" t="s">
        <v>495</v>
      </c>
      <c r="L29" s="691">
        <v>2715</v>
      </c>
      <c r="M29" s="691">
        <v>2940</v>
      </c>
      <c r="N29" s="691">
        <v>3310</v>
      </c>
      <c r="O29" s="692">
        <v>3465</v>
      </c>
    </row>
    <row r="30" spans="2:15" x14ac:dyDescent="0.3">
      <c r="B30" s="856" t="s">
        <v>133</v>
      </c>
      <c r="C30" s="276" t="s">
        <v>169</v>
      </c>
      <c r="D30" s="327">
        <v>4.2492054508250249E-2</v>
      </c>
      <c r="E30" s="327">
        <v>4.3704208553416252E-2</v>
      </c>
      <c r="F30" s="327">
        <v>4.2294028083234646E-2</v>
      </c>
      <c r="G30" s="328">
        <v>4.3103814008739555E-2</v>
      </c>
      <c r="J30" s="858"/>
      <c r="K30" s="693" t="s">
        <v>496</v>
      </c>
      <c r="L30" s="688">
        <v>20255</v>
      </c>
      <c r="M30" s="688">
        <v>20540</v>
      </c>
      <c r="N30" s="688">
        <v>20335</v>
      </c>
      <c r="O30" s="689">
        <v>20105</v>
      </c>
    </row>
    <row r="31" spans="2:15" x14ac:dyDescent="0.3">
      <c r="B31" s="855"/>
      <c r="C31" s="282" t="s">
        <v>170</v>
      </c>
      <c r="D31" s="331">
        <v>1.0448865862684488E-2</v>
      </c>
      <c r="E31" s="331">
        <v>1.1543704208553416E-2</v>
      </c>
      <c r="F31" s="331">
        <v>1.0911859245474539E-2</v>
      </c>
      <c r="G31" s="332">
        <v>1.2685079122650714E-2</v>
      </c>
      <c r="J31" s="856" t="s">
        <v>133</v>
      </c>
      <c r="K31" s="690" t="s">
        <v>169</v>
      </c>
      <c r="L31" s="685">
        <v>975</v>
      </c>
      <c r="M31" s="685">
        <v>1025</v>
      </c>
      <c r="N31" s="685">
        <v>1000</v>
      </c>
      <c r="O31" s="686">
        <v>1015</v>
      </c>
    </row>
    <row r="32" spans="2:15" x14ac:dyDescent="0.3">
      <c r="B32" s="855"/>
      <c r="C32" s="282" t="s">
        <v>497</v>
      </c>
      <c r="D32" s="331">
        <v>1.3801210326962427E-2</v>
      </c>
      <c r="E32" s="331">
        <v>1.554779349122508E-2</v>
      </c>
      <c r="F32" s="331">
        <v>1.5860260531212991E-2</v>
      </c>
      <c r="G32" s="332">
        <v>1.5612405074031648E-2</v>
      </c>
      <c r="J32" s="855"/>
      <c r="K32" s="318" t="s">
        <v>170</v>
      </c>
      <c r="L32" s="691">
        <v>240</v>
      </c>
      <c r="M32" s="691">
        <v>270</v>
      </c>
      <c r="N32" s="691">
        <v>260</v>
      </c>
      <c r="O32" s="692">
        <v>300</v>
      </c>
    </row>
    <row r="33" spans="2:15" x14ac:dyDescent="0.3">
      <c r="B33" s="855"/>
      <c r="C33" s="282" t="s">
        <v>171</v>
      </c>
      <c r="D33" s="331">
        <v>4.0924724628847581E-3</v>
      </c>
      <c r="E33" s="331">
        <v>6.0487306185040045E-3</v>
      </c>
      <c r="F33" s="331">
        <v>4.906107257655219E-3</v>
      </c>
      <c r="G33" s="332">
        <v>5.1334266683636673E-3</v>
      </c>
      <c r="J33" s="855"/>
      <c r="K33" s="318" t="s">
        <v>497</v>
      </c>
      <c r="L33" s="691">
        <v>315</v>
      </c>
      <c r="M33" s="691">
        <v>365</v>
      </c>
      <c r="N33" s="691">
        <v>375</v>
      </c>
      <c r="O33" s="692">
        <v>370</v>
      </c>
    </row>
    <row r="34" spans="2:15" x14ac:dyDescent="0.3">
      <c r="B34" s="855"/>
      <c r="C34" s="282" t="s">
        <v>166</v>
      </c>
      <c r="D34" s="331">
        <v>0.92359266837911969</v>
      </c>
      <c r="E34" s="331">
        <v>0.91787357301073436</v>
      </c>
      <c r="F34" s="331">
        <v>0.91790729149044159</v>
      </c>
      <c r="G34" s="332">
        <v>0.91680454796147803</v>
      </c>
      <c r="J34" s="855"/>
      <c r="K34" s="318" t="s">
        <v>171</v>
      </c>
      <c r="L34" s="691">
        <v>95</v>
      </c>
      <c r="M34" s="691">
        <v>140</v>
      </c>
      <c r="N34" s="691">
        <v>115</v>
      </c>
      <c r="O34" s="692">
        <v>120</v>
      </c>
    </row>
    <row r="35" spans="2:15" x14ac:dyDescent="0.3">
      <c r="B35" s="858"/>
      <c r="C35" s="693" t="s">
        <v>172</v>
      </c>
      <c r="D35" s="338">
        <v>7.0834603160781925E-2</v>
      </c>
      <c r="E35" s="338">
        <v>7.6844436871698757E-2</v>
      </c>
      <c r="F35" s="338">
        <v>7.3972255117577393E-2</v>
      </c>
      <c r="G35" s="339">
        <v>7.6534724873785584E-2</v>
      </c>
      <c r="J35" s="855"/>
      <c r="K35" s="318" t="s">
        <v>166</v>
      </c>
      <c r="L35" s="691">
        <v>21215</v>
      </c>
      <c r="M35" s="691">
        <v>21550</v>
      </c>
      <c r="N35" s="691">
        <v>21705</v>
      </c>
      <c r="O35" s="692">
        <v>21610</v>
      </c>
    </row>
    <row r="36" spans="2:15" x14ac:dyDescent="0.3">
      <c r="B36" s="856" t="s">
        <v>502</v>
      </c>
      <c r="C36" s="318" t="s">
        <v>179</v>
      </c>
      <c r="D36" s="331">
        <v>1.6544037615917105E-3</v>
      </c>
      <c r="E36" s="331">
        <v>3.4929289487135797E-3</v>
      </c>
      <c r="F36" s="331">
        <v>5.3713415665707998E-3</v>
      </c>
      <c r="G36" s="332">
        <v>5.0485766407874083E-3</v>
      </c>
      <c r="J36" s="858"/>
      <c r="K36" s="693" t="s">
        <v>172</v>
      </c>
      <c r="L36" s="688">
        <v>1625</v>
      </c>
      <c r="M36" s="688">
        <v>1805</v>
      </c>
      <c r="N36" s="688">
        <v>1750</v>
      </c>
      <c r="O36" s="689">
        <v>1805</v>
      </c>
    </row>
    <row r="37" spans="2:15" ht="15" thickBot="1" x14ac:dyDescent="0.35">
      <c r="B37" s="857"/>
      <c r="C37" s="695" t="s">
        <v>180</v>
      </c>
      <c r="D37" s="347">
        <v>0.99834559623840824</v>
      </c>
      <c r="E37" s="347">
        <v>0.99650707105128644</v>
      </c>
      <c r="F37" s="347">
        <v>0.99462865843342918</v>
      </c>
      <c r="G37" s="348">
        <v>0.99495142335921261</v>
      </c>
      <c r="J37" s="855" t="s">
        <v>502</v>
      </c>
      <c r="K37" s="318" t="s">
        <v>179</v>
      </c>
      <c r="L37" s="691">
        <v>40</v>
      </c>
      <c r="M37" s="691">
        <v>80</v>
      </c>
      <c r="N37" s="691">
        <v>125</v>
      </c>
      <c r="O37" s="692">
        <v>120</v>
      </c>
    </row>
    <row r="38" spans="2:15" ht="15" thickBot="1" x14ac:dyDescent="0.35">
      <c r="J38" s="857"/>
      <c r="K38" s="695" t="s">
        <v>180</v>
      </c>
      <c r="L38" s="696">
        <v>22930</v>
      </c>
      <c r="M38" s="696">
        <v>23395</v>
      </c>
      <c r="N38" s="696">
        <v>23515</v>
      </c>
      <c r="O38" s="697">
        <v>23450</v>
      </c>
    </row>
    <row r="39" spans="2:15" x14ac:dyDescent="0.3"/>
    <row r="40" spans="2:15" x14ac:dyDescent="0.3">
      <c r="F40" s="455" t="s">
        <v>118</v>
      </c>
    </row>
    <row r="41" spans="2:15" x14ac:dyDescent="0.3">
      <c r="F41" s="393" t="s">
        <v>804</v>
      </c>
    </row>
    <row r="42" spans="2:15" x14ac:dyDescent="0.3">
      <c r="F42" s="393" t="s">
        <v>799</v>
      </c>
      <c r="L42" s="591"/>
      <c r="M42" s="591"/>
      <c r="N42" s="591"/>
      <c r="O42" s="591"/>
    </row>
    <row r="43" spans="2:15" x14ac:dyDescent="0.3">
      <c r="F43" s="393" t="s">
        <v>800</v>
      </c>
      <c r="L43" s="591"/>
      <c r="M43" s="591"/>
      <c r="N43" s="591"/>
      <c r="O43" s="591"/>
    </row>
    <row r="44" spans="2:15" ht="15" hidden="1" x14ac:dyDescent="0.25">
      <c r="L44" s="591"/>
      <c r="M44" s="591"/>
      <c r="N44" s="591"/>
      <c r="O44" s="591"/>
    </row>
    <row r="45" spans="2:15" ht="15" hidden="1" x14ac:dyDescent="0.25">
      <c r="L45" s="591"/>
      <c r="M45" s="591"/>
      <c r="N45" s="591"/>
      <c r="O45" s="591"/>
    </row>
    <row r="46" spans="2:15" ht="15" hidden="1" x14ac:dyDescent="0.25">
      <c r="L46" s="591"/>
      <c r="M46" s="591"/>
      <c r="N46" s="591"/>
      <c r="O46" s="591"/>
    </row>
    <row r="47" spans="2:15" ht="15" hidden="1" x14ac:dyDescent="0.25">
      <c r="L47" s="591"/>
      <c r="M47" s="591"/>
      <c r="N47" s="591"/>
      <c r="O47" s="591"/>
    </row>
    <row r="48" spans="2:15" ht="15" hidden="1" x14ac:dyDescent="0.25">
      <c r="L48" s="591"/>
      <c r="M48" s="591"/>
      <c r="N48" s="591"/>
      <c r="O48" s="591"/>
    </row>
    <row r="49" spans="12:15" ht="15" hidden="1" x14ac:dyDescent="0.25">
      <c r="L49" s="591"/>
      <c r="M49" s="591"/>
      <c r="N49" s="591"/>
      <c r="O49" s="591"/>
    </row>
    <row r="50" spans="12:15" ht="15" hidden="1" x14ac:dyDescent="0.25">
      <c r="L50" s="591"/>
      <c r="M50" s="591"/>
      <c r="N50" s="591"/>
      <c r="O50" s="591"/>
    </row>
    <row r="51" spans="12:15" ht="15" hidden="1" x14ac:dyDescent="0.25">
      <c r="L51" s="591"/>
      <c r="M51" s="591"/>
      <c r="N51" s="591"/>
      <c r="O51" s="591"/>
    </row>
    <row r="52" spans="12:15" ht="15" hidden="1" x14ac:dyDescent="0.25">
      <c r="L52" s="591"/>
      <c r="M52" s="591"/>
      <c r="N52" s="591"/>
      <c r="O52" s="591"/>
    </row>
    <row r="53" spans="12:15" ht="15" hidden="1" x14ac:dyDescent="0.25">
      <c r="L53" s="591"/>
      <c r="M53" s="591"/>
      <c r="N53" s="591"/>
      <c r="O53" s="591"/>
    </row>
    <row r="54" spans="12:15" ht="15" hidden="1" x14ac:dyDescent="0.25">
      <c r="L54" s="591"/>
      <c r="M54" s="591"/>
      <c r="N54" s="591"/>
      <c r="O54" s="591"/>
    </row>
    <row r="55" spans="12:15" ht="15" hidden="1" x14ac:dyDescent="0.25">
      <c r="L55" s="591"/>
      <c r="M55" s="591"/>
      <c r="N55" s="591"/>
      <c r="O55" s="591"/>
    </row>
    <row r="56" spans="12:15" ht="15" hidden="1" x14ac:dyDescent="0.25">
      <c r="L56" s="591"/>
      <c r="M56" s="591"/>
      <c r="N56" s="591"/>
      <c r="O56" s="591"/>
    </row>
    <row r="57" spans="12:15" ht="15" hidden="1" x14ac:dyDescent="0.25">
      <c r="L57" s="591"/>
      <c r="M57" s="591"/>
      <c r="N57" s="591"/>
      <c r="O57" s="591"/>
    </row>
    <row r="58" spans="12:15" ht="15" hidden="1" x14ac:dyDescent="0.25">
      <c r="L58" s="591"/>
      <c r="M58" s="591"/>
      <c r="N58" s="591"/>
      <c r="O58" s="591"/>
    </row>
    <row r="59" spans="12:15" ht="15" hidden="1" x14ac:dyDescent="0.25">
      <c r="L59" s="591"/>
      <c r="M59" s="591"/>
      <c r="N59" s="591"/>
      <c r="O59" s="591"/>
    </row>
    <row r="60" spans="12:15" ht="15" hidden="1" x14ac:dyDescent="0.25">
      <c r="L60" s="591"/>
      <c r="M60" s="591"/>
      <c r="N60" s="591"/>
      <c r="O60" s="591"/>
    </row>
    <row r="61" spans="12:15" ht="15" hidden="1" x14ac:dyDescent="0.25">
      <c r="L61" s="591"/>
      <c r="M61" s="591"/>
      <c r="N61" s="591"/>
      <c r="O61" s="591"/>
    </row>
    <row r="62" spans="12:15" ht="15" hidden="1" x14ac:dyDescent="0.25">
      <c r="L62" s="591"/>
      <c r="M62" s="591"/>
      <c r="N62" s="591"/>
      <c r="O62" s="591"/>
    </row>
    <row r="63" spans="12:15" ht="15" hidden="1" x14ac:dyDescent="0.25">
      <c r="L63" s="591"/>
      <c r="M63" s="591"/>
      <c r="N63" s="591"/>
      <c r="O63" s="591"/>
    </row>
    <row r="64" spans="12:15" ht="15" hidden="1" x14ac:dyDescent="0.25">
      <c r="L64" s="591"/>
      <c r="M64" s="591"/>
      <c r="N64" s="591"/>
      <c r="O64" s="591"/>
    </row>
    <row r="65" spans="12:15" ht="15" hidden="1" x14ac:dyDescent="0.25">
      <c r="L65" s="591"/>
      <c r="M65" s="591"/>
      <c r="N65" s="591"/>
      <c r="O65" s="591"/>
    </row>
    <row r="66" spans="12:15" ht="15" hidden="1" x14ac:dyDescent="0.25">
      <c r="L66" s="591"/>
      <c r="M66" s="591"/>
      <c r="N66" s="591"/>
      <c r="O66" s="591"/>
    </row>
    <row r="67" spans="12:15" ht="15" hidden="1" x14ac:dyDescent="0.25">
      <c r="L67" s="591"/>
      <c r="M67" s="591"/>
      <c r="N67" s="591"/>
      <c r="O67" s="591"/>
    </row>
    <row r="68" spans="12:15" ht="15" hidden="1" x14ac:dyDescent="0.25">
      <c r="L68" s="591"/>
      <c r="M68" s="591"/>
      <c r="N68" s="591"/>
      <c r="O68" s="591"/>
    </row>
    <row r="69" spans="12:15" ht="15" hidden="1" x14ac:dyDescent="0.25">
      <c r="L69" s="591"/>
      <c r="M69" s="591"/>
      <c r="N69" s="591"/>
      <c r="O69" s="591"/>
    </row>
    <row r="70" spans="12:15" ht="15" hidden="1" x14ac:dyDescent="0.25">
      <c r="L70" s="591"/>
      <c r="M70" s="591"/>
      <c r="N70" s="591"/>
      <c r="O70" s="591"/>
    </row>
    <row r="71" spans="12:15" ht="15" hidden="1" x14ac:dyDescent="0.25">
      <c r="L71" s="591"/>
      <c r="M71" s="591"/>
      <c r="N71" s="591"/>
      <c r="O71" s="591"/>
    </row>
    <row r="72" spans="12:15" ht="15" hidden="1" x14ac:dyDescent="0.25">
      <c r="L72" s="591"/>
      <c r="M72" s="591"/>
      <c r="N72" s="591"/>
      <c r="O72" s="591"/>
    </row>
    <row r="73" spans="12:15" ht="15" hidden="1" x14ac:dyDescent="0.25">
      <c r="L73" s="591"/>
      <c r="M73" s="591"/>
      <c r="N73" s="591"/>
      <c r="O73" s="591"/>
    </row>
    <row r="74" spans="12:15" ht="15" hidden="1" x14ac:dyDescent="0.25">
      <c r="L74" s="591"/>
      <c r="M74" s="591"/>
      <c r="N74" s="591"/>
      <c r="O74" s="591"/>
    </row>
    <row r="75" spans="12:15" ht="15" hidden="1" x14ac:dyDescent="0.25">
      <c r="L75" s="591"/>
      <c r="M75" s="591"/>
      <c r="N75" s="591"/>
      <c r="O75" s="591"/>
    </row>
    <row r="76" spans="12:15" ht="15" hidden="1" x14ac:dyDescent="0.25">
      <c r="L76" s="591"/>
      <c r="M76" s="591"/>
      <c r="N76" s="591"/>
      <c r="O76" s="591"/>
    </row>
    <row r="77" spans="12:15" ht="15" hidden="1" x14ac:dyDescent="0.25">
      <c r="L77" s="591"/>
      <c r="M77" s="591"/>
      <c r="N77" s="591"/>
      <c r="O77" s="591"/>
    </row>
    <row r="78" spans="12:15" ht="15" hidden="1" x14ac:dyDescent="0.25">
      <c r="L78" s="591"/>
      <c r="M78" s="591"/>
      <c r="N78" s="591"/>
      <c r="O78" s="591"/>
    </row>
    <row r="79" spans="12:15" ht="15" hidden="1" x14ac:dyDescent="0.25">
      <c r="L79" s="591"/>
      <c r="M79" s="591"/>
      <c r="N79" s="591"/>
      <c r="O79" s="591"/>
    </row>
    <row r="80" spans="12:15" ht="15" hidden="1" x14ac:dyDescent="0.25">
      <c r="L80" s="591"/>
      <c r="M80" s="591"/>
      <c r="N80" s="591"/>
      <c r="O80" s="591"/>
    </row>
    <row r="81" spans="12:15" ht="15" hidden="1" x14ac:dyDescent="0.25">
      <c r="L81" s="591"/>
      <c r="M81" s="591"/>
      <c r="N81" s="591"/>
      <c r="O81" s="591"/>
    </row>
    <row r="82" spans="12:15" ht="15" hidden="1" x14ac:dyDescent="0.25">
      <c r="L82" s="591"/>
      <c r="M82" s="591"/>
      <c r="N82" s="591"/>
      <c r="O82" s="591"/>
    </row>
    <row r="83" spans="12:15" ht="15" hidden="1" x14ac:dyDescent="0.25">
      <c r="L83" s="591"/>
      <c r="M83" s="591"/>
      <c r="N83" s="591"/>
      <c r="O83" s="591"/>
    </row>
    <row r="84" spans="12:15" ht="15" hidden="1" x14ac:dyDescent="0.25">
      <c r="L84" s="591"/>
      <c r="M84" s="591"/>
      <c r="N84" s="591"/>
      <c r="O84" s="591"/>
    </row>
    <row r="85" spans="12:15" ht="15" hidden="1" x14ac:dyDescent="0.25">
      <c r="L85" s="591"/>
      <c r="M85" s="591"/>
      <c r="N85" s="591"/>
      <c r="O85" s="591"/>
    </row>
    <row r="86" spans="12:15" ht="15" hidden="1" x14ac:dyDescent="0.25">
      <c r="L86" s="591"/>
      <c r="M86" s="591"/>
      <c r="N86" s="591"/>
      <c r="O86" s="591"/>
    </row>
    <row r="87" spans="12:15" ht="15" hidden="1" x14ac:dyDescent="0.25">
      <c r="L87" s="591"/>
      <c r="M87" s="591"/>
      <c r="N87" s="591"/>
      <c r="O87" s="591"/>
    </row>
    <row r="88" spans="12:15" ht="15" hidden="1" x14ac:dyDescent="0.25">
      <c r="L88" s="591"/>
      <c r="M88" s="591"/>
      <c r="N88" s="591"/>
      <c r="O88" s="591"/>
    </row>
  </sheetData>
  <mergeCells count="13">
    <mergeCell ref="J31:J36"/>
    <mergeCell ref="J37:J38"/>
    <mergeCell ref="B4:B9"/>
    <mergeCell ref="B10:B12"/>
    <mergeCell ref="B13:B17"/>
    <mergeCell ref="B18:B29"/>
    <mergeCell ref="B30:B35"/>
    <mergeCell ref="B36:B37"/>
    <mergeCell ref="J3:K3"/>
    <mergeCell ref="J5:J10"/>
    <mergeCell ref="J11:J13"/>
    <mergeCell ref="J14:J18"/>
    <mergeCell ref="J19:J3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Normal="100" workbookViewId="0">
      <selection activeCell="D10" sqref="D10:D13"/>
    </sheetView>
  </sheetViews>
  <sheetFormatPr defaultColWidth="0" defaultRowHeight="14.4" zeroHeight="1" x14ac:dyDescent="0.3"/>
  <cols>
    <col min="1" max="13" width="9.109375" customWidth="1"/>
    <col min="14" max="16384" width="9.109375" hidden="1"/>
  </cols>
  <sheetData>
    <row r="1" spans="1:13" ht="15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3" ht="17.25" x14ac:dyDescent="0.25">
      <c r="A2" s="10"/>
      <c r="B2" s="10"/>
      <c r="C2" s="10"/>
      <c r="D2" s="136" t="s">
        <v>304</v>
      </c>
      <c r="E2" s="10"/>
      <c r="F2" s="10"/>
      <c r="G2" s="10"/>
      <c r="H2" s="10"/>
      <c r="I2" s="10"/>
      <c r="J2" s="10"/>
      <c r="K2" s="10"/>
      <c r="L2" s="10"/>
      <c r="M2" s="10"/>
    </row>
    <row r="3" spans="1:13" ht="102" customHeight="1" x14ac:dyDescent="0.25">
      <c r="A3" s="10"/>
      <c r="B3" s="10"/>
      <c r="C3" s="10"/>
      <c r="D3" s="796" t="s">
        <v>319</v>
      </c>
      <c r="E3" s="796"/>
      <c r="F3" s="796"/>
      <c r="G3" s="796"/>
      <c r="H3" s="796"/>
      <c r="I3" s="796"/>
      <c r="J3" s="796"/>
      <c r="K3" s="796"/>
      <c r="L3" s="10"/>
      <c r="M3" s="10"/>
    </row>
    <row r="4" spans="1:13" ht="16.5" thickBot="1" x14ac:dyDescent="0.3">
      <c r="A4" s="10"/>
      <c r="B4" s="10"/>
      <c r="C4" s="10"/>
      <c r="D4" s="163"/>
      <c r="E4" s="10"/>
      <c r="F4" s="10"/>
      <c r="G4" s="10"/>
      <c r="H4" s="10"/>
      <c r="I4" s="10"/>
      <c r="J4" s="10"/>
      <c r="K4" s="10"/>
      <c r="L4" s="10"/>
      <c r="M4" s="10"/>
    </row>
    <row r="5" spans="1:13" ht="30" x14ac:dyDescent="0.25">
      <c r="A5" s="10"/>
      <c r="B5" s="10"/>
      <c r="C5" s="10"/>
      <c r="D5" s="164" t="s">
        <v>305</v>
      </c>
      <c r="E5" s="789" t="s">
        <v>307</v>
      </c>
      <c r="F5" s="793"/>
      <c r="G5" s="793"/>
      <c r="H5" s="793"/>
      <c r="I5" s="793"/>
      <c r="J5" s="794"/>
      <c r="K5" s="10"/>
      <c r="L5" s="10"/>
      <c r="M5" s="10"/>
    </row>
    <row r="6" spans="1:13" ht="30.75" thickBot="1" x14ac:dyDescent="0.3">
      <c r="A6" s="10"/>
      <c r="B6" s="10"/>
      <c r="C6" s="10"/>
      <c r="D6" s="165" t="s">
        <v>306</v>
      </c>
      <c r="E6" s="248" t="s">
        <v>1</v>
      </c>
      <c r="F6" s="248" t="s">
        <v>2</v>
      </c>
      <c r="G6" s="248" t="s">
        <v>3</v>
      </c>
      <c r="H6" s="248" t="s">
        <v>112</v>
      </c>
      <c r="I6" s="248" t="s">
        <v>124</v>
      </c>
      <c r="J6" s="249" t="s">
        <v>135</v>
      </c>
      <c r="K6" s="10"/>
      <c r="L6" s="10"/>
      <c r="M6" s="10"/>
    </row>
    <row r="7" spans="1:13" ht="15" x14ac:dyDescent="0.25">
      <c r="A7" s="10"/>
      <c r="B7" s="10"/>
      <c r="C7" s="10"/>
      <c r="D7" s="168" t="s">
        <v>145</v>
      </c>
      <c r="E7" s="169" t="s">
        <v>308</v>
      </c>
      <c r="F7" s="169" t="s">
        <v>309</v>
      </c>
      <c r="G7" s="169" t="s">
        <v>250</v>
      </c>
      <c r="H7" s="169" t="s">
        <v>310</v>
      </c>
      <c r="I7" s="169" t="s">
        <v>311</v>
      </c>
      <c r="J7" s="170" t="s">
        <v>312</v>
      </c>
      <c r="K7" s="10"/>
      <c r="L7" s="10"/>
      <c r="M7" s="10"/>
    </row>
    <row r="8" spans="1:13" ht="15.75" thickBot="1" x14ac:dyDescent="0.3">
      <c r="A8" s="10"/>
      <c r="B8" s="10"/>
      <c r="C8" s="10"/>
      <c r="D8" s="171" t="s">
        <v>144</v>
      </c>
      <c r="E8" s="172" t="s">
        <v>313</v>
      </c>
      <c r="F8" s="172" t="s">
        <v>314</v>
      </c>
      <c r="G8" s="172" t="s">
        <v>315</v>
      </c>
      <c r="H8" s="172" t="s">
        <v>316</v>
      </c>
      <c r="I8" s="172" t="s">
        <v>317</v>
      </c>
      <c r="J8" s="173" t="s">
        <v>318</v>
      </c>
      <c r="K8" s="10"/>
      <c r="L8" s="10"/>
      <c r="M8" s="10"/>
    </row>
    <row r="9" spans="1:13" s="9" customFormat="1" ht="15" x14ac:dyDescent="0.25">
      <c r="A9" s="10"/>
      <c r="B9" s="10"/>
      <c r="C9" s="10"/>
      <c r="D9" s="198"/>
      <c r="E9" s="191"/>
      <c r="F9" s="191"/>
      <c r="G9" s="191"/>
      <c r="H9" s="191"/>
      <c r="I9" s="191"/>
      <c r="J9" s="191"/>
      <c r="K9" s="10"/>
      <c r="L9" s="10"/>
      <c r="M9" s="10"/>
    </row>
    <row r="10" spans="1:13" s="9" customFormat="1" ht="15" x14ac:dyDescent="0.25">
      <c r="A10" s="10"/>
      <c r="B10" s="10"/>
      <c r="C10" s="10"/>
      <c r="D10" s="393" t="s">
        <v>118</v>
      </c>
      <c r="E10" s="191"/>
      <c r="F10" s="191"/>
      <c r="G10" s="191"/>
      <c r="H10" s="191"/>
      <c r="I10" s="191"/>
      <c r="J10" s="191"/>
      <c r="K10" s="10"/>
      <c r="L10" s="10"/>
      <c r="M10" s="10"/>
    </row>
    <row r="11" spans="1:13" s="9" customFormat="1" ht="15" x14ac:dyDescent="0.25">
      <c r="A11" s="10"/>
      <c r="B11" s="10"/>
      <c r="C11" s="10"/>
      <c r="D11" s="393" t="s">
        <v>804</v>
      </c>
      <c r="E11" s="191"/>
      <c r="F11" s="191"/>
      <c r="G11" s="191"/>
      <c r="H11" s="191"/>
      <c r="I11" s="191"/>
      <c r="J11" s="191"/>
      <c r="K11" s="10"/>
      <c r="L11" s="10"/>
      <c r="M11" s="10"/>
    </row>
    <row r="12" spans="1:13" ht="15" x14ac:dyDescent="0.25">
      <c r="A12" s="10"/>
      <c r="B12" s="10"/>
      <c r="C12" s="10"/>
      <c r="D12" s="393" t="s">
        <v>799</v>
      </c>
      <c r="E12" s="10"/>
      <c r="F12" s="10"/>
      <c r="G12" s="10"/>
      <c r="H12" s="10"/>
      <c r="I12" s="10"/>
      <c r="J12" s="10"/>
      <c r="K12" s="10"/>
      <c r="L12" s="10"/>
      <c r="M12" s="10"/>
    </row>
    <row r="13" spans="1:13" s="9" customFormat="1" ht="15" x14ac:dyDescent="0.25">
      <c r="A13" s="10"/>
      <c r="B13" s="10"/>
      <c r="C13" s="10"/>
      <c r="D13" s="393" t="s">
        <v>800</v>
      </c>
      <c r="E13" s="10"/>
      <c r="F13" s="10"/>
      <c r="G13" s="10"/>
      <c r="H13" s="10"/>
      <c r="I13" s="10"/>
      <c r="J13" s="10"/>
      <c r="K13" s="10"/>
      <c r="L13" s="10"/>
      <c r="M13" s="10"/>
    </row>
    <row r="14" spans="1:13" s="9" customFormat="1" ht="15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ht="15" hidden="1" x14ac:dyDescent="0.25"/>
    <row r="16" spans="1:13" ht="15" hidden="1" x14ac:dyDescent="0.25"/>
  </sheetData>
  <mergeCells count="2">
    <mergeCell ref="E5:J5"/>
    <mergeCell ref="D3:K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opLeftCell="A10" zoomScaleNormal="100" workbookViewId="0">
      <selection activeCell="B16" sqref="B16:B19"/>
    </sheetView>
  </sheetViews>
  <sheetFormatPr defaultColWidth="0" defaultRowHeight="14.4" zeroHeight="1" x14ac:dyDescent="0.3"/>
  <cols>
    <col min="1" max="1" width="9.109375" style="10" customWidth="1"/>
    <col min="2" max="2" width="8.6640625" style="10" bestFit="1" customWidth="1"/>
    <col min="3" max="3" width="7.6640625" style="10" bestFit="1" customWidth="1"/>
    <col min="4" max="4" width="9.88671875" style="10" bestFit="1" customWidth="1"/>
    <col min="5" max="7" width="10.44140625" style="10" bestFit="1" customWidth="1"/>
    <col min="8" max="8" width="11.44140625" style="10" bestFit="1" customWidth="1"/>
    <col min="9" max="11" width="9.109375" style="10" customWidth="1"/>
    <col min="12" max="16384" width="9.109375" style="10" hidden="1"/>
  </cols>
  <sheetData>
    <row r="1" spans="2:9" ht="17.25" x14ac:dyDescent="0.25">
      <c r="B1" s="136" t="s">
        <v>320</v>
      </c>
    </row>
    <row r="2" spans="2:9" ht="50.25" customHeight="1" thickBot="1" x14ac:dyDescent="0.3">
      <c r="B2" s="799" t="s">
        <v>321</v>
      </c>
      <c r="C2" s="799"/>
      <c r="D2" s="799"/>
      <c r="E2" s="799"/>
      <c r="F2" s="799"/>
      <c r="G2" s="799"/>
      <c r="H2" s="799"/>
      <c r="I2" s="799"/>
    </row>
    <row r="3" spans="2:9" ht="15" x14ac:dyDescent="0.25">
      <c r="B3" s="107"/>
      <c r="C3" s="183"/>
      <c r="D3" s="797" t="s">
        <v>153</v>
      </c>
      <c r="E3" s="797"/>
      <c r="F3" s="797"/>
      <c r="G3" s="797"/>
      <c r="H3" s="798"/>
    </row>
    <row r="4" spans="2:9" ht="15.75" thickBot="1" x14ac:dyDescent="0.3">
      <c r="B4" s="110" t="s">
        <v>133</v>
      </c>
      <c r="C4" s="184" t="s">
        <v>173</v>
      </c>
      <c r="D4" s="252" t="s">
        <v>114</v>
      </c>
      <c r="E4" s="252" t="s">
        <v>103</v>
      </c>
      <c r="F4" s="252" t="s">
        <v>104</v>
      </c>
      <c r="G4" s="252" t="s">
        <v>155</v>
      </c>
      <c r="H4" s="253" t="s">
        <v>134</v>
      </c>
    </row>
    <row r="5" spans="2:9" ht="15" x14ac:dyDescent="0.25">
      <c r="B5" s="108" t="s">
        <v>100</v>
      </c>
      <c r="C5" s="185" t="s">
        <v>1</v>
      </c>
      <c r="D5" s="98">
        <v>0.91554702495201534</v>
      </c>
      <c r="E5" s="98">
        <v>0.89182058047493407</v>
      </c>
      <c r="F5" s="98">
        <v>0.87080103359173122</v>
      </c>
      <c r="G5" s="98">
        <v>0.94594594594594594</v>
      </c>
      <c r="H5" s="99">
        <v>0.91379310344827591</v>
      </c>
    </row>
    <row r="6" spans="2:9" ht="15" x14ac:dyDescent="0.25">
      <c r="B6" s="150"/>
      <c r="C6" s="185" t="s">
        <v>2</v>
      </c>
      <c r="D6" s="98">
        <v>0.88821138211382111</v>
      </c>
      <c r="E6" s="98">
        <v>0.92348284960422167</v>
      </c>
      <c r="F6" s="98">
        <v>0.9088235294117647</v>
      </c>
      <c r="G6" s="98">
        <v>0.94362017804154308</v>
      </c>
      <c r="H6" s="99">
        <v>0.94291338582677164</v>
      </c>
    </row>
    <row r="7" spans="2:9" ht="15" x14ac:dyDescent="0.25">
      <c r="B7" s="150"/>
      <c r="C7" s="186" t="s">
        <v>3</v>
      </c>
      <c r="D7" s="98">
        <v>0.90209790209790208</v>
      </c>
      <c r="E7" s="98">
        <v>0.91787439613526567</v>
      </c>
      <c r="F7" s="98">
        <v>0.90339425587467359</v>
      </c>
      <c r="G7" s="98">
        <v>0.93718592964824121</v>
      </c>
      <c r="H7" s="99">
        <v>0.94717668488160289</v>
      </c>
    </row>
    <row r="8" spans="2:9" ht="15" x14ac:dyDescent="0.25">
      <c r="B8" s="150"/>
      <c r="C8" s="186" t="s">
        <v>112</v>
      </c>
      <c r="D8" s="98">
        <v>0.92385786802030456</v>
      </c>
      <c r="E8" s="98">
        <v>0.93720930232558142</v>
      </c>
      <c r="F8" s="98">
        <v>0.91913746630727766</v>
      </c>
      <c r="G8" s="98">
        <v>0.93127962085308058</v>
      </c>
      <c r="H8" s="99">
        <v>0.95612431444241319</v>
      </c>
    </row>
    <row r="9" spans="2:9" ht="15" x14ac:dyDescent="0.25">
      <c r="B9" s="150"/>
      <c r="C9" s="186" t="s">
        <v>124</v>
      </c>
      <c r="D9" s="98">
        <v>0.89784172661870498</v>
      </c>
      <c r="E9" s="98">
        <v>0.9107142857142857</v>
      </c>
      <c r="F9" s="98">
        <v>0.91866028708133973</v>
      </c>
      <c r="G9" s="98">
        <v>0.94491525423728817</v>
      </c>
      <c r="H9" s="99">
        <v>0.94533762057877813</v>
      </c>
    </row>
    <row r="10" spans="2:9" ht="15" x14ac:dyDescent="0.25">
      <c r="B10" s="108" t="s">
        <v>166</v>
      </c>
      <c r="C10" s="185" t="s">
        <v>1</v>
      </c>
      <c r="D10" s="98">
        <v>0.87029063509149618</v>
      </c>
      <c r="E10" s="98">
        <v>0.88484162895927598</v>
      </c>
      <c r="F10" s="98">
        <v>0.9078829233255522</v>
      </c>
      <c r="G10" s="98">
        <v>0.91802045728038506</v>
      </c>
      <c r="H10" s="99">
        <v>0.92329582201526328</v>
      </c>
    </row>
    <row r="11" spans="2:9" ht="15" x14ac:dyDescent="0.25">
      <c r="B11" s="150"/>
      <c r="C11" s="185" t="s">
        <v>2</v>
      </c>
      <c r="D11" s="98">
        <v>0.8651079136690647</v>
      </c>
      <c r="E11" s="98">
        <v>0.88272785213511795</v>
      </c>
      <c r="F11" s="98">
        <v>0.90436300174520068</v>
      </c>
      <c r="G11" s="98">
        <v>0.9196428571428571</v>
      </c>
      <c r="H11" s="99">
        <v>0.9304756926293779</v>
      </c>
    </row>
    <row r="12" spans="2:9" ht="15" x14ac:dyDescent="0.25">
      <c r="B12" s="150"/>
      <c r="C12" s="186" t="s">
        <v>3</v>
      </c>
      <c r="D12" s="98">
        <v>0.86780551905387648</v>
      </c>
      <c r="E12" s="98">
        <v>0.8941605839416058</v>
      </c>
      <c r="F12" s="98">
        <v>0.90516782099094295</v>
      </c>
      <c r="G12" s="98">
        <v>0.9215566110004596</v>
      </c>
      <c r="H12" s="99">
        <v>0.93544585570250094</v>
      </c>
    </row>
    <row r="13" spans="2:9" ht="15" x14ac:dyDescent="0.25">
      <c r="B13" s="150"/>
      <c r="C13" s="186" t="s">
        <v>112</v>
      </c>
      <c r="D13" s="98">
        <v>0.88548387096774195</v>
      </c>
      <c r="E13" s="98">
        <v>0.89161290322580644</v>
      </c>
      <c r="F13" s="98">
        <v>0.90760086455331412</v>
      </c>
      <c r="G13" s="98">
        <v>0.92745008382868466</v>
      </c>
      <c r="H13" s="99">
        <v>0.93800051666236117</v>
      </c>
    </row>
    <row r="14" spans="2:9" ht="15.75" thickBot="1" x14ac:dyDescent="0.3">
      <c r="B14" s="151"/>
      <c r="C14" s="187" t="s">
        <v>124</v>
      </c>
      <c r="D14" s="117">
        <v>0.85697201626405162</v>
      </c>
      <c r="E14" s="117">
        <v>0.88212847148611406</v>
      </c>
      <c r="F14" s="117">
        <v>0.90202763323165258</v>
      </c>
      <c r="G14" s="117">
        <v>0.91144578313253011</v>
      </c>
      <c r="H14" s="118">
        <v>0.93358939412712183</v>
      </c>
    </row>
    <row r="15" spans="2:9" ht="15" x14ac:dyDescent="0.25">
      <c r="B15" s="29"/>
      <c r="C15" s="412"/>
      <c r="D15" s="98"/>
      <c r="E15" s="98"/>
      <c r="F15" s="98"/>
      <c r="G15" s="98"/>
      <c r="H15" s="98"/>
    </row>
    <row r="16" spans="2:9" ht="15" x14ac:dyDescent="0.25">
      <c r="B16" s="393" t="s">
        <v>118</v>
      </c>
      <c r="C16" s="412"/>
      <c r="D16" s="98"/>
      <c r="E16" s="98"/>
      <c r="F16" s="98"/>
      <c r="G16" s="98"/>
      <c r="H16" s="98"/>
    </row>
    <row r="17" spans="2:8" ht="15" x14ac:dyDescent="0.25">
      <c r="B17" s="393" t="s">
        <v>804</v>
      </c>
      <c r="C17" s="412"/>
      <c r="D17" s="98"/>
      <c r="E17" s="98"/>
      <c r="F17" s="98"/>
      <c r="G17" s="98"/>
      <c r="H17" s="98"/>
    </row>
    <row r="18" spans="2:8" ht="15" x14ac:dyDescent="0.25">
      <c r="B18" s="393" t="s">
        <v>799</v>
      </c>
    </row>
    <row r="19" spans="2:8" ht="15" x14ac:dyDescent="0.25">
      <c r="B19" s="393" t="s">
        <v>800</v>
      </c>
    </row>
    <row r="20" spans="2:8" ht="15" x14ac:dyDescent="0.25"/>
    <row r="21" spans="2:8" ht="15" x14ac:dyDescent="0.25"/>
    <row r="22" spans="2:8" ht="15" x14ac:dyDescent="0.25"/>
  </sheetData>
  <mergeCells count="2">
    <mergeCell ref="D3:H3"/>
    <mergeCell ref="B2:I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C9" sqref="C9:C12"/>
    </sheetView>
  </sheetViews>
  <sheetFormatPr defaultColWidth="0" defaultRowHeight="14.4" zeroHeight="1" x14ac:dyDescent="0.3"/>
  <cols>
    <col min="1" max="11" width="9.109375" style="10" customWidth="1"/>
    <col min="12" max="16384" width="9.109375" hidden="1"/>
  </cols>
  <sheetData>
    <row r="1" spans="1:11" ht="15" x14ac:dyDescent="0.25"/>
    <row r="2" spans="1:11" ht="17.25" x14ac:dyDescent="0.25">
      <c r="C2" s="136" t="s">
        <v>322</v>
      </c>
    </row>
    <row r="3" spans="1:11" ht="99" customHeight="1" thickBot="1" x14ac:dyDescent="0.3">
      <c r="C3" s="796" t="s">
        <v>323</v>
      </c>
      <c r="D3" s="796"/>
      <c r="E3" s="796"/>
      <c r="F3" s="796"/>
      <c r="G3" s="796"/>
      <c r="H3" s="796"/>
      <c r="I3" s="796"/>
      <c r="J3" s="796"/>
    </row>
    <row r="4" spans="1:11" x14ac:dyDescent="0.3">
      <c r="C4" s="800" t="s">
        <v>165</v>
      </c>
      <c r="D4" s="802" t="s">
        <v>174</v>
      </c>
      <c r="E4" s="802"/>
      <c r="F4" s="802"/>
      <c r="G4" s="802"/>
      <c r="H4" s="802"/>
      <c r="I4" s="803"/>
    </row>
    <row r="5" spans="1:11" ht="41.25" customHeight="1" x14ac:dyDescent="0.3">
      <c r="C5" s="801"/>
      <c r="D5" s="250" t="s">
        <v>1</v>
      </c>
      <c r="E5" s="250" t="s">
        <v>2</v>
      </c>
      <c r="F5" s="250" t="s">
        <v>3</v>
      </c>
      <c r="G5" s="250" t="s">
        <v>112</v>
      </c>
      <c r="H5" s="250" t="s">
        <v>124</v>
      </c>
      <c r="I5" s="251" t="s">
        <v>135</v>
      </c>
    </row>
    <row r="6" spans="1:11" ht="15" x14ac:dyDescent="0.25">
      <c r="C6" s="105" t="s">
        <v>145</v>
      </c>
      <c r="D6" s="188">
        <v>3.34377056355257E-2</v>
      </c>
      <c r="E6" s="100">
        <v>9.4601930308443327E-3</v>
      </c>
      <c r="F6" s="100">
        <v>5.1798104326765682E-3</v>
      </c>
      <c r="G6" s="188">
        <v>1.759383834187056E-2</v>
      </c>
      <c r="H6" s="188">
        <v>7.0392374070501473E-3</v>
      </c>
      <c r="I6" s="189">
        <v>3.2042824854123797E-3</v>
      </c>
    </row>
    <row r="7" spans="1:11" ht="15.75" thickBot="1" x14ac:dyDescent="0.3">
      <c r="C7" s="106" t="s">
        <v>144</v>
      </c>
      <c r="D7" s="102">
        <v>1.34254960842356E-2</v>
      </c>
      <c r="E7" s="102">
        <v>2.0543645602825178E-2</v>
      </c>
      <c r="F7" s="102">
        <v>3.3996681066273293E-2</v>
      </c>
      <c r="G7" s="102">
        <v>1.283703430037697E-2</v>
      </c>
      <c r="H7" s="102">
        <v>2.1078390741850916E-2</v>
      </c>
      <c r="I7" s="103">
        <v>2.5243034093397898E-2</v>
      </c>
    </row>
    <row r="8" spans="1:11" ht="15" x14ac:dyDescent="0.25"/>
    <row r="9" spans="1:11" s="9" customFormat="1" ht="15" x14ac:dyDescent="0.25">
      <c r="A9" s="10"/>
      <c r="B9" s="10"/>
      <c r="C9" s="393" t="s">
        <v>118</v>
      </c>
      <c r="D9" s="10"/>
      <c r="E9" s="10"/>
      <c r="F9" s="10"/>
      <c r="G9" s="10"/>
      <c r="H9" s="10"/>
      <c r="I9" s="10"/>
      <c r="J9" s="10"/>
      <c r="K9" s="10"/>
    </row>
    <row r="10" spans="1:11" s="9" customFormat="1" ht="15" x14ac:dyDescent="0.25">
      <c r="A10" s="10"/>
      <c r="B10" s="10"/>
      <c r="C10" s="393" t="s">
        <v>804</v>
      </c>
      <c r="D10" s="10"/>
      <c r="E10" s="10"/>
      <c r="F10" s="10"/>
      <c r="G10" s="10"/>
      <c r="H10" s="10"/>
      <c r="I10" s="10"/>
      <c r="J10" s="10"/>
      <c r="K10" s="10"/>
    </row>
    <row r="11" spans="1:11" s="9" customFormat="1" ht="15" x14ac:dyDescent="0.25">
      <c r="A11" s="10"/>
      <c r="B11" s="10"/>
      <c r="C11" s="393" t="s">
        <v>799</v>
      </c>
      <c r="D11" s="10"/>
      <c r="E11" s="10"/>
      <c r="F11" s="10"/>
      <c r="G11" s="10"/>
      <c r="H11" s="10"/>
      <c r="I11" s="10"/>
      <c r="J11" s="10"/>
      <c r="K11" s="10"/>
    </row>
    <row r="12" spans="1:11" ht="15" x14ac:dyDescent="0.25">
      <c r="C12" s="393" t="s">
        <v>800</v>
      </c>
    </row>
    <row r="13" spans="1:11" ht="15" x14ac:dyDescent="0.25"/>
    <row r="14" spans="1:11" ht="15" x14ac:dyDescent="0.25"/>
  </sheetData>
  <mergeCells count="3">
    <mergeCell ref="C4:C5"/>
    <mergeCell ref="D4:I4"/>
    <mergeCell ref="C3:J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zoomScaleNormal="100" workbookViewId="0">
      <selection activeCell="C10" sqref="C10:C13"/>
    </sheetView>
  </sheetViews>
  <sheetFormatPr defaultColWidth="0" defaultRowHeight="14.4" zeroHeight="1" x14ac:dyDescent="0.3"/>
  <cols>
    <col min="1" max="2" width="9.109375" style="10" customWidth="1"/>
    <col min="3" max="3" width="21.109375" style="10" bestFit="1" customWidth="1"/>
    <col min="4" max="4" width="11.109375" style="10" customWidth="1"/>
    <col min="5" max="5" width="13.109375" style="10" customWidth="1"/>
    <col min="6" max="6" width="17" style="10" customWidth="1"/>
    <col min="7" max="7" width="15.5546875" style="10" customWidth="1"/>
    <col min="8" max="8" width="11.109375" style="10" customWidth="1"/>
    <col min="9" max="9" width="15.33203125" style="10" customWidth="1"/>
    <col min="10" max="11" width="9.109375" style="10" customWidth="1"/>
    <col min="12" max="16384" width="9.109375" style="10" hidden="1"/>
  </cols>
  <sheetData>
    <row r="1" spans="3:9" ht="15" x14ac:dyDescent="0.25"/>
    <row r="2" spans="3:9" ht="17.25" x14ac:dyDescent="0.25">
      <c r="C2" s="136" t="s">
        <v>337</v>
      </c>
    </row>
    <row r="3" spans="3:9" ht="75.75" customHeight="1" x14ac:dyDescent="0.25">
      <c r="C3" s="796" t="s">
        <v>338</v>
      </c>
      <c r="D3" s="796"/>
      <c r="E3" s="796"/>
      <c r="F3" s="796"/>
      <c r="G3" s="796"/>
      <c r="H3" s="796"/>
      <c r="I3" s="796"/>
    </row>
    <row r="4" spans="3:9" ht="15.75" thickBot="1" x14ac:dyDescent="0.3"/>
    <row r="5" spans="3:9" ht="15" x14ac:dyDescent="0.25">
      <c r="C5" s="107"/>
      <c r="D5" s="789" t="s">
        <v>324</v>
      </c>
      <c r="E5" s="793"/>
      <c r="F5" s="793"/>
      <c r="G5" s="793"/>
      <c r="H5" s="793"/>
      <c r="I5" s="791"/>
    </row>
    <row r="6" spans="3:9" ht="15.75" thickBot="1" x14ac:dyDescent="0.3">
      <c r="C6" s="190" t="s">
        <v>306</v>
      </c>
      <c r="D6" s="248" t="s">
        <v>1</v>
      </c>
      <c r="E6" s="248" t="s">
        <v>2</v>
      </c>
      <c r="F6" s="248" t="s">
        <v>3</v>
      </c>
      <c r="G6" s="248" t="s">
        <v>112</v>
      </c>
      <c r="H6" s="248" t="s">
        <v>124</v>
      </c>
      <c r="I6" s="249" t="s">
        <v>135</v>
      </c>
    </row>
    <row r="7" spans="3:9" ht="15" x14ac:dyDescent="0.25">
      <c r="C7" s="168" t="s">
        <v>183</v>
      </c>
      <c r="D7" s="191" t="s">
        <v>325</v>
      </c>
      <c r="E7" s="191" t="s">
        <v>326</v>
      </c>
      <c r="F7" s="191" t="s">
        <v>327</v>
      </c>
      <c r="G7" s="191" t="s">
        <v>328</v>
      </c>
      <c r="H7" s="191" t="s">
        <v>329</v>
      </c>
      <c r="I7" s="170" t="s">
        <v>330</v>
      </c>
    </row>
    <row r="8" spans="3:9" ht="15.75" thickBot="1" x14ac:dyDescent="0.3">
      <c r="C8" s="171" t="s">
        <v>144</v>
      </c>
      <c r="D8" s="172" t="s">
        <v>331</v>
      </c>
      <c r="E8" s="172" t="s">
        <v>332</v>
      </c>
      <c r="F8" s="172" t="s">
        <v>333</v>
      </c>
      <c r="G8" s="172" t="s">
        <v>334</v>
      </c>
      <c r="H8" s="172" t="s">
        <v>335</v>
      </c>
      <c r="I8" s="173" t="s">
        <v>336</v>
      </c>
    </row>
    <row r="9" spans="3:9" ht="15" x14ac:dyDescent="0.25">
      <c r="C9" s="198"/>
      <c r="D9" s="191"/>
      <c r="E9" s="191"/>
      <c r="F9" s="191"/>
      <c r="G9" s="191"/>
      <c r="H9" s="191"/>
      <c r="I9" s="191"/>
    </row>
    <row r="10" spans="3:9" ht="15" x14ac:dyDescent="0.25">
      <c r="C10" s="393" t="s">
        <v>118</v>
      </c>
      <c r="D10" s="191"/>
      <c r="E10" s="191"/>
      <c r="F10" s="191"/>
      <c r="G10" s="191"/>
      <c r="H10" s="191"/>
      <c r="I10" s="191"/>
    </row>
    <row r="11" spans="3:9" ht="15" x14ac:dyDescent="0.25">
      <c r="C11" s="393" t="s">
        <v>804</v>
      </c>
      <c r="D11" s="191"/>
      <c r="E11" s="191"/>
      <c r="F11" s="191"/>
      <c r="G11" s="191"/>
      <c r="H11" s="191"/>
      <c r="I11" s="191"/>
    </row>
    <row r="12" spans="3:9" ht="15" x14ac:dyDescent="0.25">
      <c r="C12" s="393" t="s">
        <v>799</v>
      </c>
      <c r="D12" s="191"/>
      <c r="E12" s="191"/>
      <c r="F12" s="191"/>
      <c r="G12" s="191"/>
      <c r="H12" s="191"/>
      <c r="I12" s="191"/>
    </row>
    <row r="13" spans="3:9" ht="15" x14ac:dyDescent="0.25">
      <c r="C13" s="393" t="s">
        <v>800</v>
      </c>
    </row>
    <row r="14" spans="3:9" ht="15" x14ac:dyDescent="0.25"/>
    <row r="15" spans="3:9" ht="15" x14ac:dyDescent="0.25"/>
    <row r="16" spans="3:9" ht="15" x14ac:dyDescent="0.25"/>
  </sheetData>
  <mergeCells count="2">
    <mergeCell ref="D5:I5"/>
    <mergeCell ref="C3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Contents</vt:lpstr>
      <vt:lpstr>Table 1 &amp; 1A &amp; 1B</vt:lpstr>
      <vt:lpstr>Table 2 &amp; 2A</vt:lpstr>
      <vt:lpstr>Table 3 &amp; 3A &amp; 3B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 </vt:lpstr>
      <vt:lpstr>Table 13</vt:lpstr>
      <vt:lpstr>Table 14</vt:lpstr>
      <vt:lpstr>Table 15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HESA PI Tale 2018-19</vt:lpstr>
      <vt:lpstr>Background Table 1</vt:lpstr>
      <vt:lpstr>Background Table 2</vt:lpstr>
      <vt:lpstr>Background Table 3</vt:lpstr>
      <vt:lpstr>Background Table 4</vt:lpstr>
      <vt:lpstr>Background Table 5</vt:lpstr>
      <vt:lpstr>Background Table 6</vt:lpstr>
      <vt:lpstr>Background Table 7</vt:lpstr>
      <vt:lpstr>Background Table 8a</vt:lpstr>
      <vt:lpstr>Background Table 8b</vt:lpstr>
      <vt:lpstr>Background Table 8c</vt:lpstr>
      <vt:lpstr>Background Table 9</vt:lpstr>
      <vt:lpstr>Background Table 10</vt:lpstr>
      <vt:lpstr>Background Table 11</vt:lpstr>
      <vt:lpstr>Background Table 12</vt:lpstr>
      <vt:lpstr>Background Table 13</vt:lpstr>
      <vt:lpstr>Background Table 14</vt:lpstr>
      <vt:lpstr>Background Table 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 on Widening Access 2018-19 Background Tables</dc:title>
  <dc:creator/>
  <cp:lastModifiedBy>Giulio Romano</cp:lastModifiedBy>
  <dcterms:created xsi:type="dcterms:W3CDTF">2017-09-20T07:37:52Z</dcterms:created>
  <dcterms:modified xsi:type="dcterms:W3CDTF">2020-06-18T15:19:33Z</dcterms:modified>
</cp:coreProperties>
</file>